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ΑΥΓΟΥΣΤΟΣ\"/>
    </mc:Choice>
  </mc:AlternateContent>
  <xr:revisionPtr revIDLastSave="0" documentId="13_ncr:1_{19A5C054-8A9D-4164-AB09-3337D7244706}" xr6:coauthVersionLast="47" xr6:coauthVersionMax="47" xr10:uidLastSave="{00000000-0000-0000-0000-000000000000}"/>
  <bookViews>
    <workbookView xWindow="-120" yWindow="-120" windowWidth="29040" windowHeight="15840" tabRatio="679" activeTab="1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Σ25!$A$3:$L$107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B7" i="41" l="1"/>
  <c r="C26" i="13"/>
  <c r="C7" i="41" l="1"/>
  <c r="L63" i="14" l="1"/>
  <c r="K63" i="14"/>
  <c r="I63" i="14"/>
  <c r="H63" i="14"/>
  <c r="F63" i="14"/>
  <c r="E63" i="14"/>
  <c r="C63" i="14"/>
  <c r="B63" i="14"/>
  <c r="G56" i="9"/>
  <c r="F56" i="9"/>
  <c r="E56" i="9"/>
  <c r="D56" i="9"/>
  <c r="C56" i="9"/>
  <c r="H57" i="5" l="1"/>
  <c r="G57" i="5"/>
  <c r="F57" i="5"/>
  <c r="E57" i="5"/>
  <c r="D57" i="5"/>
  <c r="C57" i="5"/>
  <c r="C134" i="4"/>
  <c r="F92" i="30"/>
  <c r="G60" i="10"/>
  <c r="F60" i="10"/>
  <c r="E60" i="10"/>
  <c r="D60" i="10"/>
  <c r="E9" i="2"/>
  <c r="C9" i="2"/>
  <c r="B9" i="2"/>
  <c r="O7" i="41"/>
  <c r="N7" i="41"/>
  <c r="K7" i="41"/>
  <c r="J7" i="41"/>
  <c r="G7" i="41"/>
  <c r="F7" i="41"/>
  <c r="G14" i="6" l="1"/>
  <c r="F14" i="6"/>
  <c r="E14" i="6"/>
  <c r="D14" i="6"/>
  <c r="C14" i="6"/>
  <c r="I57" i="5"/>
  <c r="B44" i="3"/>
  <c r="E44" i="3"/>
  <c r="H44" i="3"/>
  <c r="K44" i="3"/>
  <c r="B11" i="38"/>
  <c r="C11" i="38"/>
  <c r="D11" i="38" s="1"/>
  <c r="B17" i="38"/>
  <c r="C17" i="38"/>
  <c r="D17" i="38" s="1"/>
  <c r="H56" i="9"/>
  <c r="H89" i="7" l="1"/>
  <c r="G89" i="7"/>
  <c r="E89" i="7"/>
  <c r="D89" i="7"/>
  <c r="C89" i="7"/>
  <c r="B89" i="7"/>
  <c r="K23" i="14" l="1"/>
  <c r="H23" i="14"/>
  <c r="E23" i="14"/>
  <c r="B23" i="14"/>
  <c r="B11" i="1" l="1"/>
  <c r="C11" i="1"/>
  <c r="B17" i="1"/>
  <c r="C17" i="1"/>
  <c r="D17" i="1" s="1"/>
  <c r="D11" i="1" l="1"/>
  <c r="B12" i="3" l="1"/>
  <c r="E12" i="3"/>
  <c r="H12" i="3"/>
  <c r="K12" i="3"/>
  <c r="B24" i="3"/>
  <c r="E24" i="3"/>
  <c r="H24" i="3"/>
  <c r="K24" i="3"/>
  <c r="B36" i="3"/>
  <c r="E36" i="3"/>
  <c r="H36" i="3"/>
  <c r="K36" i="3"/>
  <c r="B11" i="11" l="1"/>
  <c r="C11" i="11"/>
  <c r="B21" i="11"/>
  <c r="C21" i="11"/>
  <c r="C31" i="11" l="1"/>
  <c r="B31" i="11"/>
  <c r="B4" i="1" l="1"/>
  <c r="C4" i="1"/>
  <c r="B12" i="39"/>
  <c r="E12" i="39"/>
  <c r="H12" i="39"/>
  <c r="K12" i="39"/>
  <c r="B24" i="39"/>
  <c r="E24" i="39"/>
  <c r="H24" i="39"/>
  <c r="K24" i="39"/>
  <c r="D4" i="1" l="1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C4" i="38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<sst xmlns="http://schemas.openxmlformats.org/spreadsheetml/2006/main" count="3477" uniqueCount="814">
  <si>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</si>
  <si>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</si>
  <si>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</si>
  <si>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</si>
  <si>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</si>
  <si>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</si>
  <si>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</si>
  <si>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</si>
  <si>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</si>
  <si>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</si>
  <si>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</si>
  <si>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</si>
  <si>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</si>
  <si>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</si>
  <si>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</si>
  <si>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</si>
  <si>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</si>
  <si>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</si>
  <si>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</si>
  <si>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</si>
  <si>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</si>
  <si>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</si>
  <si>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</si>
  <si>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</si>
  <si>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</si>
  <si>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</si>
  <si>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</si>
  <si>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</si>
  <si>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</si>
  <si>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</si>
  <si>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</si>
  <si>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</si>
  <si>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</si>
  <si>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</si>
  <si>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</si>
  <si>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</si>
  <si>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</si>
  <si>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</si>
  <si>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</si>
  <si>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</si>
  <si>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</si>
  <si>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</si>
  <si>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</si>
  <si>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</si>
  <si>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</si>
  <si>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</si>
  <si>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</si>
  <si>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</si>
  <si>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</si>
  <si>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</si>
  <si>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</si>
  <si>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</si>
  <si>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</si>
  <si>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</si>
  <si>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</si>
  <si>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</si>
  <si>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</si>
  <si>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</si>
  <si>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</si>
  <si>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</si>
  <si>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</si>
  <si>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</si>
  <si>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</si>
  <si>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</si>
  <si>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</si>
  <si>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</si>
  <si>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</si>
  <si>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</si>
  <si>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</si>
  <si>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</si>
  <si>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</si>
  <si>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</si>
  <si>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</si>
  <si>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</si>
  <si>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</si>
  <si>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</si>
  <si>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</si>
  <si>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</si>
  <si>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</si>
  <si>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</si>
  <si>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</si>
  <si>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</si>
  <si>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</si>
  <si>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</si>
  <si>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</si>
  <si>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</si>
  <si>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</si>
  <si>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</si>
  <si>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</si>
  <si>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</si>
  <si>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</si>
  <si>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</si>
  <si>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</si>
  <si>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</si>
  <si>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</si>
  <si>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</si>
  <si>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</si>
  <si>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</si>
  <si>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</si>
  <si>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</si>
  <si>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</si>
  <si>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</si>
  <si>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</si>
  <si>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</si>
  <si>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</si>
  <si>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</si>
  <si>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</si>
  <si>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</si>
  <si>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</si>
  <si>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</si>
  <si>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</si>
  <si>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</si>
  <si>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</si>
  <si>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</si>
  <si>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</si>
  <si>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</si>
  <si>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</si>
  <si>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</si>
  <si>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</si>
  <si>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</si>
  <si>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</si>
  <si>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</si>
  <si>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</si>
  <si>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</si>
  <si>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</si>
  <si>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</si>
  <si>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</si>
  <si>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</si>
  <si>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</si>
  <si>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</si>
  <si>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</si>
  <si>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</si>
  <si>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</si>
  <si>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</si>
  <si>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</si>
  <si>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</si>
  <si>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</si>
  <si>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</si>
  <si>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</si>
  <si>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</si>
  <si>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</si>
  <si>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</si>
  <si>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</si>
  <si>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</si>
  <si>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</si>
  <si>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</si>
  <si>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</si>
  <si>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</si>
  <si>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</si>
  <si>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</si>
  <si>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</si>
  <si>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</si>
  <si>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</si>
  <si>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</si>
  <si>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</si>
  <si>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</si>
  <si>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</si>
  <si>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</si>
  <si>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</si>
  <si>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</si>
  <si>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</si>
  <si>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</si>
  <si>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</si>
  <si>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</si>
  <si>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</si>
  <si>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</si>
  <si>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</si>
  <si>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</si>
  <si>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</si>
  <si>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</si>
  <si>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</si>
  <si>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</si>
  <si>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</si>
  <si>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</si>
  <si>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</si>
  <si>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</si>
  <si>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</si>
  <si>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</si>
  <si>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</si>
  <si>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</si>
  <si>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</si>
  <si>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</si>
  <si>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</si>
  <si>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</si>
  <si>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</si>
  <si>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</si>
  <si>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</si>
  <si>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</si>
  <si>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</si>
  <si>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</si>
  <si>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</si>
  <si>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</si>
  <si>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</si>
  <si>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</si>
  <si>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</si>
  <si>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</si>
  <si>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</si>
  <si>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</si>
  <si>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</si>
  <si>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</si>
  <si>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</si>
  <si>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</si>
  <si>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</si>
  <si>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</si>
  <si>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</si>
  <si>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</si>
  <si>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</si>
  <si>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</si>
  <si>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</si>
  <si>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</si>
  <si>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</si>
  <si>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</si>
  <si>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</si>
  <si>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</si>
  <si>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</si>
  <si>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</si>
  <si>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</si>
  <si>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</si>
  <si>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</si>
  <si>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</si>
  <si>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</si>
  <si>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</si>
  <si>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</si>
  <si>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</si>
  <si>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</si>
  <si>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</si>
  <si>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</si>
  <si>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</si>
  <si>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</si>
  <si>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</si>
  <si>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</si>
  <si>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</si>
  <si>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</si>
  <si>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</si>
  <si>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</si>
  <si>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</si>
  <si>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</si>
  <si>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</si>
  <si>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</si>
  <si>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</si>
  <si>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</si>
  <si>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</si>
  <si>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</si>
  <si>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</si>
  <si>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</si>
  <si>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</si>
  <si>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</si>
  <si>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</si>
  <si>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</si>
  <si>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</si>
  <si>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</si>
  <si>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</si>
  <si>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</si>
  <si>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</si>
  <si>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</si>
  <si>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</si>
  <si>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</si>
  <si>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</si>
  <si>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</si>
  <si>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</si>
  <si>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</si>
  <si>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</si>
  <si>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</si>
  <si>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</si>
  <si>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</si>
  <si>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</si>
  <si>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</si>
  <si>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</si>
  <si>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</si>
  <si>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</si>
  <si>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</si>
  <si>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</si>
  <si>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</si>
  <si>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</si>
  <si>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</si>
  <si>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</si>
  <si>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</si>
  <si>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</si>
  <si>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</si>
  <si>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</si>
  <si>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</si>
  <si>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</si>
  <si>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</si>
  <si>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</si>
  <si>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</si>
  <si>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</si>
  <si>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</si>
  <si>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</si>
  <si>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</si>
  <si>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</si>
  <si>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</si>
  <si>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</si>
  <si>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</si>
  <si>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</si>
  <si>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</si>
  <si>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</si>
  <si>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</si>
  <si>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</si>
  <si>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</si>
  <si>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</si>
  <si>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</si>
  <si>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</si>
  <si>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</si>
  <si>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</si>
  <si>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</si>
  <si>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</si>
  <si>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</si>
  <si>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</si>
  <si>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</si>
  <si>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</si>
  <si>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</si>
  <si>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</si>
  <si>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</si>
  <si>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</si>
  <si>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</si>
  <si>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</si>
  <si>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</si>
  <si>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</si>
  <si>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</si>
  <si>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</si>
  <si>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</si>
  <si>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</si>
  <si>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</si>
  <si>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</si>
  <si>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</si>
  <si>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</si>
  <si>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</si>
  <si>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</si>
  <si>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</si>
  <si>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</si>
  <si>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</si>
  <si>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</si>
  <si>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</si>
  <si>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</si>
  <si>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</si>
  <si>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</si>
  <si>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</si>
  <si>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</si>
  <si>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</si>
  <si>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</si>
  <si>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</si>
  <si>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</si>
  <si>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</si>
  <si>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</si>
  <si>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</si>
  <si>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</si>
  <si>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</si>
  <si>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</si>
  <si>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</si>
  <si>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</si>
  <si>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</si>
  <si>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</si>
  <si>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</si>
  <si>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</si>
  <si>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</si>
  <si>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</si>
  <si>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</si>
  <si>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</si>
  <si>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</si>
  <si>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</si>
  <si>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</si>
  <si>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</si>
  <si>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</si>
  <si>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</si>
  <si>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</si>
  <si>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</si>
  <si>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</si>
  <si>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</si>
  <si>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</si>
  <si>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</si>
  <si>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</si>
  <si>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</si>
  <si>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</si>
  <si>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</si>
  <si>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</si>
  <si>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</si>
  <si>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</si>
  <si>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</si>
  <si>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</si>
  <si>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</si>
  <si>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</si>
  <si>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</si>
  <si>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</si>
  <si>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</si>
  <si>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</si>
  <si>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</si>
  <si>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</si>
  <si>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</si>
  <si>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</si>
  <si>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</si>
  <si>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</si>
  <si>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</si>
  <si>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</si>
  <si>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</si>
  <si>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</si>
  <si>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</si>
  <si>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</si>
  <si>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</si>
  <si>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</si>
  <si>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</si>
  <si>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</si>
  <si>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</si>
  <si>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</si>
  <si>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</si>
  <si>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</si>
  <si>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</si>
  <si>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</si>
  <si>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</si>
  <si>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</si>
  <si>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</si>
  <si>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</si>
  <si>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</si>
  <si>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</si>
  <si>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</si>
  <si>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</si>
  <si>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</si>
  <si>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</si>
  <si>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</si>
  <si>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</si>
  <si>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</si>
  <si>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</si>
  <si>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</si>
  <si>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</si>
  <si>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</si>
  <si>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</si>
  <si>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</si>
  <si>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</si>
  <si>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</si>
  <si>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</si>
  <si>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</si>
  <si>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</si>
  <si>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</si>
  <si>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</si>
  <si>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</si>
  <si>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</si>
  <si>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</si>
  <si>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</si>
  <si>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</si>
  <si>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</si>
  <si>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</si>
  <si>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</si>
  <si>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</si>
  <si>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</si>
  <si>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</si>
  <si>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</si>
  <si>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</si>
  <si>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</si>
  <si>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</si>
  <si>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</si>
  <si>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</si>
  <si>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</si>
  <si>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</si>
  <si>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</si>
  <si>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</si>
  <si>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</si>
  <si>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</si>
  <si>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</si>
  <si>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</si>
  <si>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</si>
  <si>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</si>
  <si>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</si>
  <si>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</si>
  <si>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</si>
  <si>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</si>
  <si>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</si>
  <si>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</si>
  <si>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</si>
  <si>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</si>
  <si>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</si>
  <si>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</si>
  <si>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</si>
  <si>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</si>
  <si>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</si>
  <si>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</si>
  <si>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</si>
  <si>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</si>
  <si>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</si>
  <si>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</si>
  <si>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</si>
  <si>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</si>
  <si>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</si>
  <si>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</si>
  <si>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</si>
  <si>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</si>
  <si>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</si>
  <si>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</si>
  <si>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</si>
  <si>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</si>
  <si>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</si>
  <si>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</si>
  <si>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</si>
  <si>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</si>
  <si>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</si>
  <si>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</si>
  <si>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</si>
  <si>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</si>
  <si>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</si>
  <si>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</si>
  <si>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</si>
  <si>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</si>
  <si>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</si>
  <si>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</si>
  <si>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</si>
  <si>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</si>
  <si>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</si>
  <si>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</si>
  <si>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</si>
  <si>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</si>
  <si>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</si>
  <si>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</si>
  <si>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</si>
  <si>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</si>
  <si>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</si>
  <si>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</si>
  <si>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</si>
  <si>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</si>
  <si>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</si>
  <si>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</si>
  <si>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</si>
  <si>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</si>
  <si>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</si>
  <si>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</si>
  <si>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</si>
  <si>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</si>
  <si>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</si>
  <si>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</si>
  <si>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</si>
  <si>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</si>
  <si>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</si>
  <si>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</si>
  <si>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</si>
  <si>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</si>
  <si>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</si>
  <si>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</si>
  <si>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</si>
  <si>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</si>
  <si>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</si>
  <si>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</si>
  <si>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</si>
  <si>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</si>
  <si>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</si>
  <si>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</si>
  <si>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</si>
  <si>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</si>
  <si>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</si>
  <si>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</si>
  <si>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</si>
  <si>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</si>
  <si>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</si>
  <si>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</si>
  <si>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</si>
  <si>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</si>
  <si>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</si>
  <si>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</si>
  <si>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</si>
  <si>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</si>
  <si>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</si>
  <si>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</si>
  <si>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</si>
  <si>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</si>
  <si>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</si>
  <si>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</si>
  <si>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</si>
  <si>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</si>
  <si>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</si>
  <si>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</si>
  <si>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</si>
  <si>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</si>
  <si>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</si>
  <si>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</si>
  <si>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</si>
  <si>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</si>
  <si>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</si>
  <si>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</si>
  <si>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</si>
  <si>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</si>
  <si>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</si>
  <si>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</si>
  <si>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</si>
  <si>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</si>
  <si>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</si>
  <si>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</si>
  <si>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</si>
  <si>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</si>
  <si>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</si>
  <si>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</si>
  <si>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</si>
  <si>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</si>
  <si>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</si>
  <si>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</si>
  <si>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</si>
  <si>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</si>
  <si>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</si>
  <si>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</si>
  <si>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</si>
  <si>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</si>
  <si>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</si>
  <si>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</si>
  <si>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</si>
  <si>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</si>
  <si>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</si>
  <si>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</si>
  <si>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</si>
  <si>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</si>
  <si>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</si>
  <si>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</si>
  <si>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</si>
  <si>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</si>
  <si>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</si>
  <si>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</si>
  <si>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</si>
  <si>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</si>
  <si>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</si>
  <si>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</si>
  <si>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</si>
  <si>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</si>
  <si>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</si>
  <si>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</si>
  <si>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</si>
  <si>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</si>
  <si>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</si>
  <si>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</si>
  <si>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</si>
  <si>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</si>
  <si>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</si>
  <si>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</si>
  <si>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</si>
  <si>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</si>
  <si>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</si>
  <si>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</si>
  <si>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</si>
  <si>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</si>
  <si>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</si>
  <si>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</si>
  <si>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</si>
  <si>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</si>
  <si>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</si>
  <si>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</si>
  <si>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</si>
  <si>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</si>
  <si>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</si>
  <si>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</si>
  <si>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</si>
  <si>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</si>
  <si>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</si>
  <si>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</si>
  <si>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</si>
  <si>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</si>
  <si>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</si>
  <si>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</si>
  <si>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</si>
  <si>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</si>
  <si>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</si>
  <si>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</si>
  <si>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</si>
  <si>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</si>
  <si>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ΙΣΗΜΕΡΙΝΟΣ (ΕΚΟΥΑΔΟΡ)</t>
  </si>
  <si>
    <t xml:space="preserve">ΛΕΠΕΤΕ         </t>
  </si>
  <si>
    <t>ΕΛΕΠ-ΕΤΕ-ΠΠ ΕΘΝ</t>
  </si>
  <si>
    <t>92016</t>
  </si>
  <si>
    <t xml:space="preserve"> ΕΤΕΑΕΠ</t>
  </si>
  <si>
    <t>ΣΕΝΕΓΑΛΗ</t>
  </si>
  <si>
    <t>1.040,71 / 964,91</t>
  </si>
  <si>
    <t>367,82 / 364,63</t>
  </si>
  <si>
    <t>673,44 / 571,86</t>
  </si>
  <si>
    <t>657,60 / 548,56</t>
  </si>
  <si>
    <t>354,14 / 387,90</t>
  </si>
  <si>
    <t>1.101,89 / 1.023,14</t>
  </si>
  <si>
    <t>391,17 / 387,90</t>
  </si>
  <si>
    <t>712,31 / 607,15</t>
  </si>
  <si>
    <t>692,87 / 582,56</t>
  </si>
  <si>
    <t>361,95 / 387,90</t>
  </si>
  <si>
    <t>Μέσο Μηνιαίο Εισόδημα από Συντάξεις προ Φόρων (Με Εκας και περίθαλψη) (06/2023)</t>
  </si>
  <si>
    <t>Μέσο Μηνιαίο Εισόδημα από Συντάξεις προ Φόρων (Με Εκας και περίθαλψη) (07/2023)</t>
  </si>
  <si>
    <t>1.042,12 / 966,30</t>
  </si>
  <si>
    <t>368,01 / 364,63</t>
  </si>
  <si>
    <t>674,03 / 572,38</t>
  </si>
  <si>
    <t>658,25 / 548,67</t>
  </si>
  <si>
    <t>359,96 / 387,90</t>
  </si>
  <si>
    <t>1.103,39 / 1.024,65</t>
  </si>
  <si>
    <t>391,36 / 387,90</t>
  </si>
  <si>
    <t>712,93 / 607,62</t>
  </si>
  <si>
    <t>693,52 / 583,06</t>
  </si>
  <si>
    <t>367,99 / 387,90</t>
  </si>
  <si>
    <t>Κατανομή Συντάξεων ανά Κατηγορία Σύνταξης - ΔΑΠΑΝΗ (08/2023)</t>
  </si>
  <si>
    <t>Κατανομή Συντάξεων ανά Κατηγορία Σύνταξης - ΕΙΣΟΔΗΜΑ (08/2023)</t>
  </si>
  <si>
    <t>Μέσο Μηνιαίο Εισόδημα από Συντάξεις προ Φόρων (Με Εκας και περίθαλψη) (08/2023)</t>
  </si>
  <si>
    <t>Διαστρωμάτωση Συντάξεων - ΔΑΠΑΝΗ (08/2023)</t>
  </si>
  <si>
    <t>Διαστρωμάτωση Συντάξεων - ΕΙΣΟΔΗΜΑ (08/2023)</t>
  </si>
  <si>
    <t>Κατανομή συντάξεων ανά ταμείο για ασφαλισμένους που λαμβάνουν 10, 9, 8 ή 7 Συντάξεις (08/2023)</t>
  </si>
  <si>
    <t>Μέσο Μηνιαίο Εισόδημα από Συντάξεις προ Φόρων ανά Φύλο Συνταξιούχου - ΔΑΠΑΝΗ (08/2023)</t>
  </si>
  <si>
    <t>1.104,48 / 1.025,76</t>
  </si>
  <si>
    <t>1.043,14 / 967,35</t>
  </si>
  <si>
    <t>391,46 / 387,90</t>
  </si>
  <si>
    <t>368,11 / 364,63</t>
  </si>
  <si>
    <t>713,57 / 607,80</t>
  </si>
  <si>
    <t>674,64 / 572,87</t>
  </si>
  <si>
    <t>693,65 / 582,79</t>
  </si>
  <si>
    <t>658,37 / 548,67</t>
  </si>
  <si>
    <t>384,29 / 387,90</t>
  </si>
  <si>
    <t>375,72 / 387,90</t>
  </si>
  <si>
    <t>Συνταξιοδοτική Δαπάνη ΜΕΡΙΣΜΑΤΑ 08/2023</t>
  </si>
  <si>
    <t>Συνταξιοδοτική Δαπάνη ΕΠΙΚΟΥΡΙΚΩΝ Συντάξεων 08/2023</t>
  </si>
  <si>
    <t>Συνταξιοδοτική Δαπάνη ΚΥΡΙΩΝ Συντάξεων 08/2023</t>
  </si>
  <si>
    <t>Διαστρωμάτωση Συνταξιούχων - Ολοι  - ΔΑΠΑΝΗ  08/2023</t>
  </si>
  <si>
    <t>Διαστρωμάτωση Συνταξιούχων - Άνδρες - ΔΑΠΑΝΗ  08/2023</t>
  </si>
  <si>
    <t>Διαστρωμάτωση Συνταξιούχων - Γυναίκες - ΔΑΠΑΝΗ 08/2023</t>
  </si>
  <si>
    <t>Αναλυτική Κατανομή Κατά Αριθμό Καταβαλλόμενων Συντάξεων (08/2023)</t>
  </si>
  <si>
    <t>Κατανομή Συντάξεων ανά Υπηκοότητα  (08/2023)</t>
  </si>
  <si>
    <t>Κατανομή Συντάξεων (Κύριων και Επικουρικών) ανά Νομό (08/2023)</t>
  </si>
  <si>
    <t>Κατανομή Κατά Αριθμό Καταβαλλόμενων Συντάξεων (08/2023)</t>
  </si>
  <si>
    <t>Κατανομή Συντάξεων  ανά Νομό και κατηγορία (Γήρατος/Θανάτου/Αναπηρίας) (08/2023)</t>
  </si>
  <si>
    <t>Διαστρωμάτωση Συνταξιούχων (Εισόδημα από όλες τις Συντάξεις) - ΔΑΠΑΝΗ (08/2023)</t>
  </si>
  <si>
    <t>Διαστρωμάτωση Συνταξιούχων - Ολοι (Εισόδημα από όλες τις Συντάξεις) 08/2023</t>
  </si>
  <si>
    <t>Διαστρωμάτωση Συνταξιούχων - Άνδρες (Εισόδημα από όλες τις Συντάξεις) 08/2023</t>
  </si>
  <si>
    <t>Διαστρωμάτωση Συνταξιούχων - Γυναίκες (Εισόδημα από όλες τις Συντάξεις) 08/2023</t>
  </si>
  <si>
    <t>Διαστρωμάτωση Συνταξιούχων (Εισόδημα από όλες τις Συντάξεις) 08/2023</t>
  </si>
  <si>
    <t>Κατανομή Συντάξεων ανά Ταμείο και Κατηγορία - Ομαδοποίηση με Εποπτεύοντα Φορέα (08/2023)</t>
  </si>
  <si>
    <t>Στοιχεία Νέων Συντάξεων με αναδρομικά ποσά ανά κατηγορία - Οριστική Απόφαση (08/2023)</t>
  </si>
  <si>
    <t>Στοιχεία Νέων Συντάξεων με αναδρομικά ποσά ανά κατηγορία - Προσωρινή Απόφαση (08/2023)</t>
  </si>
  <si>
    <t>Στοιχεία Νέων Συντάξεων με αναδρομικά ποσά ανά κατηγορία - Τροποποιητική Απόφαση (08/2023)</t>
  </si>
  <si>
    <t xml:space="preserve">Αναστολές Συντάξεων Λόγω Γάμου -  Καθαρό Πληρωτέο (08/2023) </t>
  </si>
  <si>
    <t xml:space="preserve">Αναστολές Συντάξεων Λόγω Θανάτου - Καθαρό Πληρωτέο (08/2023) </t>
  </si>
  <si>
    <t>Κατανομή Ηλικιών Συνταξιούχων (08/2023)</t>
  </si>
  <si>
    <t>Κατανομή Συνταξιούχων ανά Ηλικία και Κατηγορία Σύνταξης - 'Ολοι (ΔΑΠΑΝΗ)_08/2023</t>
  </si>
  <si>
    <t>Κατανομή Συνταξιούχων ανά Ηλικία και Κατηγορία Σύνταξης - Άνδρες (ΔΑΠΑΝΗ)_08/2023</t>
  </si>
  <si>
    <t>Κατανομή Συνταξιούχων ανά Ηλικία και Κατηγορία Σύνταξης - Γυναίκες (ΔΑΠΑΝΗ)_08/2023</t>
  </si>
  <si>
    <t>Κατανομή Συνταξιούχων ανά Ηλικία και Κατηγορία Σύνταξης  - 'Ολοι (ΕΙΣΟΔΗΜΑ)_08/2023</t>
  </si>
  <si>
    <t>Κατανομή Συνταξιούχων ανά Ηλικία και Κατηγορία Σύνταξης - Άνδρες (ΕΙΣΟΔΗΜΑ)_08/2023</t>
  </si>
  <si>
    <t>Κατανομή Συνταξιούχων ανά Ηλικία και Κατηγορία Σύνταξης - Γυναίκες (ΕΙΣΟΔΗΜΑ)_08/2023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</si>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</sst>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3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0" fillId="0" borderId="29" xfId="0" applyBorder="1" applyAlignment="1">
      <alignment horizontal="left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0" fontId="0" fillId="0" borderId="71" xfId="0" applyBorder="1"/>
    <xf numFmtId="3" fontId="10" fillId="0" borderId="15" xfId="0" applyNumberFormat="1" applyFont="1" applyBorder="1"/>
    <xf numFmtId="0" fontId="0" fillId="4" borderId="2" xfId="0" applyFill="1" applyBorder="1"/>
    <xf numFmtId="3" fontId="5" fillId="4" borderId="2" xfId="0" applyNumberFormat="1" applyFont="1" applyFill="1" applyBorder="1"/>
    <xf numFmtId="0" fontId="5" fillId="0" borderId="29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0" fontId="0" fillId="0" borderId="0" xfId="0" applyFill="1" applyBorder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622F2A51-2A59-4B54-9852-F8960CDD916D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18E55D61-1513-434F-9B98-FA4225693E11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55BC34AE-D9FC-4D55-AA75-7FC9DDA22B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0D25DA7B-11F8-4D55-86F0-D8B306A026A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F384-13EE-41D1-B848-F4B083AB2A55}">
  <dimension ref="A1:B35"/>
  <sheetViews>
    <sheetView showGridLines="0" zoomScale="80" zoomScaleNormal="80" workbookViewId="0">
      <selection activeCell="D19" sqref="D19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9" t="s">
        <v>730</v>
      </c>
      <c r="B1" s="470"/>
    </row>
    <row r="2" spans="1:2" ht="32.25" customHeight="1" x14ac:dyDescent="0.3">
      <c r="A2" s="471" t="s">
        <v>731</v>
      </c>
      <c r="B2" s="472"/>
    </row>
    <row r="3" spans="1:2" ht="23.25" customHeight="1" x14ac:dyDescent="0.3">
      <c r="A3" s="473" t="s">
        <v>732</v>
      </c>
      <c r="B3" s="474"/>
    </row>
    <row r="4" spans="1:2" ht="30" customHeight="1" x14ac:dyDescent="0.3">
      <c r="A4" s="473" t="s">
        <v>733</v>
      </c>
      <c r="B4" s="474"/>
    </row>
    <row r="5" spans="1:2" ht="27.75" customHeight="1" x14ac:dyDescent="0.25">
      <c r="A5" s="475" t="s">
        <v>734</v>
      </c>
      <c r="B5" s="476" t="s">
        <v>735</v>
      </c>
    </row>
    <row r="6" spans="1:2" ht="18.75" customHeight="1" x14ac:dyDescent="0.25">
      <c r="A6" s="475" t="s">
        <v>736</v>
      </c>
      <c r="B6" s="476" t="s">
        <v>737</v>
      </c>
    </row>
    <row r="7" spans="1:2" ht="30" x14ac:dyDescent="0.25">
      <c r="A7" s="475" t="s">
        <v>738</v>
      </c>
      <c r="B7" s="477" t="s">
        <v>739</v>
      </c>
    </row>
    <row r="8" spans="1:2" ht="27.75" customHeight="1" x14ac:dyDescent="0.25">
      <c r="A8" s="475" t="s">
        <v>740</v>
      </c>
      <c r="B8" s="477" t="s">
        <v>741</v>
      </c>
    </row>
    <row r="9" spans="1:2" ht="19.5" customHeight="1" x14ac:dyDescent="0.25">
      <c r="A9" s="475" t="s">
        <v>742</v>
      </c>
      <c r="B9" s="476" t="s">
        <v>743</v>
      </c>
    </row>
    <row r="10" spans="1:2" ht="14.25" customHeight="1" x14ac:dyDescent="0.25">
      <c r="A10" s="475" t="s">
        <v>744</v>
      </c>
      <c r="B10" s="476" t="s">
        <v>745</v>
      </c>
    </row>
    <row r="11" spans="1:2" x14ac:dyDescent="0.25">
      <c r="A11" s="475" t="s">
        <v>746</v>
      </c>
      <c r="B11" s="476" t="s">
        <v>747</v>
      </c>
    </row>
    <row r="12" spans="1:2" x14ac:dyDescent="0.25">
      <c r="A12" s="475" t="s">
        <v>748</v>
      </c>
      <c r="B12" s="476" t="s">
        <v>749</v>
      </c>
    </row>
    <row r="13" spans="1:2" x14ac:dyDescent="0.25">
      <c r="A13" s="475" t="s">
        <v>750</v>
      </c>
      <c r="B13" s="476" t="s">
        <v>751</v>
      </c>
    </row>
    <row r="14" spans="1:2" x14ac:dyDescent="0.25">
      <c r="A14" s="475" t="s">
        <v>752</v>
      </c>
      <c r="B14" s="476" t="s">
        <v>753</v>
      </c>
    </row>
    <row r="15" spans="1:2" ht="19.5" customHeight="1" x14ac:dyDescent="0.25">
      <c r="A15" s="475" t="s">
        <v>754</v>
      </c>
      <c r="B15" s="476" t="s">
        <v>755</v>
      </c>
    </row>
    <row r="16" spans="1:2" ht="19.5" customHeight="1" x14ac:dyDescent="0.25">
      <c r="A16" s="475" t="s">
        <v>756</v>
      </c>
      <c r="B16" s="476" t="s">
        <v>757</v>
      </c>
    </row>
    <row r="17" spans="1:2" ht="19.5" customHeight="1" x14ac:dyDescent="0.25">
      <c r="A17" s="475" t="s">
        <v>758</v>
      </c>
      <c r="B17" s="476" t="s">
        <v>759</v>
      </c>
    </row>
    <row r="18" spans="1:2" ht="19.5" customHeight="1" x14ac:dyDescent="0.25">
      <c r="A18" s="475" t="s">
        <v>760</v>
      </c>
      <c r="B18" s="476" t="s">
        <v>761</v>
      </c>
    </row>
    <row r="19" spans="1:2" ht="19.5" customHeight="1" x14ac:dyDescent="0.25">
      <c r="A19" s="475" t="s">
        <v>762</v>
      </c>
      <c r="B19" s="476" t="s">
        <v>763</v>
      </c>
    </row>
    <row r="20" spans="1:2" ht="19.5" customHeight="1" x14ac:dyDescent="0.25">
      <c r="A20" s="475" t="s">
        <v>764</v>
      </c>
      <c r="B20" s="476" t="s">
        <v>765</v>
      </c>
    </row>
    <row r="21" spans="1:2" ht="19.5" customHeight="1" x14ac:dyDescent="0.25">
      <c r="A21" s="475" t="s">
        <v>766</v>
      </c>
      <c r="B21" s="476" t="s">
        <v>767</v>
      </c>
    </row>
    <row r="22" spans="1:2" ht="19.5" customHeight="1" x14ac:dyDescent="0.25">
      <c r="A22" s="475" t="s">
        <v>768</v>
      </c>
      <c r="B22" s="476" t="s">
        <v>769</v>
      </c>
    </row>
    <row r="23" spans="1:2" ht="19.5" customHeight="1" x14ac:dyDescent="0.25">
      <c r="A23" s="475" t="s">
        <v>770</v>
      </c>
      <c r="B23" s="476" t="s">
        <v>771</v>
      </c>
    </row>
    <row r="24" spans="1:2" ht="19.5" customHeight="1" x14ac:dyDescent="0.25">
      <c r="A24" s="475" t="s">
        <v>772</v>
      </c>
      <c r="B24" s="476" t="s">
        <v>773</v>
      </c>
    </row>
    <row r="25" spans="1:2" ht="19.5" customHeight="1" x14ac:dyDescent="0.25">
      <c r="A25" s="475" t="s">
        <v>774</v>
      </c>
      <c r="B25" s="476" t="s">
        <v>775</v>
      </c>
    </row>
    <row r="26" spans="1:2" ht="19.5" customHeight="1" x14ac:dyDescent="0.25">
      <c r="A26" s="475" t="s">
        <v>776</v>
      </c>
      <c r="B26" s="476" t="s">
        <v>777</v>
      </c>
    </row>
    <row r="27" spans="1:2" ht="19.5" customHeight="1" x14ac:dyDescent="0.25">
      <c r="A27" s="475" t="s">
        <v>778</v>
      </c>
      <c r="B27" s="476" t="s">
        <v>779</v>
      </c>
    </row>
    <row r="28" spans="1:2" ht="19.5" customHeight="1" x14ac:dyDescent="0.25">
      <c r="A28" s="475" t="s">
        <v>780</v>
      </c>
      <c r="B28" s="476" t="s">
        <v>781</v>
      </c>
    </row>
    <row r="29" spans="1:2" ht="19.5" customHeight="1" x14ac:dyDescent="0.25">
      <c r="A29" s="475" t="s">
        <v>782</v>
      </c>
      <c r="B29" s="476" t="s">
        <v>783</v>
      </c>
    </row>
    <row r="30" spans="1:2" ht="19.5" customHeight="1" x14ac:dyDescent="0.25">
      <c r="A30" s="475" t="s">
        <v>784</v>
      </c>
      <c r="B30" s="476" t="s">
        <v>785</v>
      </c>
    </row>
    <row r="31" spans="1:2" ht="19.5" customHeight="1" x14ac:dyDescent="0.25">
      <c r="A31" s="475" t="s">
        <v>786</v>
      </c>
      <c r="B31" s="476" t="s">
        <v>787</v>
      </c>
    </row>
    <row r="32" spans="1:2" ht="19.5" customHeight="1" x14ac:dyDescent="0.25">
      <c r="A32" s="475" t="s">
        <v>788</v>
      </c>
      <c r="B32" s="476" t="s">
        <v>789</v>
      </c>
    </row>
    <row r="33" spans="1:2" ht="19.5" customHeight="1" x14ac:dyDescent="0.25">
      <c r="A33" s="475" t="s">
        <v>790</v>
      </c>
      <c r="B33" s="476" t="s">
        <v>791</v>
      </c>
    </row>
    <row r="34" spans="1:2" ht="19.5" customHeight="1" x14ac:dyDescent="0.25">
      <c r="A34" s="475" t="s">
        <v>792</v>
      </c>
      <c r="B34" s="476" t="s">
        <v>793</v>
      </c>
    </row>
    <row r="35" spans="1:2" ht="45" customHeight="1" thickBot="1" x14ac:dyDescent="0.3">
      <c r="A35" s="478"/>
      <c r="B35" s="479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M27" sqref="M27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4.85546875" customWidth="1"/>
  </cols>
  <sheetData>
    <row r="1" spans="1:10" s="38" customFormat="1" ht="15.75" x14ac:dyDescent="0.25">
      <c r="A1" s="409" t="s">
        <v>709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0" x14ac:dyDescent="0.25">
      <c r="A2" s="191"/>
    </row>
    <row r="3" spans="1:10" s="42" customFormat="1" ht="21" customHeight="1" x14ac:dyDescent="0.25">
      <c r="A3" s="413" t="s">
        <v>17</v>
      </c>
      <c r="B3" s="413" t="s">
        <v>30</v>
      </c>
      <c r="C3" s="422" t="s">
        <v>51</v>
      </c>
      <c r="D3" s="423"/>
      <c r="E3" s="422" t="s">
        <v>31</v>
      </c>
      <c r="F3" s="423"/>
      <c r="G3" s="422" t="s">
        <v>32</v>
      </c>
      <c r="H3" s="423"/>
      <c r="I3" s="422" t="s">
        <v>20</v>
      </c>
      <c r="J3" s="423"/>
    </row>
    <row r="4" spans="1:10" s="38" customFormat="1" ht="15.75" x14ac:dyDescent="0.25">
      <c r="A4" s="414"/>
      <c r="B4" s="414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79067</v>
      </c>
      <c r="D5" s="22">
        <v>41411420.810000002</v>
      </c>
      <c r="E5" s="6">
        <v>54282</v>
      </c>
      <c r="F5" s="22">
        <v>37429443.049999997</v>
      </c>
      <c r="G5" s="6">
        <v>24785</v>
      </c>
      <c r="H5" s="22">
        <v>3981977.76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36945</v>
      </c>
      <c r="D6" s="22">
        <v>20134540.77</v>
      </c>
      <c r="E6" s="6">
        <v>25355</v>
      </c>
      <c r="F6" s="22">
        <v>18217252.550000001</v>
      </c>
      <c r="G6" s="6">
        <v>11590</v>
      </c>
      <c r="H6" s="22">
        <v>1917288.22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34477</v>
      </c>
      <c r="D7" s="22">
        <v>19911682.25</v>
      </c>
      <c r="E7" s="6">
        <v>22978</v>
      </c>
      <c r="F7" s="22">
        <v>17820805.640000001</v>
      </c>
      <c r="G7" s="6">
        <v>11499</v>
      </c>
      <c r="H7" s="22">
        <v>2090876.61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33042</v>
      </c>
      <c r="D8" s="22">
        <v>16866750.309999999</v>
      </c>
      <c r="E8" s="6">
        <v>21730</v>
      </c>
      <c r="F8" s="22">
        <v>15133571.449999999</v>
      </c>
      <c r="G8" s="6">
        <v>11312</v>
      </c>
      <c r="H8" s="22">
        <v>1733178.86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1755707</v>
      </c>
      <c r="D9" s="22">
        <v>1034953065.02</v>
      </c>
      <c r="E9" s="6">
        <v>1013576</v>
      </c>
      <c r="F9" s="22">
        <v>897112517.63</v>
      </c>
      <c r="G9" s="6">
        <v>742131</v>
      </c>
      <c r="H9" s="22">
        <v>137840547.38999999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130788</v>
      </c>
      <c r="D10" s="22">
        <v>70603955.930000007</v>
      </c>
      <c r="E10" s="6">
        <v>77186</v>
      </c>
      <c r="F10" s="22">
        <v>61692656.530000001</v>
      </c>
      <c r="G10" s="6">
        <v>53602</v>
      </c>
      <c r="H10" s="22">
        <v>8911299.4000000004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43406</v>
      </c>
      <c r="D11" s="22">
        <v>23798517.32</v>
      </c>
      <c r="E11" s="6">
        <v>28205</v>
      </c>
      <c r="F11" s="22">
        <v>21054011</v>
      </c>
      <c r="G11" s="6">
        <v>15201</v>
      </c>
      <c r="H11" s="22">
        <v>2744506.32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12800</v>
      </c>
      <c r="D12" s="22">
        <v>6393965.8899999997</v>
      </c>
      <c r="E12" s="6">
        <v>9105</v>
      </c>
      <c r="F12" s="22">
        <v>5813821.7800000003</v>
      </c>
      <c r="G12" s="6">
        <v>3695</v>
      </c>
      <c r="H12" s="22">
        <v>580144.11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42059</v>
      </c>
      <c r="D13" s="22">
        <v>20677741.620000001</v>
      </c>
      <c r="E13" s="6">
        <v>26818</v>
      </c>
      <c r="F13" s="22">
        <v>18354941.920000002</v>
      </c>
      <c r="G13" s="6">
        <v>15241</v>
      </c>
      <c r="H13" s="22">
        <v>2322799.7000000002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67067</v>
      </c>
      <c r="D14" s="22">
        <v>35179790.57</v>
      </c>
      <c r="E14" s="6">
        <v>41996</v>
      </c>
      <c r="F14" s="22">
        <v>30908387.809999999</v>
      </c>
      <c r="G14" s="6">
        <v>25071</v>
      </c>
      <c r="H14" s="22">
        <v>4271402.76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58934</v>
      </c>
      <c r="D15" s="22">
        <v>30205528.09</v>
      </c>
      <c r="E15" s="6">
        <v>39307</v>
      </c>
      <c r="F15" s="22">
        <v>27152462.129999999</v>
      </c>
      <c r="G15" s="6">
        <v>19627</v>
      </c>
      <c r="H15" s="22">
        <v>3053065.96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87395</v>
      </c>
      <c r="D16" s="22">
        <v>48364256.869999997</v>
      </c>
      <c r="E16" s="6">
        <v>54239</v>
      </c>
      <c r="F16" s="22">
        <v>42311325.100000001</v>
      </c>
      <c r="G16" s="6">
        <v>33156</v>
      </c>
      <c r="H16" s="22">
        <v>6052931.7699999996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6663</v>
      </c>
      <c r="D17" s="22">
        <v>3326990.94</v>
      </c>
      <c r="E17" s="6">
        <v>4604</v>
      </c>
      <c r="F17" s="22">
        <v>3010199.46</v>
      </c>
      <c r="G17" s="6">
        <v>2059</v>
      </c>
      <c r="H17" s="22">
        <v>316791.48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12553</v>
      </c>
      <c r="D18" s="22">
        <v>6585776.1299999999</v>
      </c>
      <c r="E18" s="6">
        <v>8620</v>
      </c>
      <c r="F18" s="22">
        <v>5941509.2800000003</v>
      </c>
      <c r="G18" s="6">
        <v>3933</v>
      </c>
      <c r="H18" s="22">
        <v>644266.85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53018</v>
      </c>
      <c r="D19" s="22">
        <v>27992729.949999999</v>
      </c>
      <c r="E19" s="6">
        <v>36647</v>
      </c>
      <c r="F19" s="22">
        <v>25323411.539999999</v>
      </c>
      <c r="G19" s="6">
        <v>16371</v>
      </c>
      <c r="H19" s="22">
        <v>2669318.41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57786</v>
      </c>
      <c r="D20" s="22">
        <v>29475384.16</v>
      </c>
      <c r="E20" s="6">
        <v>38679</v>
      </c>
      <c r="F20" s="22">
        <v>26447904.98</v>
      </c>
      <c r="G20" s="6">
        <v>19107</v>
      </c>
      <c r="H20" s="22">
        <v>3027479.18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111871</v>
      </c>
      <c r="D21" s="22">
        <v>60062300.670000002</v>
      </c>
      <c r="E21" s="6">
        <v>72035</v>
      </c>
      <c r="F21" s="22">
        <v>53404351.25</v>
      </c>
      <c r="G21" s="6">
        <v>39836</v>
      </c>
      <c r="H21" s="22">
        <v>6657949.4199999999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16974</v>
      </c>
      <c r="D22" s="22">
        <v>8512896.0399999991</v>
      </c>
      <c r="E22" s="6">
        <v>11974</v>
      </c>
      <c r="F22" s="22">
        <v>7721337.0800000001</v>
      </c>
      <c r="G22" s="6">
        <v>5000</v>
      </c>
      <c r="H22" s="22">
        <v>791558.96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461553</v>
      </c>
      <c r="D23" s="22">
        <v>253117366.44</v>
      </c>
      <c r="E23" s="6">
        <v>272628</v>
      </c>
      <c r="F23" s="22">
        <v>221336983.91999999</v>
      </c>
      <c r="G23" s="6">
        <v>188925</v>
      </c>
      <c r="H23" s="22">
        <v>31780382.52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74959</v>
      </c>
      <c r="D24" s="22">
        <v>38745721.130000003</v>
      </c>
      <c r="E24" s="6">
        <v>44726</v>
      </c>
      <c r="F24" s="22">
        <v>34079287.609999999</v>
      </c>
      <c r="G24" s="6">
        <v>30233</v>
      </c>
      <c r="H24" s="22">
        <v>4666433.5199999996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60357</v>
      </c>
      <c r="D25" s="22">
        <v>30620064.100000001</v>
      </c>
      <c r="E25" s="6">
        <v>38098</v>
      </c>
      <c r="F25" s="22">
        <v>27066673.34</v>
      </c>
      <c r="G25" s="6">
        <v>22259</v>
      </c>
      <c r="H25" s="22">
        <v>3553390.76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47312</v>
      </c>
      <c r="D26" s="22">
        <v>24514238.68</v>
      </c>
      <c r="E26" s="6">
        <v>32800</v>
      </c>
      <c r="F26" s="22">
        <v>22271849.68</v>
      </c>
      <c r="G26" s="6">
        <v>14512</v>
      </c>
      <c r="H26" s="22">
        <v>2242389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18278</v>
      </c>
      <c r="D27" s="22">
        <v>9656979.7100000009</v>
      </c>
      <c r="E27" s="6">
        <v>13416</v>
      </c>
      <c r="F27" s="22">
        <v>8902262.3399999999</v>
      </c>
      <c r="G27" s="6">
        <v>4862</v>
      </c>
      <c r="H27" s="22">
        <v>754717.37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43022</v>
      </c>
      <c r="D28" s="22">
        <v>21852199.489999998</v>
      </c>
      <c r="E28" s="6">
        <v>27176</v>
      </c>
      <c r="F28" s="22">
        <v>19337057.260000002</v>
      </c>
      <c r="G28" s="6">
        <v>15846</v>
      </c>
      <c r="H28" s="22">
        <v>2515142.23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14587</v>
      </c>
      <c r="D29" s="22">
        <v>7941857.6100000003</v>
      </c>
      <c r="E29" s="6">
        <v>9939</v>
      </c>
      <c r="F29" s="22">
        <v>7083521.71</v>
      </c>
      <c r="G29" s="6">
        <v>4648</v>
      </c>
      <c r="H29" s="22">
        <v>858335.9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28480</v>
      </c>
      <c r="D30" s="22">
        <v>13845750.199999999</v>
      </c>
      <c r="E30" s="6">
        <v>19594</v>
      </c>
      <c r="F30" s="22">
        <v>12486875.08</v>
      </c>
      <c r="G30" s="6">
        <v>8886</v>
      </c>
      <c r="H30" s="22">
        <v>1358875.12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62559</v>
      </c>
      <c r="D31" s="22">
        <v>40147780.060000002</v>
      </c>
      <c r="E31" s="6">
        <v>39443</v>
      </c>
      <c r="F31" s="22">
        <v>35304136.659999996</v>
      </c>
      <c r="G31" s="6">
        <v>23116</v>
      </c>
      <c r="H31" s="22">
        <v>4843643.4000000004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56896</v>
      </c>
      <c r="D32" s="22">
        <v>31743488.449999999</v>
      </c>
      <c r="E32" s="6">
        <v>38174</v>
      </c>
      <c r="F32" s="22">
        <v>28473604.82</v>
      </c>
      <c r="G32" s="6">
        <v>18722</v>
      </c>
      <c r="H32" s="22">
        <v>3269883.63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38879</v>
      </c>
      <c r="D33" s="22">
        <v>22028809.940000001</v>
      </c>
      <c r="E33" s="6">
        <v>25573</v>
      </c>
      <c r="F33" s="22">
        <v>19554755.77</v>
      </c>
      <c r="G33" s="6">
        <v>13306</v>
      </c>
      <c r="H33" s="22">
        <v>2474054.17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30719</v>
      </c>
      <c r="D34" s="22">
        <v>16344139.939999999</v>
      </c>
      <c r="E34" s="6">
        <v>22909</v>
      </c>
      <c r="F34" s="22">
        <v>15041750.050000001</v>
      </c>
      <c r="G34" s="6">
        <v>7810</v>
      </c>
      <c r="H34" s="22">
        <v>1302389.8899999999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116156</v>
      </c>
      <c r="D35" s="22">
        <v>61510671.109999999</v>
      </c>
      <c r="E35" s="6">
        <v>74835</v>
      </c>
      <c r="F35" s="22">
        <v>54737128.869999997</v>
      </c>
      <c r="G35" s="6">
        <v>41321</v>
      </c>
      <c r="H35" s="22">
        <v>6773542.2400000002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31461</v>
      </c>
      <c r="D36" s="22">
        <v>16670560.619999999</v>
      </c>
      <c r="E36" s="6">
        <v>20563</v>
      </c>
      <c r="F36" s="22">
        <v>14935334.68</v>
      </c>
      <c r="G36" s="6">
        <v>10898</v>
      </c>
      <c r="H36" s="22">
        <v>1735225.94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39717</v>
      </c>
      <c r="D37" s="22">
        <v>21028088.149999999</v>
      </c>
      <c r="E37" s="6">
        <v>26340</v>
      </c>
      <c r="F37" s="22">
        <v>18802421.73</v>
      </c>
      <c r="G37" s="6">
        <v>13377</v>
      </c>
      <c r="H37" s="22">
        <v>2225666.42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9202</v>
      </c>
      <c r="D38" s="22">
        <v>4820880.53</v>
      </c>
      <c r="E38" s="6">
        <v>6103</v>
      </c>
      <c r="F38" s="22">
        <v>4319575.62</v>
      </c>
      <c r="G38" s="6">
        <v>3099</v>
      </c>
      <c r="H38" s="22">
        <v>501304.91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86807</v>
      </c>
      <c r="D39" s="22">
        <v>47561600.850000001</v>
      </c>
      <c r="E39" s="6">
        <v>52510</v>
      </c>
      <c r="F39" s="22">
        <v>41652560.969999999</v>
      </c>
      <c r="G39" s="6">
        <v>34297</v>
      </c>
      <c r="H39" s="22">
        <v>5909039.8799999999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63841</v>
      </c>
      <c r="D40" s="22">
        <v>34849148.119999997</v>
      </c>
      <c r="E40" s="6">
        <v>42105</v>
      </c>
      <c r="F40" s="22">
        <v>31182567.02</v>
      </c>
      <c r="G40" s="6">
        <v>21736</v>
      </c>
      <c r="H40" s="22">
        <v>3666581.1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39060</v>
      </c>
      <c r="D41" s="22">
        <v>19145569.84</v>
      </c>
      <c r="E41" s="6">
        <v>25060</v>
      </c>
      <c r="F41" s="22">
        <v>16985448.140000001</v>
      </c>
      <c r="G41" s="6">
        <v>14000</v>
      </c>
      <c r="H41" s="22">
        <v>2160121.7000000002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52198</v>
      </c>
      <c r="D42" s="22">
        <v>26435679.690000001</v>
      </c>
      <c r="E42" s="6">
        <v>37199</v>
      </c>
      <c r="F42" s="22">
        <v>24097959.969999999</v>
      </c>
      <c r="G42" s="6">
        <v>14999</v>
      </c>
      <c r="H42" s="22">
        <v>2337719.7200000002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45938</v>
      </c>
      <c r="D43" s="22">
        <v>23323045.210000001</v>
      </c>
      <c r="E43" s="6">
        <v>31303</v>
      </c>
      <c r="F43" s="22">
        <v>21100824.5</v>
      </c>
      <c r="G43" s="6">
        <v>14635</v>
      </c>
      <c r="H43" s="22">
        <v>2222220.71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27946</v>
      </c>
      <c r="D44" s="22">
        <v>14415368.039999999</v>
      </c>
      <c r="E44" s="6">
        <v>18628</v>
      </c>
      <c r="F44" s="22">
        <v>12958283.4</v>
      </c>
      <c r="G44" s="6">
        <v>9318</v>
      </c>
      <c r="H44" s="22">
        <v>1457084.64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29307</v>
      </c>
      <c r="D45" s="22">
        <v>15274397.26</v>
      </c>
      <c r="E45" s="6">
        <v>18779</v>
      </c>
      <c r="F45" s="22">
        <v>13598997.050000001</v>
      </c>
      <c r="G45" s="6">
        <v>10528</v>
      </c>
      <c r="H45" s="22">
        <v>1675400.21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40163</v>
      </c>
      <c r="D46" s="22">
        <v>20171990.039999999</v>
      </c>
      <c r="E46" s="6">
        <v>28894</v>
      </c>
      <c r="F46" s="22">
        <v>18404817.609999999</v>
      </c>
      <c r="G46" s="6">
        <v>11269</v>
      </c>
      <c r="H46" s="22">
        <v>1767172.43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16205</v>
      </c>
      <c r="D47" s="22">
        <v>8816364.5500000007</v>
      </c>
      <c r="E47" s="6">
        <v>10975</v>
      </c>
      <c r="F47" s="22">
        <v>7908186.8499999996</v>
      </c>
      <c r="G47" s="6">
        <v>5230</v>
      </c>
      <c r="H47" s="22">
        <v>908177.7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72465</v>
      </c>
      <c r="D48" s="22">
        <v>36581685.060000002</v>
      </c>
      <c r="E48" s="6">
        <v>50537</v>
      </c>
      <c r="F48" s="22">
        <v>33269619.609999999</v>
      </c>
      <c r="G48" s="6">
        <v>21928</v>
      </c>
      <c r="H48" s="22">
        <v>3312065.45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59466</v>
      </c>
      <c r="D49" s="22">
        <v>30202247.07</v>
      </c>
      <c r="E49" s="6">
        <v>39604</v>
      </c>
      <c r="F49" s="22">
        <v>27174772.34</v>
      </c>
      <c r="G49" s="6">
        <v>19862</v>
      </c>
      <c r="H49" s="22">
        <v>3027474.73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65993</v>
      </c>
      <c r="D50" s="22">
        <v>35609416.170000002</v>
      </c>
      <c r="E50" s="6">
        <v>42420</v>
      </c>
      <c r="F50" s="22">
        <v>31776204.199999999</v>
      </c>
      <c r="G50" s="6">
        <v>23573</v>
      </c>
      <c r="H50" s="22">
        <v>3833211.97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18810</v>
      </c>
      <c r="D51" s="22">
        <v>10120829.9</v>
      </c>
      <c r="E51" s="6">
        <v>12542</v>
      </c>
      <c r="F51" s="22">
        <v>9042643.2599999998</v>
      </c>
      <c r="G51" s="6">
        <v>6268</v>
      </c>
      <c r="H51" s="22">
        <v>1078186.6399999999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15228</v>
      </c>
      <c r="D52" s="22">
        <v>8130639.8399999999</v>
      </c>
      <c r="E52" s="6">
        <v>9762</v>
      </c>
      <c r="F52" s="22">
        <v>7217553.6100000003</v>
      </c>
      <c r="G52" s="6">
        <v>5466</v>
      </c>
      <c r="H52" s="22">
        <v>913086.23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35301</v>
      </c>
      <c r="D53" s="22">
        <v>17975612.260000002</v>
      </c>
      <c r="E53" s="6">
        <v>23479</v>
      </c>
      <c r="F53" s="22">
        <v>16050764.25</v>
      </c>
      <c r="G53" s="6">
        <v>11822</v>
      </c>
      <c r="H53" s="22">
        <v>1924848.01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58275</v>
      </c>
      <c r="D54" s="22">
        <v>31772763.02</v>
      </c>
      <c r="E54" s="6">
        <v>35540</v>
      </c>
      <c r="F54" s="22">
        <v>28047159.039999999</v>
      </c>
      <c r="G54" s="6">
        <v>22735</v>
      </c>
      <c r="H54" s="22">
        <v>3725603.98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21063</v>
      </c>
      <c r="D55" s="22">
        <v>12608085.119999999</v>
      </c>
      <c r="E55" s="6">
        <v>13670</v>
      </c>
      <c r="F55" s="22">
        <v>11031771.26</v>
      </c>
      <c r="G55" s="6">
        <v>7393</v>
      </c>
      <c r="H55" s="22">
        <v>1576313.86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26356</v>
      </c>
      <c r="D56" s="22">
        <v>15625071.5</v>
      </c>
      <c r="E56" s="6">
        <v>17996</v>
      </c>
      <c r="F56" s="22">
        <v>14043336.35</v>
      </c>
      <c r="G56" s="6">
        <v>8360</v>
      </c>
      <c r="H56" s="22">
        <v>1581735.15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H57" si="0">SUM(C5:C56)</f>
        <v>4549111</v>
      </c>
      <c r="D57" s="46">
        <f t="shared" si="0"/>
        <v>2527665403.0400014</v>
      </c>
      <c r="E57" s="63">
        <f t="shared" si="0"/>
        <v>2810656</v>
      </c>
      <c r="F57" s="46">
        <f t="shared" si="0"/>
        <v>2224126598.7499995</v>
      </c>
      <c r="G57" s="63">
        <f t="shared" si="0"/>
        <v>1738455</v>
      </c>
      <c r="H57" s="46">
        <f t="shared" si="0"/>
        <v>303538804.28999996</v>
      </c>
      <c r="I57" s="63">
        <f t="shared" ref="I57" si="1">SUM(I5:I56)</f>
        <v>0</v>
      </c>
      <c r="J57" s="373"/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1"/>
      <c r="D63" s="341"/>
      <c r="E63" s="251"/>
      <c r="F63" s="341"/>
      <c r="G63" s="251"/>
      <c r="H63" s="341"/>
      <c r="I63" s="251"/>
      <c r="J63" s="341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8"/>
  <sheetViews>
    <sheetView workbookViewId="0">
      <selection activeCell="D27" sqref="D27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9" t="s">
        <v>708</v>
      </c>
      <c r="B1" s="409"/>
      <c r="C1" s="409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5" t="s">
        <v>584</v>
      </c>
      <c r="C4" s="302">
        <v>4</v>
      </c>
    </row>
    <row r="5" spans="1:3" x14ac:dyDescent="0.25">
      <c r="A5" s="59" t="s">
        <v>438</v>
      </c>
      <c r="B5" s="255" t="s">
        <v>113</v>
      </c>
      <c r="C5" s="302">
        <v>8</v>
      </c>
    </row>
    <row r="6" spans="1:3" x14ac:dyDescent="0.25">
      <c r="A6" s="83" t="s">
        <v>438</v>
      </c>
      <c r="B6" s="255" t="s">
        <v>114</v>
      </c>
      <c r="C6" s="302">
        <v>530</v>
      </c>
    </row>
    <row r="7" spans="1:3" x14ac:dyDescent="0.25">
      <c r="A7" s="83" t="s">
        <v>438</v>
      </c>
      <c r="B7" s="255" t="s">
        <v>115</v>
      </c>
      <c r="C7" s="302">
        <v>45</v>
      </c>
    </row>
    <row r="8" spans="1:3" x14ac:dyDescent="0.25">
      <c r="A8" s="190" t="s">
        <v>438</v>
      </c>
      <c r="B8" s="255" t="s">
        <v>626</v>
      </c>
      <c r="C8" s="302">
        <v>1</v>
      </c>
    </row>
    <row r="9" spans="1:3" x14ac:dyDescent="0.25">
      <c r="A9" s="84" t="s">
        <v>438</v>
      </c>
      <c r="B9" s="255" t="s">
        <v>116</v>
      </c>
      <c r="C9" s="302">
        <v>11528</v>
      </c>
    </row>
    <row r="10" spans="1:3" x14ac:dyDescent="0.25">
      <c r="A10" s="83" t="s">
        <v>438</v>
      </c>
      <c r="B10" s="255" t="s">
        <v>594</v>
      </c>
      <c r="C10" s="302">
        <v>5</v>
      </c>
    </row>
    <row r="11" spans="1:3" x14ac:dyDescent="0.25">
      <c r="A11" s="190" t="s">
        <v>47</v>
      </c>
      <c r="B11" s="255" t="s">
        <v>117</v>
      </c>
      <c r="C11" s="302">
        <v>95</v>
      </c>
    </row>
    <row r="12" spans="1:3" x14ac:dyDescent="0.25">
      <c r="A12" s="58" t="s">
        <v>438</v>
      </c>
      <c r="B12" s="255" t="s">
        <v>119</v>
      </c>
      <c r="C12" s="302">
        <v>23</v>
      </c>
    </row>
    <row r="13" spans="1:3" x14ac:dyDescent="0.25">
      <c r="A13" s="58" t="s">
        <v>438</v>
      </c>
      <c r="B13" s="255" t="s">
        <v>120</v>
      </c>
      <c r="C13" s="302">
        <v>459</v>
      </c>
    </row>
    <row r="14" spans="1:3" x14ac:dyDescent="0.25">
      <c r="A14" s="58" t="s">
        <v>438</v>
      </c>
      <c r="B14" s="255" t="s">
        <v>122</v>
      </c>
      <c r="C14" s="302">
        <v>389</v>
      </c>
    </row>
    <row r="15" spans="1:3" x14ac:dyDescent="0.25">
      <c r="A15" s="58" t="s">
        <v>438</v>
      </c>
      <c r="B15" s="255" t="s">
        <v>124</v>
      </c>
      <c r="C15" s="302">
        <v>145</v>
      </c>
    </row>
    <row r="16" spans="1:3" ht="17.25" customHeight="1" x14ac:dyDescent="0.25">
      <c r="A16" s="58" t="s">
        <v>438</v>
      </c>
      <c r="B16" s="255" t="s">
        <v>429</v>
      </c>
      <c r="C16" s="302">
        <v>5</v>
      </c>
    </row>
    <row r="17" spans="1:4" x14ac:dyDescent="0.25">
      <c r="A17" s="58" t="s">
        <v>438</v>
      </c>
      <c r="B17" s="255" t="s">
        <v>125</v>
      </c>
      <c r="C17" s="302">
        <v>129</v>
      </c>
    </row>
    <row r="18" spans="1:4" x14ac:dyDescent="0.25">
      <c r="A18" s="58" t="s">
        <v>438</v>
      </c>
      <c r="B18" s="255" t="s">
        <v>574</v>
      </c>
      <c r="C18" s="302">
        <v>5</v>
      </c>
    </row>
    <row r="19" spans="1:4" x14ac:dyDescent="0.25">
      <c r="A19" s="58" t="s">
        <v>438</v>
      </c>
      <c r="B19" s="255" t="s">
        <v>126</v>
      </c>
      <c r="C19" s="302">
        <v>14</v>
      </c>
    </row>
    <row r="20" spans="1:4" x14ac:dyDescent="0.25">
      <c r="A20" s="58" t="s">
        <v>438</v>
      </c>
      <c r="B20" s="255" t="s">
        <v>127</v>
      </c>
      <c r="C20" s="302">
        <v>3</v>
      </c>
    </row>
    <row r="21" spans="1:4" x14ac:dyDescent="0.25">
      <c r="A21" s="58" t="s">
        <v>438</v>
      </c>
      <c r="B21" s="255" t="s">
        <v>128</v>
      </c>
      <c r="C21" s="302">
        <v>11</v>
      </c>
    </row>
    <row r="22" spans="1:4" x14ac:dyDescent="0.25">
      <c r="A22" s="58" t="s">
        <v>438</v>
      </c>
      <c r="B22" s="255" t="s">
        <v>129</v>
      </c>
      <c r="C22" s="302">
        <v>7649</v>
      </c>
      <c r="D22" s="56"/>
    </row>
    <row r="23" spans="1:4" x14ac:dyDescent="0.25">
      <c r="A23" s="58" t="s">
        <v>438</v>
      </c>
      <c r="B23" s="255" t="s">
        <v>130</v>
      </c>
      <c r="C23" s="302">
        <v>62</v>
      </c>
      <c r="D23" s="56"/>
    </row>
    <row r="24" spans="1:4" x14ac:dyDescent="0.25">
      <c r="A24" s="58" t="s">
        <v>438</v>
      </c>
      <c r="B24" s="255" t="s">
        <v>131</v>
      </c>
      <c r="C24" s="302">
        <v>454</v>
      </c>
      <c r="D24" s="56"/>
    </row>
    <row r="25" spans="1:4" x14ac:dyDescent="0.25">
      <c r="A25" s="7" t="s">
        <v>438</v>
      </c>
      <c r="B25" s="255" t="s">
        <v>132</v>
      </c>
      <c r="C25" s="302">
        <v>995</v>
      </c>
      <c r="D25" s="56"/>
    </row>
    <row r="26" spans="1:4" x14ac:dyDescent="0.25">
      <c r="A26" s="59" t="s">
        <v>438</v>
      </c>
      <c r="B26" s="255" t="s">
        <v>133</v>
      </c>
      <c r="C26" s="302">
        <v>993</v>
      </c>
      <c r="D26" s="56"/>
    </row>
    <row r="27" spans="1:4" ht="16.5" customHeight="1" x14ac:dyDescent="0.25">
      <c r="A27" s="58" t="s">
        <v>438</v>
      </c>
      <c r="B27" s="255" t="s">
        <v>134</v>
      </c>
      <c r="C27" s="302">
        <v>70</v>
      </c>
      <c r="D27" s="56"/>
    </row>
    <row r="28" spans="1:4" x14ac:dyDescent="0.25">
      <c r="A28" s="58" t="s">
        <v>438</v>
      </c>
      <c r="B28" s="255" t="s">
        <v>135</v>
      </c>
      <c r="C28" s="302">
        <v>2</v>
      </c>
      <c r="D28" s="56"/>
    </row>
    <row r="29" spans="1:4" x14ac:dyDescent="0.25">
      <c r="A29" s="58" t="s">
        <v>438</v>
      </c>
      <c r="B29" s="255" t="s">
        <v>136</v>
      </c>
      <c r="C29" s="302">
        <v>21</v>
      </c>
      <c r="D29" s="56"/>
    </row>
    <row r="30" spans="1:4" x14ac:dyDescent="0.25">
      <c r="A30" s="83" t="s">
        <v>438</v>
      </c>
      <c r="B30" s="255" t="s">
        <v>137</v>
      </c>
      <c r="C30" s="302">
        <v>1</v>
      </c>
      <c r="D30" s="56"/>
    </row>
    <row r="31" spans="1:4" x14ac:dyDescent="0.25">
      <c r="A31" s="83" t="s">
        <v>438</v>
      </c>
      <c r="B31" s="255" t="s">
        <v>138</v>
      </c>
      <c r="C31" s="302">
        <v>61</v>
      </c>
      <c r="D31" s="56"/>
    </row>
    <row r="32" spans="1:4" x14ac:dyDescent="0.25">
      <c r="A32" s="190" t="s">
        <v>438</v>
      </c>
      <c r="B32" s="255" t="s">
        <v>139</v>
      </c>
      <c r="C32" s="302">
        <v>14</v>
      </c>
      <c r="D32" s="56"/>
    </row>
    <row r="33" spans="1:4" x14ac:dyDescent="0.25">
      <c r="A33" s="190" t="s">
        <v>438</v>
      </c>
      <c r="B33" s="255" t="s">
        <v>637</v>
      </c>
      <c r="C33" s="302">
        <v>3</v>
      </c>
      <c r="D33" s="56"/>
    </row>
    <row r="34" spans="1:4" x14ac:dyDescent="0.25">
      <c r="A34" s="83" t="s">
        <v>438</v>
      </c>
      <c r="B34" s="255" t="s">
        <v>628</v>
      </c>
      <c r="C34" s="302">
        <v>2</v>
      </c>
      <c r="D34" s="56"/>
    </row>
    <row r="35" spans="1:4" x14ac:dyDescent="0.25">
      <c r="A35" s="190"/>
      <c r="B35" s="255" t="s">
        <v>140</v>
      </c>
      <c r="C35" s="302">
        <v>87</v>
      </c>
      <c r="D35" s="56"/>
    </row>
    <row r="36" spans="1:4" x14ac:dyDescent="0.25">
      <c r="A36" s="190" t="s">
        <v>46</v>
      </c>
      <c r="B36" s="255" t="s">
        <v>141</v>
      </c>
      <c r="C36" s="302">
        <v>4511870</v>
      </c>
      <c r="D36" s="56"/>
    </row>
    <row r="37" spans="1:4" x14ac:dyDescent="0.25">
      <c r="A37" s="58" t="s">
        <v>438</v>
      </c>
      <c r="B37" s="255" t="s">
        <v>142</v>
      </c>
      <c r="C37" s="302">
        <v>4</v>
      </c>
      <c r="D37" s="56"/>
    </row>
    <row r="38" spans="1:4" x14ac:dyDescent="0.25">
      <c r="A38" s="58" t="s">
        <v>438</v>
      </c>
      <c r="B38" s="255" t="s">
        <v>501</v>
      </c>
      <c r="C38" s="302">
        <v>3</v>
      </c>
      <c r="D38" s="56"/>
    </row>
    <row r="39" spans="1:4" x14ac:dyDescent="0.25">
      <c r="A39" s="58" t="s">
        <v>438</v>
      </c>
      <c r="B39" s="255" t="s">
        <v>434</v>
      </c>
      <c r="C39" s="302">
        <v>1</v>
      </c>
      <c r="D39" s="56"/>
    </row>
    <row r="40" spans="1:4" x14ac:dyDescent="0.25">
      <c r="A40" s="58" t="s">
        <v>438</v>
      </c>
      <c r="B40" s="255" t="s">
        <v>425</v>
      </c>
      <c r="C40" s="302">
        <v>2</v>
      </c>
      <c r="D40" s="56"/>
    </row>
    <row r="41" spans="1:4" x14ac:dyDescent="0.25">
      <c r="A41" s="58" t="s">
        <v>438</v>
      </c>
      <c r="B41" s="255" t="s">
        <v>16</v>
      </c>
      <c r="C41" s="302">
        <v>963</v>
      </c>
      <c r="D41" s="56"/>
    </row>
    <row r="42" spans="1:4" x14ac:dyDescent="0.25">
      <c r="A42" s="58" t="s">
        <v>438</v>
      </c>
      <c r="B42" s="255" t="s">
        <v>143</v>
      </c>
      <c r="C42" s="302">
        <v>348</v>
      </c>
      <c r="D42" s="56"/>
    </row>
    <row r="43" spans="1:4" x14ac:dyDescent="0.25">
      <c r="A43" s="58" t="s">
        <v>438</v>
      </c>
      <c r="B43" s="255" t="s">
        <v>144</v>
      </c>
      <c r="C43" s="302">
        <v>14</v>
      </c>
      <c r="D43" s="56"/>
    </row>
    <row r="44" spans="1:4" x14ac:dyDescent="0.25">
      <c r="A44" s="58" t="s">
        <v>438</v>
      </c>
      <c r="B44" s="255" t="s">
        <v>145</v>
      </c>
      <c r="C44" s="302">
        <v>254</v>
      </c>
      <c r="D44" s="56"/>
    </row>
    <row r="45" spans="1:4" x14ac:dyDescent="0.25">
      <c r="A45" s="58" t="s">
        <v>438</v>
      </c>
      <c r="B45" s="255" t="s">
        <v>146</v>
      </c>
      <c r="C45" s="302">
        <v>15</v>
      </c>
      <c r="D45" s="56"/>
    </row>
    <row r="46" spans="1:4" x14ac:dyDescent="0.25">
      <c r="A46" s="58" t="s">
        <v>438</v>
      </c>
      <c r="B46" s="255" t="s">
        <v>147</v>
      </c>
      <c r="C46" s="302">
        <v>25</v>
      </c>
      <c r="D46" s="56"/>
    </row>
    <row r="47" spans="1:4" x14ac:dyDescent="0.25">
      <c r="A47" s="58" t="s">
        <v>438</v>
      </c>
      <c r="B47" s="255" t="s">
        <v>148</v>
      </c>
      <c r="C47" s="302">
        <v>17</v>
      </c>
      <c r="D47" s="56"/>
    </row>
    <row r="48" spans="1:4" x14ac:dyDescent="0.25">
      <c r="A48" s="58" t="s">
        <v>438</v>
      </c>
      <c r="B48" s="255" t="s">
        <v>149</v>
      </c>
      <c r="C48" s="302">
        <v>15</v>
      </c>
      <c r="D48" s="56"/>
    </row>
    <row r="49" spans="1:4" x14ac:dyDescent="0.25">
      <c r="A49" s="58" t="s">
        <v>438</v>
      </c>
      <c r="B49" s="255" t="s">
        <v>150</v>
      </c>
      <c r="C49" s="302">
        <v>43</v>
      </c>
      <c r="D49" s="56"/>
    </row>
    <row r="50" spans="1:4" x14ac:dyDescent="0.25">
      <c r="A50" s="58" t="s">
        <v>438</v>
      </c>
      <c r="B50" s="255" t="s">
        <v>656</v>
      </c>
      <c r="C50" s="302">
        <v>1</v>
      </c>
      <c r="D50" s="56"/>
    </row>
    <row r="51" spans="1:4" x14ac:dyDescent="0.25">
      <c r="A51" s="58" t="s">
        <v>438</v>
      </c>
      <c r="B51" s="255" t="s">
        <v>567</v>
      </c>
      <c r="C51" s="302">
        <v>3</v>
      </c>
      <c r="D51" s="56"/>
    </row>
    <row r="52" spans="1:4" x14ac:dyDescent="0.25">
      <c r="A52" s="58" t="s">
        <v>438</v>
      </c>
      <c r="B52" s="255" t="s">
        <v>151</v>
      </c>
      <c r="C52" s="302">
        <v>81</v>
      </c>
      <c r="D52" s="56"/>
    </row>
    <row r="53" spans="1:4" x14ac:dyDescent="0.25">
      <c r="A53" s="58" t="s">
        <v>438</v>
      </c>
      <c r="B53" s="255" t="s">
        <v>152</v>
      </c>
      <c r="C53" s="302">
        <v>17</v>
      </c>
      <c r="D53" s="56"/>
    </row>
    <row r="54" spans="1:4" x14ac:dyDescent="0.25">
      <c r="A54" s="58" t="s">
        <v>438</v>
      </c>
      <c r="B54" s="255" t="s">
        <v>153</v>
      </c>
      <c r="C54" s="302">
        <v>575</v>
      </c>
      <c r="D54" s="56"/>
    </row>
    <row r="55" spans="1:4" x14ac:dyDescent="0.25">
      <c r="A55" s="58" t="s">
        <v>438</v>
      </c>
      <c r="B55" s="255" t="s">
        <v>154</v>
      </c>
      <c r="C55" s="302">
        <v>91</v>
      </c>
      <c r="D55" s="56"/>
    </row>
    <row r="56" spans="1:4" x14ac:dyDescent="0.25">
      <c r="A56" s="58" t="s">
        <v>438</v>
      </c>
      <c r="B56" s="255" t="s">
        <v>155</v>
      </c>
      <c r="C56" s="302">
        <v>296</v>
      </c>
      <c r="D56" s="56"/>
    </row>
    <row r="57" spans="1:4" x14ac:dyDescent="0.25">
      <c r="A57" s="58" t="s">
        <v>438</v>
      </c>
      <c r="B57" s="255" t="s">
        <v>579</v>
      </c>
      <c r="C57" s="302">
        <v>7</v>
      </c>
      <c r="D57" s="56"/>
    </row>
    <row r="58" spans="1:4" x14ac:dyDescent="0.25">
      <c r="A58" s="58" t="s">
        <v>438</v>
      </c>
      <c r="B58" s="255" t="s">
        <v>568</v>
      </c>
      <c r="C58" s="302">
        <v>24</v>
      </c>
      <c r="D58" s="56"/>
    </row>
    <row r="59" spans="1:4" x14ac:dyDescent="0.25">
      <c r="A59" s="58" t="s">
        <v>438</v>
      </c>
      <c r="B59" s="255" t="s">
        <v>653</v>
      </c>
      <c r="C59" s="302">
        <v>2</v>
      </c>
      <c r="D59" s="56"/>
    </row>
    <row r="60" spans="1:4" x14ac:dyDescent="0.25">
      <c r="A60" s="58" t="s">
        <v>438</v>
      </c>
      <c r="B60" s="255" t="s">
        <v>156</v>
      </c>
      <c r="C60" s="302">
        <v>14</v>
      </c>
      <c r="D60" s="56"/>
    </row>
    <row r="61" spans="1:4" x14ac:dyDescent="0.25">
      <c r="A61" s="58" t="s">
        <v>438</v>
      </c>
      <c r="B61" s="255" t="s">
        <v>502</v>
      </c>
      <c r="C61" s="302">
        <v>11</v>
      </c>
      <c r="D61" s="56"/>
    </row>
    <row r="62" spans="1:4" x14ac:dyDescent="0.25">
      <c r="A62" s="58" t="s">
        <v>438</v>
      </c>
      <c r="B62" s="255" t="s">
        <v>157</v>
      </c>
      <c r="C62" s="302">
        <v>13</v>
      </c>
      <c r="D62" s="56"/>
    </row>
    <row r="63" spans="1:4" x14ac:dyDescent="0.25">
      <c r="A63" s="58" t="s">
        <v>438</v>
      </c>
      <c r="B63" s="255" t="s">
        <v>158</v>
      </c>
      <c r="C63" s="302">
        <v>6</v>
      </c>
      <c r="D63" s="56"/>
    </row>
    <row r="64" spans="1:4" x14ac:dyDescent="0.25">
      <c r="A64" s="58" t="s">
        <v>438</v>
      </c>
      <c r="B64" s="255" t="s">
        <v>159</v>
      </c>
      <c r="C64" s="302">
        <v>3</v>
      </c>
      <c r="D64" s="56"/>
    </row>
    <row r="65" spans="1:4" x14ac:dyDescent="0.25">
      <c r="A65" s="58" t="s">
        <v>438</v>
      </c>
      <c r="B65" s="255" t="s">
        <v>160</v>
      </c>
      <c r="C65" s="302">
        <v>16</v>
      </c>
      <c r="D65" s="56"/>
    </row>
    <row r="66" spans="1:4" x14ac:dyDescent="0.25">
      <c r="A66" s="58" t="s">
        <v>438</v>
      </c>
      <c r="B66" s="255" t="s">
        <v>161</v>
      </c>
      <c r="C66" s="302">
        <v>1837</v>
      </c>
      <c r="D66" s="56"/>
    </row>
    <row r="67" spans="1:4" x14ac:dyDescent="0.25">
      <c r="A67" s="58" t="s">
        <v>438</v>
      </c>
      <c r="B67" s="255" t="s">
        <v>162</v>
      </c>
      <c r="C67" s="302">
        <v>10</v>
      </c>
      <c r="D67" s="56"/>
    </row>
    <row r="68" spans="1:4" x14ac:dyDescent="0.25">
      <c r="A68" s="58" t="s">
        <v>438</v>
      </c>
      <c r="B68" s="255" t="s">
        <v>163</v>
      </c>
      <c r="C68" s="302">
        <v>85</v>
      </c>
      <c r="D68" s="56"/>
    </row>
    <row r="69" spans="1:4" x14ac:dyDescent="0.25">
      <c r="A69" s="58" t="s">
        <v>438</v>
      </c>
      <c r="B69" s="255" t="s">
        <v>164</v>
      </c>
      <c r="C69" s="302">
        <v>42</v>
      </c>
      <c r="D69" s="56"/>
    </row>
    <row r="70" spans="1:4" x14ac:dyDescent="0.25">
      <c r="A70" s="58" t="s">
        <v>438</v>
      </c>
      <c r="B70" s="255" t="s">
        <v>165</v>
      </c>
      <c r="C70" s="302">
        <v>4</v>
      </c>
      <c r="D70" s="56"/>
    </row>
    <row r="71" spans="1:4" x14ac:dyDescent="0.25">
      <c r="A71" s="58" t="s">
        <v>438</v>
      </c>
      <c r="B71" s="255" t="s">
        <v>166</v>
      </c>
      <c r="C71" s="302">
        <v>28</v>
      </c>
      <c r="D71" s="56"/>
    </row>
    <row r="72" spans="1:4" x14ac:dyDescent="0.25">
      <c r="A72" s="58" t="s">
        <v>438</v>
      </c>
      <c r="B72" s="255" t="s">
        <v>430</v>
      </c>
      <c r="C72" s="302">
        <v>5</v>
      </c>
      <c r="D72" s="56"/>
    </row>
    <row r="73" spans="1:4" x14ac:dyDescent="0.25">
      <c r="A73" s="58" t="s">
        <v>438</v>
      </c>
      <c r="B73" s="255" t="s">
        <v>654</v>
      </c>
      <c r="C73" s="302">
        <v>3</v>
      </c>
      <c r="D73" s="56"/>
    </row>
    <row r="74" spans="1:4" x14ac:dyDescent="0.25">
      <c r="A74" s="58" t="s">
        <v>438</v>
      </c>
      <c r="B74" s="255" t="s">
        <v>625</v>
      </c>
      <c r="C74" s="302">
        <v>2</v>
      </c>
      <c r="D74" s="56"/>
    </row>
    <row r="75" spans="1:4" x14ac:dyDescent="0.25">
      <c r="A75" s="58" t="s">
        <v>438</v>
      </c>
      <c r="B75" s="255" t="s">
        <v>167</v>
      </c>
      <c r="C75" s="302">
        <v>1</v>
      </c>
      <c r="D75" s="56"/>
    </row>
    <row r="76" spans="1:4" x14ac:dyDescent="0.25">
      <c r="A76" s="58" t="s">
        <v>438</v>
      </c>
      <c r="B76" s="255" t="s">
        <v>168</v>
      </c>
      <c r="C76" s="302">
        <v>35</v>
      </c>
      <c r="D76" s="56"/>
    </row>
    <row r="77" spans="1:4" x14ac:dyDescent="0.25">
      <c r="A77" s="58" t="s">
        <v>438</v>
      </c>
      <c r="B77" s="255" t="s">
        <v>655</v>
      </c>
      <c r="C77" s="302">
        <v>1</v>
      </c>
      <c r="D77" s="56"/>
    </row>
    <row r="78" spans="1:4" x14ac:dyDescent="0.25">
      <c r="A78" s="58" t="s">
        <v>438</v>
      </c>
      <c r="B78" s="255" t="s">
        <v>650</v>
      </c>
      <c r="C78" s="302">
        <v>1</v>
      </c>
      <c r="D78" s="56"/>
    </row>
    <row r="79" spans="1:4" x14ac:dyDescent="0.25">
      <c r="A79" s="58" t="s">
        <v>438</v>
      </c>
      <c r="B79" s="255" t="s">
        <v>421</v>
      </c>
      <c r="C79" s="302">
        <v>8</v>
      </c>
      <c r="D79" s="56"/>
    </row>
    <row r="80" spans="1:4" x14ac:dyDescent="0.25">
      <c r="A80" s="58" t="s">
        <v>438</v>
      </c>
      <c r="B80" s="255" t="s">
        <v>623</v>
      </c>
      <c r="C80" s="302">
        <v>1</v>
      </c>
      <c r="D80" s="56"/>
    </row>
    <row r="81" spans="1:4" x14ac:dyDescent="0.25">
      <c r="A81" s="58" t="s">
        <v>438</v>
      </c>
      <c r="B81" s="255" t="s">
        <v>169</v>
      </c>
      <c r="C81" s="302">
        <v>385</v>
      </c>
      <c r="D81" s="56"/>
    </row>
    <row r="82" spans="1:4" x14ac:dyDescent="0.25">
      <c r="A82" s="58" t="s">
        <v>438</v>
      </c>
      <c r="B82" s="255" t="s">
        <v>171</v>
      </c>
      <c r="C82" s="302">
        <v>34</v>
      </c>
      <c r="D82" s="56"/>
    </row>
    <row r="83" spans="1:4" x14ac:dyDescent="0.25">
      <c r="A83" s="58" t="s">
        <v>438</v>
      </c>
      <c r="B83" s="255" t="s">
        <v>172</v>
      </c>
      <c r="C83" s="302">
        <v>1</v>
      </c>
      <c r="D83" s="56"/>
    </row>
    <row r="84" spans="1:4" x14ac:dyDescent="0.25">
      <c r="A84" s="58" t="s">
        <v>438</v>
      </c>
      <c r="B84" s="255" t="s">
        <v>572</v>
      </c>
      <c r="C84" s="302">
        <v>1</v>
      </c>
      <c r="D84" s="56"/>
    </row>
    <row r="85" spans="1:4" x14ac:dyDescent="0.25">
      <c r="A85" s="58" t="s">
        <v>438</v>
      </c>
      <c r="B85" s="255" t="s">
        <v>423</v>
      </c>
      <c r="C85" s="302">
        <v>2</v>
      </c>
      <c r="D85" s="56"/>
    </row>
    <row r="86" spans="1:4" x14ac:dyDescent="0.25">
      <c r="A86" s="58" t="s">
        <v>438</v>
      </c>
      <c r="B86" s="255" t="s">
        <v>173</v>
      </c>
      <c r="C86" s="302">
        <v>6</v>
      </c>
      <c r="D86" s="56"/>
    </row>
    <row r="87" spans="1:4" x14ac:dyDescent="0.25">
      <c r="A87" s="58" t="s">
        <v>438</v>
      </c>
      <c r="B87" s="255" t="s">
        <v>598</v>
      </c>
      <c r="C87" s="302">
        <v>1</v>
      </c>
      <c r="D87" s="56"/>
    </row>
    <row r="88" spans="1:4" x14ac:dyDescent="0.25">
      <c r="A88" s="58" t="s">
        <v>438</v>
      </c>
      <c r="B88" s="255" t="s">
        <v>614</v>
      </c>
      <c r="C88" s="302">
        <v>2</v>
      </c>
      <c r="D88" s="56"/>
    </row>
    <row r="89" spans="1:4" x14ac:dyDescent="0.25">
      <c r="A89" s="58" t="s">
        <v>438</v>
      </c>
      <c r="B89" s="255" t="s">
        <v>174</v>
      </c>
      <c r="C89" s="302">
        <v>26</v>
      </c>
      <c r="D89" s="56"/>
    </row>
    <row r="90" spans="1:4" x14ac:dyDescent="0.25">
      <c r="A90" s="58" t="s">
        <v>438</v>
      </c>
      <c r="B90" s="255" t="s">
        <v>175</v>
      </c>
      <c r="C90" s="302">
        <v>3</v>
      </c>
      <c r="D90" s="56"/>
    </row>
    <row r="91" spans="1:4" x14ac:dyDescent="0.25">
      <c r="A91" s="58" t="s">
        <v>438</v>
      </c>
      <c r="B91" s="255" t="s">
        <v>176</v>
      </c>
      <c r="C91" s="302">
        <v>15</v>
      </c>
      <c r="D91" s="56"/>
    </row>
    <row r="92" spans="1:4" x14ac:dyDescent="0.25">
      <c r="A92" s="58" t="s">
        <v>438</v>
      </c>
      <c r="B92" s="255" t="s">
        <v>503</v>
      </c>
      <c r="C92" s="302">
        <v>7</v>
      </c>
      <c r="D92" s="56"/>
    </row>
    <row r="93" spans="1:4" x14ac:dyDescent="0.25">
      <c r="A93" s="58" t="s">
        <v>438</v>
      </c>
      <c r="B93" s="255" t="s">
        <v>177</v>
      </c>
      <c r="C93" s="302">
        <v>23</v>
      </c>
      <c r="D93" s="56"/>
    </row>
    <row r="94" spans="1:4" x14ac:dyDescent="0.25">
      <c r="A94" s="58" t="s">
        <v>438</v>
      </c>
      <c r="B94" s="255" t="s">
        <v>178</v>
      </c>
      <c r="C94" s="302">
        <v>221</v>
      </c>
      <c r="D94" s="56"/>
    </row>
    <row r="95" spans="1:4" x14ac:dyDescent="0.25">
      <c r="A95" s="58" t="s">
        <v>438</v>
      </c>
      <c r="B95" s="255" t="s">
        <v>179</v>
      </c>
      <c r="C95" s="302">
        <v>33</v>
      </c>
      <c r="D95" s="56"/>
    </row>
    <row r="96" spans="1:4" x14ac:dyDescent="0.25">
      <c r="A96" s="58" t="s">
        <v>438</v>
      </c>
      <c r="B96" s="255" t="s">
        <v>180</v>
      </c>
      <c r="C96" s="302">
        <v>6</v>
      </c>
      <c r="D96" s="56"/>
    </row>
    <row r="97" spans="1:4" x14ac:dyDescent="0.25">
      <c r="A97" s="58" t="s">
        <v>438</v>
      </c>
      <c r="B97" s="255" t="s">
        <v>181</v>
      </c>
      <c r="C97" s="302">
        <v>60</v>
      </c>
      <c r="D97" s="56"/>
    </row>
    <row r="98" spans="1:4" x14ac:dyDescent="0.25">
      <c r="A98" s="58" t="s">
        <v>438</v>
      </c>
      <c r="B98" s="255" t="s">
        <v>182</v>
      </c>
      <c r="C98" s="302">
        <v>1371</v>
      </c>
      <c r="D98" s="56"/>
    </row>
    <row r="99" spans="1:4" x14ac:dyDescent="0.25">
      <c r="A99" s="58" t="s">
        <v>438</v>
      </c>
      <c r="B99" s="255" t="s">
        <v>183</v>
      </c>
      <c r="C99" s="302">
        <v>5</v>
      </c>
      <c r="D99" s="56"/>
    </row>
    <row r="100" spans="1:4" x14ac:dyDescent="0.25">
      <c r="A100" s="58" t="s">
        <v>438</v>
      </c>
      <c r="B100" s="255" t="s">
        <v>184</v>
      </c>
      <c r="C100" s="302">
        <v>516</v>
      </c>
      <c r="D100" s="56"/>
    </row>
    <row r="101" spans="1:4" x14ac:dyDescent="0.25">
      <c r="A101" s="58" t="s">
        <v>438</v>
      </c>
      <c r="B101" s="255" t="s">
        <v>185</v>
      </c>
      <c r="C101" s="302">
        <v>7</v>
      </c>
      <c r="D101" s="56"/>
    </row>
    <row r="102" spans="1:4" x14ac:dyDescent="0.25">
      <c r="A102" s="58" t="s">
        <v>438</v>
      </c>
      <c r="B102" s="255" t="s">
        <v>186</v>
      </c>
      <c r="C102" s="302">
        <v>6</v>
      </c>
      <c r="D102" s="56"/>
    </row>
    <row r="103" spans="1:4" x14ac:dyDescent="0.25">
      <c r="A103" s="58" t="s">
        <v>438</v>
      </c>
      <c r="B103" s="255" t="s">
        <v>187</v>
      </c>
      <c r="C103" s="302">
        <v>5</v>
      </c>
    </row>
    <row r="104" spans="1:4" x14ac:dyDescent="0.25">
      <c r="A104" s="58" t="s">
        <v>438</v>
      </c>
      <c r="B104" s="255" t="s">
        <v>188</v>
      </c>
      <c r="C104" s="302">
        <v>860</v>
      </c>
    </row>
    <row r="105" spans="1:4" x14ac:dyDescent="0.25">
      <c r="A105" s="58" t="s">
        <v>438</v>
      </c>
      <c r="B105" s="255" t="s">
        <v>504</v>
      </c>
      <c r="C105" s="302">
        <v>16</v>
      </c>
    </row>
    <row r="106" spans="1:4" x14ac:dyDescent="0.25">
      <c r="A106" s="58" t="s">
        <v>438</v>
      </c>
      <c r="B106" s="255" t="s">
        <v>435</v>
      </c>
      <c r="C106" s="302">
        <v>5</v>
      </c>
    </row>
    <row r="107" spans="1:4" x14ac:dyDescent="0.25">
      <c r="A107" s="58" t="s">
        <v>438</v>
      </c>
      <c r="B107" s="255" t="s">
        <v>627</v>
      </c>
      <c r="C107" s="302">
        <v>1</v>
      </c>
    </row>
    <row r="108" spans="1:4" x14ac:dyDescent="0.25">
      <c r="A108" s="58" t="s">
        <v>438</v>
      </c>
      <c r="B108" s="255" t="s">
        <v>189</v>
      </c>
      <c r="C108" s="302">
        <v>1214</v>
      </c>
    </row>
    <row r="109" spans="1:4" x14ac:dyDescent="0.25">
      <c r="A109" s="58" t="s">
        <v>438</v>
      </c>
      <c r="B109" s="255" t="s">
        <v>190</v>
      </c>
      <c r="C109" s="302">
        <v>1162</v>
      </c>
    </row>
    <row r="110" spans="1:4" x14ac:dyDescent="0.25">
      <c r="A110" s="58" t="s">
        <v>438</v>
      </c>
      <c r="B110" s="255" t="s">
        <v>436</v>
      </c>
      <c r="C110" s="302">
        <v>4</v>
      </c>
    </row>
    <row r="111" spans="1:4" x14ac:dyDescent="0.25">
      <c r="A111" s="58" t="s">
        <v>438</v>
      </c>
      <c r="B111" s="255" t="s">
        <v>661</v>
      </c>
      <c r="C111" s="302">
        <v>1</v>
      </c>
    </row>
    <row r="112" spans="1:4" x14ac:dyDescent="0.25">
      <c r="A112" s="83" t="s">
        <v>438</v>
      </c>
      <c r="B112" s="255" t="s">
        <v>191</v>
      </c>
      <c r="C112" s="302">
        <v>61</v>
      </c>
    </row>
    <row r="113" spans="1:4" x14ac:dyDescent="0.25">
      <c r="A113" s="83" t="s">
        <v>438</v>
      </c>
      <c r="B113" s="255" t="s">
        <v>192</v>
      </c>
      <c r="C113" s="302">
        <v>6</v>
      </c>
    </row>
    <row r="114" spans="1:4" x14ac:dyDescent="0.25">
      <c r="A114" s="83" t="s">
        <v>438</v>
      </c>
      <c r="B114" s="255" t="s">
        <v>580</v>
      </c>
      <c r="C114" s="302">
        <v>3</v>
      </c>
    </row>
    <row r="115" spans="1:4" x14ac:dyDescent="0.25">
      <c r="A115" s="83" t="s">
        <v>438</v>
      </c>
      <c r="B115" s="255" t="s">
        <v>193</v>
      </c>
      <c r="C115" s="302">
        <v>4</v>
      </c>
      <c r="D115" s="38"/>
    </row>
    <row r="116" spans="1:4" x14ac:dyDescent="0.25">
      <c r="A116" s="239" t="s">
        <v>438</v>
      </c>
      <c r="B116" s="255" t="s">
        <v>194</v>
      </c>
      <c r="C116" s="302">
        <v>20</v>
      </c>
    </row>
    <row r="117" spans="1:4" x14ac:dyDescent="0.25">
      <c r="A117" s="185" t="s">
        <v>438</v>
      </c>
      <c r="B117" s="255" t="s">
        <v>431</v>
      </c>
      <c r="C117" s="302">
        <v>7</v>
      </c>
    </row>
    <row r="118" spans="1:4" x14ac:dyDescent="0.25">
      <c r="A118" s="84" t="s">
        <v>438</v>
      </c>
      <c r="B118" s="255" t="s">
        <v>195</v>
      </c>
      <c r="C118" s="302">
        <v>22</v>
      </c>
    </row>
    <row r="119" spans="1:4" x14ac:dyDescent="0.25">
      <c r="A119" s="83" t="s">
        <v>438</v>
      </c>
      <c r="B119" s="255" t="s">
        <v>196</v>
      </c>
      <c r="C119" s="302">
        <v>111</v>
      </c>
    </row>
    <row r="120" spans="1:4" x14ac:dyDescent="0.25">
      <c r="A120" s="83" t="s">
        <v>438</v>
      </c>
      <c r="B120" s="255" t="s">
        <v>197</v>
      </c>
      <c r="C120" s="302">
        <v>79</v>
      </c>
    </row>
    <row r="121" spans="1:4" x14ac:dyDescent="0.25">
      <c r="A121" s="185" t="s">
        <v>438</v>
      </c>
      <c r="B121" s="255" t="s">
        <v>198</v>
      </c>
      <c r="C121" s="302">
        <v>77</v>
      </c>
    </row>
    <row r="122" spans="1:4" x14ac:dyDescent="0.25">
      <c r="A122" s="84" t="s">
        <v>438</v>
      </c>
      <c r="B122" s="255" t="s">
        <v>575</v>
      </c>
      <c r="C122" s="302">
        <v>11</v>
      </c>
    </row>
    <row r="123" spans="1:4" x14ac:dyDescent="0.25">
      <c r="A123" s="84" t="s">
        <v>438</v>
      </c>
      <c r="B123" s="255" t="s">
        <v>199</v>
      </c>
      <c r="C123" s="302">
        <v>6</v>
      </c>
    </row>
    <row r="124" spans="1:4" x14ac:dyDescent="0.25">
      <c r="A124" s="84" t="s">
        <v>438</v>
      </c>
      <c r="B124" s="255" t="s">
        <v>200</v>
      </c>
      <c r="C124" s="302">
        <v>17</v>
      </c>
    </row>
    <row r="125" spans="1:4" x14ac:dyDescent="0.25">
      <c r="A125" s="84" t="s">
        <v>438</v>
      </c>
      <c r="B125" s="255" t="s">
        <v>644</v>
      </c>
      <c r="C125" s="302">
        <v>1</v>
      </c>
    </row>
    <row r="126" spans="1:4" x14ac:dyDescent="0.25">
      <c r="A126" s="84" t="s">
        <v>438</v>
      </c>
      <c r="B126" s="255" t="s">
        <v>201</v>
      </c>
      <c r="C126" s="302">
        <v>1000</v>
      </c>
    </row>
    <row r="127" spans="1:4" x14ac:dyDescent="0.25">
      <c r="A127" s="84" t="s">
        <v>438</v>
      </c>
      <c r="B127" s="255" t="s">
        <v>202</v>
      </c>
      <c r="C127" s="302">
        <v>60</v>
      </c>
    </row>
    <row r="128" spans="1:4" x14ac:dyDescent="0.25">
      <c r="A128" s="84"/>
      <c r="B128" s="255" t="s">
        <v>203</v>
      </c>
      <c r="C128" s="302">
        <v>19</v>
      </c>
    </row>
    <row r="129" spans="1:3" x14ac:dyDescent="0.25">
      <c r="A129" s="84"/>
      <c r="B129" s="255" t="s">
        <v>585</v>
      </c>
      <c r="C129" s="302">
        <v>6</v>
      </c>
    </row>
    <row r="130" spans="1:3" x14ac:dyDescent="0.25">
      <c r="A130" s="84"/>
      <c r="B130" s="255" t="s">
        <v>204</v>
      </c>
      <c r="C130" s="302">
        <v>872</v>
      </c>
    </row>
    <row r="131" spans="1:3" x14ac:dyDescent="0.25">
      <c r="A131" s="83"/>
      <c r="B131" s="84" t="s">
        <v>205</v>
      </c>
      <c r="C131" s="302">
        <v>56</v>
      </c>
    </row>
    <row r="132" spans="1:3" x14ac:dyDescent="0.25">
      <c r="A132" s="83"/>
      <c r="B132" s="84" t="s">
        <v>206</v>
      </c>
      <c r="C132" s="302">
        <v>51</v>
      </c>
    </row>
    <row r="133" spans="1:3" x14ac:dyDescent="0.25">
      <c r="A133" s="83"/>
      <c r="B133" s="84" t="s">
        <v>207</v>
      </c>
      <c r="C133" s="408">
        <v>13</v>
      </c>
    </row>
    <row r="134" spans="1:3" x14ac:dyDescent="0.25">
      <c r="A134" s="250"/>
      <c r="B134" s="45" t="s">
        <v>10</v>
      </c>
      <c r="C134" s="53">
        <f>SUM(C4:C133)</f>
        <v>4549111</v>
      </c>
    </row>
    <row r="137" spans="1:3" x14ac:dyDescent="0.25">
      <c r="A137" s="138" t="s">
        <v>46</v>
      </c>
      <c r="B137" s="44" t="s">
        <v>432</v>
      </c>
    </row>
    <row r="138" spans="1:3" x14ac:dyDescent="0.25">
      <c r="A138" s="138" t="s">
        <v>47</v>
      </c>
      <c r="B138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2"/>
  <sheetViews>
    <sheetView workbookViewId="0">
      <selection activeCell="H33" sqref="H33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9" t="s">
        <v>707</v>
      </c>
      <c r="B1" s="409"/>
      <c r="C1" s="409"/>
      <c r="D1" s="409"/>
      <c r="E1" s="409"/>
      <c r="F1" s="409"/>
    </row>
    <row r="2" spans="1:6" ht="15.75" thickBot="1" x14ac:dyDescent="0.3"/>
    <row r="3" spans="1:6" s="38" customFormat="1" ht="15.75" x14ac:dyDescent="0.25">
      <c r="A3" s="269" t="s">
        <v>35</v>
      </c>
      <c r="B3" s="270" t="s">
        <v>37</v>
      </c>
      <c r="C3" s="270" t="s">
        <v>38</v>
      </c>
      <c r="D3" s="270" t="s">
        <v>442</v>
      </c>
      <c r="E3" s="270" t="s">
        <v>39</v>
      </c>
      <c r="F3" s="271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8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8">
        <v>2</v>
      </c>
    </row>
    <row r="6" spans="1:6" x14ac:dyDescent="0.25">
      <c r="A6" s="142">
        <v>9</v>
      </c>
      <c r="B6" s="28">
        <v>4</v>
      </c>
      <c r="C6" s="28">
        <v>3</v>
      </c>
      <c r="D6" s="28">
        <v>2</v>
      </c>
      <c r="E6" s="28">
        <v>0</v>
      </c>
      <c r="F6" s="258">
        <v>5</v>
      </c>
    </row>
    <row r="7" spans="1:6" x14ac:dyDescent="0.25">
      <c r="A7" s="142">
        <v>9</v>
      </c>
      <c r="B7" s="28">
        <v>3</v>
      </c>
      <c r="C7" s="28">
        <v>2</v>
      </c>
      <c r="D7" s="28">
        <v>4</v>
      </c>
      <c r="E7" s="28">
        <v>0</v>
      </c>
      <c r="F7" s="258">
        <v>1</v>
      </c>
    </row>
    <row r="8" spans="1:6" x14ac:dyDescent="0.25">
      <c r="A8" s="142">
        <v>8</v>
      </c>
      <c r="B8" s="28">
        <v>6</v>
      </c>
      <c r="C8" s="28">
        <v>2</v>
      </c>
      <c r="D8" s="28">
        <v>0</v>
      </c>
      <c r="E8" s="28">
        <v>0</v>
      </c>
      <c r="F8" s="258">
        <v>1</v>
      </c>
    </row>
    <row r="9" spans="1:6" x14ac:dyDescent="0.25">
      <c r="A9" s="142">
        <v>8</v>
      </c>
      <c r="B9" s="28">
        <v>5</v>
      </c>
      <c r="C9" s="28">
        <v>1</v>
      </c>
      <c r="D9" s="28">
        <v>2</v>
      </c>
      <c r="E9" s="28">
        <v>0</v>
      </c>
      <c r="F9" s="258">
        <v>1</v>
      </c>
    </row>
    <row r="10" spans="1:6" x14ac:dyDescent="0.25">
      <c r="A10" s="142">
        <v>8</v>
      </c>
      <c r="B10" s="28">
        <v>5</v>
      </c>
      <c r="C10" s="28">
        <v>2</v>
      </c>
      <c r="D10" s="28">
        <v>1</v>
      </c>
      <c r="E10" s="28">
        <v>0</v>
      </c>
      <c r="F10" s="258">
        <v>5</v>
      </c>
    </row>
    <row r="11" spans="1:6" x14ac:dyDescent="0.25">
      <c r="A11" s="142">
        <v>8</v>
      </c>
      <c r="B11" s="28">
        <v>5</v>
      </c>
      <c r="C11" s="28">
        <v>3</v>
      </c>
      <c r="D11" s="28">
        <v>0</v>
      </c>
      <c r="E11" s="28">
        <v>0</v>
      </c>
      <c r="F11" s="258">
        <v>1</v>
      </c>
    </row>
    <row r="12" spans="1:6" x14ac:dyDescent="0.25">
      <c r="A12" s="142">
        <v>8</v>
      </c>
      <c r="B12" s="28">
        <v>4</v>
      </c>
      <c r="C12" s="28">
        <v>1</v>
      </c>
      <c r="D12" s="28">
        <v>3</v>
      </c>
      <c r="E12" s="28">
        <v>0</v>
      </c>
      <c r="F12" s="258">
        <v>1</v>
      </c>
    </row>
    <row r="13" spans="1:6" s="2" customFormat="1" x14ac:dyDescent="0.25">
      <c r="A13" s="142">
        <v>8</v>
      </c>
      <c r="B13" s="28">
        <v>4</v>
      </c>
      <c r="C13" s="28">
        <v>2</v>
      </c>
      <c r="D13" s="28">
        <v>2</v>
      </c>
      <c r="E13" s="28">
        <v>0</v>
      </c>
      <c r="F13" s="258">
        <v>72</v>
      </c>
    </row>
    <row r="14" spans="1:6" x14ac:dyDescent="0.25">
      <c r="A14" s="142">
        <v>8</v>
      </c>
      <c r="B14" s="28">
        <v>4</v>
      </c>
      <c r="C14" s="28">
        <v>3</v>
      </c>
      <c r="D14" s="28">
        <v>1</v>
      </c>
      <c r="E14" s="28">
        <v>0</v>
      </c>
      <c r="F14" s="258">
        <v>10</v>
      </c>
    </row>
    <row r="15" spans="1:6" x14ac:dyDescent="0.25">
      <c r="A15" s="142">
        <v>8</v>
      </c>
      <c r="B15" s="28">
        <v>3</v>
      </c>
      <c r="C15" s="28">
        <v>1</v>
      </c>
      <c r="D15" s="28">
        <v>4</v>
      </c>
      <c r="E15" s="28">
        <v>0</v>
      </c>
      <c r="F15" s="258">
        <v>2</v>
      </c>
    </row>
    <row r="16" spans="1:6" x14ac:dyDescent="0.25">
      <c r="A16" s="142">
        <v>8</v>
      </c>
      <c r="B16" s="28">
        <v>3</v>
      </c>
      <c r="C16" s="28">
        <v>2</v>
      </c>
      <c r="D16" s="28">
        <v>3</v>
      </c>
      <c r="E16" s="28">
        <v>0</v>
      </c>
      <c r="F16" s="258">
        <v>4</v>
      </c>
    </row>
    <row r="17" spans="1:6" x14ac:dyDescent="0.25">
      <c r="A17" s="142">
        <v>8</v>
      </c>
      <c r="B17" s="28">
        <v>3</v>
      </c>
      <c r="C17" s="28">
        <v>3</v>
      </c>
      <c r="D17" s="28">
        <v>2</v>
      </c>
      <c r="E17" s="28">
        <v>0</v>
      </c>
      <c r="F17" s="258">
        <v>15</v>
      </c>
    </row>
    <row r="18" spans="1:6" x14ac:dyDescent="0.25">
      <c r="A18" s="142">
        <v>8</v>
      </c>
      <c r="B18" s="28">
        <v>3</v>
      </c>
      <c r="C18" s="28">
        <v>4</v>
      </c>
      <c r="D18" s="28">
        <v>1</v>
      </c>
      <c r="E18" s="28">
        <v>0</v>
      </c>
      <c r="F18" s="258">
        <v>1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8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8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8">
        <v>2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8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8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8">
        <v>85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8">
        <v>101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8">
        <v>10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8">
        <v>11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8">
        <v>56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8">
        <v>363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8">
        <v>55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8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8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8">
        <v>3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8">
        <v>19</v>
      </c>
    </row>
    <row r="35" spans="1:6" x14ac:dyDescent="0.25">
      <c r="A35" s="142">
        <v>6</v>
      </c>
      <c r="B35" s="28">
        <v>5</v>
      </c>
      <c r="C35" s="28">
        <v>0</v>
      </c>
      <c r="D35" s="28">
        <v>1</v>
      </c>
      <c r="E35" s="28">
        <v>0</v>
      </c>
      <c r="F35" s="258">
        <v>1</v>
      </c>
    </row>
    <row r="36" spans="1:6" x14ac:dyDescent="0.25">
      <c r="A36" s="142">
        <v>6</v>
      </c>
      <c r="B36" s="28">
        <v>5</v>
      </c>
      <c r="C36" s="28">
        <v>1</v>
      </c>
      <c r="D36" s="28">
        <v>0</v>
      </c>
      <c r="E36" s="28">
        <v>0</v>
      </c>
      <c r="F36" s="258">
        <v>4</v>
      </c>
    </row>
    <row r="37" spans="1:6" x14ac:dyDescent="0.25">
      <c r="A37" s="142">
        <v>6</v>
      </c>
      <c r="B37" s="28">
        <v>4</v>
      </c>
      <c r="C37" s="28">
        <v>0</v>
      </c>
      <c r="D37" s="28">
        <v>2</v>
      </c>
      <c r="E37" s="28">
        <v>0</v>
      </c>
      <c r="F37" s="258">
        <v>32</v>
      </c>
    </row>
    <row r="38" spans="1:6" x14ac:dyDescent="0.25">
      <c r="A38" s="142">
        <v>6</v>
      </c>
      <c r="B38" s="28">
        <v>4</v>
      </c>
      <c r="C38" s="28">
        <v>1</v>
      </c>
      <c r="D38" s="28">
        <v>1</v>
      </c>
      <c r="E38" s="28">
        <v>0</v>
      </c>
      <c r="F38" s="258">
        <v>118</v>
      </c>
    </row>
    <row r="39" spans="1:6" x14ac:dyDescent="0.25">
      <c r="A39" s="142">
        <v>6</v>
      </c>
      <c r="B39" s="28">
        <v>4</v>
      </c>
      <c r="C39" s="28">
        <v>2</v>
      </c>
      <c r="D39" s="28">
        <v>0</v>
      </c>
      <c r="E39" s="28">
        <v>0</v>
      </c>
      <c r="F39" s="258">
        <v>155</v>
      </c>
    </row>
    <row r="40" spans="1:6" x14ac:dyDescent="0.25">
      <c r="A40" s="142">
        <v>6</v>
      </c>
      <c r="B40" s="28">
        <v>3</v>
      </c>
      <c r="C40" s="28">
        <v>0</v>
      </c>
      <c r="D40" s="28">
        <v>3</v>
      </c>
      <c r="E40" s="28">
        <v>0</v>
      </c>
      <c r="F40" s="258">
        <v>21</v>
      </c>
    </row>
    <row r="41" spans="1:6" x14ac:dyDescent="0.25">
      <c r="A41" s="142">
        <v>6</v>
      </c>
      <c r="B41" s="28">
        <v>3</v>
      </c>
      <c r="C41" s="28">
        <v>1</v>
      </c>
      <c r="D41" s="28">
        <v>2</v>
      </c>
      <c r="E41" s="28">
        <v>0</v>
      </c>
      <c r="F41" s="258">
        <v>518</v>
      </c>
    </row>
    <row r="42" spans="1:6" x14ac:dyDescent="0.25">
      <c r="A42" s="142">
        <v>6</v>
      </c>
      <c r="B42" s="28">
        <v>3</v>
      </c>
      <c r="C42" s="28">
        <v>2</v>
      </c>
      <c r="D42" s="28">
        <v>1</v>
      </c>
      <c r="E42" s="28">
        <v>0</v>
      </c>
      <c r="F42" s="258">
        <v>1094</v>
      </c>
    </row>
    <row r="43" spans="1:6" x14ac:dyDescent="0.25">
      <c r="A43" s="142">
        <v>6</v>
      </c>
      <c r="B43" s="28">
        <v>3</v>
      </c>
      <c r="C43" s="28">
        <v>3</v>
      </c>
      <c r="D43" s="28">
        <v>0</v>
      </c>
      <c r="E43" s="28">
        <v>0</v>
      </c>
      <c r="F43" s="258">
        <v>84</v>
      </c>
    </row>
    <row r="44" spans="1:6" x14ac:dyDescent="0.25">
      <c r="A44" s="142">
        <v>6</v>
      </c>
      <c r="B44" s="28">
        <v>2</v>
      </c>
      <c r="C44" s="28">
        <v>0</v>
      </c>
      <c r="D44" s="28">
        <v>4</v>
      </c>
      <c r="E44" s="28">
        <v>0</v>
      </c>
      <c r="F44" s="258">
        <v>45</v>
      </c>
    </row>
    <row r="45" spans="1:6" x14ac:dyDescent="0.25">
      <c r="A45" s="142">
        <v>6</v>
      </c>
      <c r="B45" s="28">
        <v>2</v>
      </c>
      <c r="C45" s="28">
        <v>1</v>
      </c>
      <c r="D45" s="28">
        <v>3</v>
      </c>
      <c r="E45" s="28">
        <v>0</v>
      </c>
      <c r="F45" s="258">
        <v>493</v>
      </c>
    </row>
    <row r="46" spans="1:6" x14ac:dyDescent="0.25">
      <c r="A46" s="142">
        <v>6</v>
      </c>
      <c r="B46" s="28">
        <v>2</v>
      </c>
      <c r="C46" s="28">
        <v>2</v>
      </c>
      <c r="D46" s="28">
        <v>2</v>
      </c>
      <c r="E46" s="28">
        <v>0</v>
      </c>
      <c r="F46" s="258">
        <v>6340</v>
      </c>
    </row>
    <row r="47" spans="1:6" x14ac:dyDescent="0.25">
      <c r="A47" s="142">
        <v>6</v>
      </c>
      <c r="B47" s="28">
        <v>2</v>
      </c>
      <c r="C47" s="28">
        <v>3</v>
      </c>
      <c r="D47" s="28">
        <v>1</v>
      </c>
      <c r="E47" s="28">
        <v>0</v>
      </c>
      <c r="F47" s="258">
        <v>65</v>
      </c>
    </row>
    <row r="48" spans="1:6" x14ac:dyDescent="0.25">
      <c r="A48" s="142">
        <v>6</v>
      </c>
      <c r="B48" s="28">
        <v>2</v>
      </c>
      <c r="C48" s="28">
        <v>4</v>
      </c>
      <c r="D48" s="28">
        <v>0</v>
      </c>
      <c r="E48" s="28">
        <v>0</v>
      </c>
      <c r="F48" s="258">
        <v>3</v>
      </c>
    </row>
    <row r="49" spans="1:6" x14ac:dyDescent="0.25">
      <c r="A49" s="142">
        <v>6</v>
      </c>
      <c r="B49" s="28">
        <v>1</v>
      </c>
      <c r="C49" s="28">
        <v>3</v>
      </c>
      <c r="D49" s="28">
        <v>2</v>
      </c>
      <c r="E49" s="28">
        <v>0</v>
      </c>
      <c r="F49" s="258">
        <v>1</v>
      </c>
    </row>
    <row r="50" spans="1:6" x14ac:dyDescent="0.25">
      <c r="A50" s="142">
        <v>5</v>
      </c>
      <c r="B50" s="28">
        <v>5</v>
      </c>
      <c r="C50" s="28">
        <v>0</v>
      </c>
      <c r="D50" s="28">
        <v>0</v>
      </c>
      <c r="E50" s="28">
        <v>0</v>
      </c>
      <c r="F50" s="258">
        <v>1</v>
      </c>
    </row>
    <row r="51" spans="1:6" x14ac:dyDescent="0.25">
      <c r="A51" s="142">
        <v>5</v>
      </c>
      <c r="B51" s="28">
        <v>4</v>
      </c>
      <c r="C51" s="28">
        <v>0</v>
      </c>
      <c r="D51" s="28">
        <v>1</v>
      </c>
      <c r="E51" s="28">
        <v>0</v>
      </c>
      <c r="F51" s="258">
        <v>26</v>
      </c>
    </row>
    <row r="52" spans="1:6" x14ac:dyDescent="0.25">
      <c r="A52" s="142">
        <v>5</v>
      </c>
      <c r="B52" s="28">
        <v>4</v>
      </c>
      <c r="C52" s="28">
        <v>1</v>
      </c>
      <c r="D52" s="28">
        <v>0</v>
      </c>
      <c r="E52" s="28">
        <v>0</v>
      </c>
      <c r="F52" s="258">
        <v>185</v>
      </c>
    </row>
    <row r="53" spans="1:6" x14ac:dyDescent="0.25">
      <c r="A53" s="142">
        <v>5</v>
      </c>
      <c r="B53" s="28">
        <v>3</v>
      </c>
      <c r="C53" s="28">
        <v>0</v>
      </c>
      <c r="D53" s="28">
        <v>2</v>
      </c>
      <c r="E53" s="28">
        <v>0</v>
      </c>
      <c r="F53" s="258">
        <v>178</v>
      </c>
    </row>
    <row r="54" spans="1:6" x14ac:dyDescent="0.25">
      <c r="A54" s="142">
        <v>5</v>
      </c>
      <c r="B54" s="28">
        <v>3</v>
      </c>
      <c r="C54" s="28">
        <v>1</v>
      </c>
      <c r="D54" s="28">
        <v>1</v>
      </c>
      <c r="E54" s="28">
        <v>0</v>
      </c>
      <c r="F54" s="258">
        <v>1694</v>
      </c>
    </row>
    <row r="55" spans="1:6" x14ac:dyDescent="0.25">
      <c r="A55" s="142">
        <v>5</v>
      </c>
      <c r="B55" s="28">
        <v>3</v>
      </c>
      <c r="C55" s="28">
        <v>2</v>
      </c>
      <c r="D55" s="28">
        <v>0</v>
      </c>
      <c r="E55" s="28">
        <v>0</v>
      </c>
      <c r="F55" s="258">
        <v>2201</v>
      </c>
    </row>
    <row r="56" spans="1:6" x14ac:dyDescent="0.25">
      <c r="A56" s="142">
        <v>5</v>
      </c>
      <c r="B56" s="28">
        <v>2</v>
      </c>
      <c r="C56" s="28">
        <v>0</v>
      </c>
      <c r="D56" s="28">
        <v>3</v>
      </c>
      <c r="E56" s="28">
        <v>0</v>
      </c>
      <c r="F56" s="258">
        <v>144</v>
      </c>
    </row>
    <row r="57" spans="1:6" x14ac:dyDescent="0.25">
      <c r="A57" s="142">
        <v>5</v>
      </c>
      <c r="B57" s="28">
        <v>2</v>
      </c>
      <c r="C57" s="28">
        <v>1</v>
      </c>
      <c r="D57" s="28">
        <v>2</v>
      </c>
      <c r="E57" s="28">
        <v>0</v>
      </c>
      <c r="F57" s="258">
        <v>3948</v>
      </c>
    </row>
    <row r="58" spans="1:6" x14ac:dyDescent="0.25">
      <c r="A58" s="142">
        <v>5</v>
      </c>
      <c r="B58" s="28">
        <v>2</v>
      </c>
      <c r="C58" s="28">
        <v>2</v>
      </c>
      <c r="D58" s="28">
        <v>1</v>
      </c>
      <c r="E58" s="28">
        <v>0</v>
      </c>
      <c r="F58" s="258">
        <v>12026</v>
      </c>
    </row>
    <row r="59" spans="1:6" x14ac:dyDescent="0.25">
      <c r="A59" s="142">
        <v>5</v>
      </c>
      <c r="B59" s="28">
        <v>2</v>
      </c>
      <c r="C59" s="28">
        <v>3</v>
      </c>
      <c r="D59" s="28">
        <v>0</v>
      </c>
      <c r="E59" s="28">
        <v>0</v>
      </c>
      <c r="F59" s="258">
        <v>152</v>
      </c>
    </row>
    <row r="60" spans="1:6" x14ac:dyDescent="0.25">
      <c r="A60" s="142">
        <v>5</v>
      </c>
      <c r="B60" s="28">
        <v>1</v>
      </c>
      <c r="C60" s="28">
        <v>0</v>
      </c>
      <c r="D60" s="28">
        <v>4</v>
      </c>
      <c r="E60" s="28">
        <v>0</v>
      </c>
      <c r="F60" s="258">
        <v>12</v>
      </c>
    </row>
    <row r="61" spans="1:6" x14ac:dyDescent="0.25">
      <c r="A61" s="142">
        <v>5</v>
      </c>
      <c r="B61" s="28">
        <v>1</v>
      </c>
      <c r="C61" s="28">
        <v>1</v>
      </c>
      <c r="D61" s="28">
        <v>3</v>
      </c>
      <c r="E61" s="28">
        <v>0</v>
      </c>
      <c r="F61" s="258">
        <v>64</v>
      </c>
    </row>
    <row r="62" spans="1:6" x14ac:dyDescent="0.25">
      <c r="A62" s="142">
        <v>5</v>
      </c>
      <c r="B62" s="28">
        <v>1</v>
      </c>
      <c r="C62" s="28">
        <v>2</v>
      </c>
      <c r="D62" s="28">
        <v>2</v>
      </c>
      <c r="E62" s="28">
        <v>0</v>
      </c>
      <c r="F62" s="258">
        <v>81</v>
      </c>
    </row>
    <row r="63" spans="1:6" x14ac:dyDescent="0.25">
      <c r="A63" s="142">
        <v>5</v>
      </c>
      <c r="B63" s="28">
        <v>1</v>
      </c>
      <c r="C63" s="28">
        <v>3</v>
      </c>
      <c r="D63" s="28">
        <v>1</v>
      </c>
      <c r="E63" s="28">
        <v>0</v>
      </c>
      <c r="F63" s="258">
        <v>2</v>
      </c>
    </row>
    <row r="64" spans="1:6" x14ac:dyDescent="0.25">
      <c r="A64" s="142">
        <v>4</v>
      </c>
      <c r="B64" s="28">
        <v>4</v>
      </c>
      <c r="C64" s="28">
        <v>0</v>
      </c>
      <c r="D64" s="28">
        <v>0</v>
      </c>
      <c r="E64" s="28">
        <v>0</v>
      </c>
      <c r="F64" s="258">
        <v>96</v>
      </c>
    </row>
    <row r="65" spans="1:6" x14ac:dyDescent="0.25">
      <c r="A65" s="142">
        <v>4</v>
      </c>
      <c r="B65" s="28">
        <v>3</v>
      </c>
      <c r="C65" s="28">
        <v>0</v>
      </c>
      <c r="D65" s="28">
        <v>1</v>
      </c>
      <c r="E65" s="28">
        <v>0</v>
      </c>
      <c r="F65" s="258">
        <v>472</v>
      </c>
    </row>
    <row r="66" spans="1:6" x14ac:dyDescent="0.25">
      <c r="A66" s="142">
        <v>4</v>
      </c>
      <c r="B66" s="28">
        <v>3</v>
      </c>
      <c r="C66" s="28">
        <v>1</v>
      </c>
      <c r="D66" s="28">
        <v>0</v>
      </c>
      <c r="E66" s="28">
        <v>0</v>
      </c>
      <c r="F66" s="258">
        <v>4236</v>
      </c>
    </row>
    <row r="67" spans="1:6" x14ac:dyDescent="0.25">
      <c r="A67" s="142">
        <v>4</v>
      </c>
      <c r="B67" s="28">
        <v>2</v>
      </c>
      <c r="C67" s="28">
        <v>0</v>
      </c>
      <c r="D67" s="28">
        <v>2</v>
      </c>
      <c r="E67" s="28">
        <v>0</v>
      </c>
      <c r="F67" s="258">
        <v>2839</v>
      </c>
    </row>
    <row r="68" spans="1:6" x14ac:dyDescent="0.25">
      <c r="A68" s="142">
        <v>4</v>
      </c>
      <c r="B68" s="28">
        <v>2</v>
      </c>
      <c r="C68" s="28">
        <v>1</v>
      </c>
      <c r="D68" s="28">
        <v>1</v>
      </c>
      <c r="E68" s="28">
        <v>0</v>
      </c>
      <c r="F68" s="258">
        <v>26577</v>
      </c>
    </row>
    <row r="69" spans="1:6" s="37" customFormat="1" ht="15.75" x14ac:dyDescent="0.25">
      <c r="A69" s="122">
        <v>4</v>
      </c>
      <c r="B69" s="121">
        <v>2</v>
      </c>
      <c r="C69" s="121">
        <v>2</v>
      </c>
      <c r="D69" s="121">
        <v>0</v>
      </c>
      <c r="E69" s="121">
        <v>0</v>
      </c>
      <c r="F69" s="258">
        <v>44065</v>
      </c>
    </row>
    <row r="70" spans="1:6" x14ac:dyDescent="0.25">
      <c r="A70" s="142">
        <v>4</v>
      </c>
      <c r="B70" s="7">
        <v>1</v>
      </c>
      <c r="C70" s="7">
        <v>0</v>
      </c>
      <c r="D70" s="7">
        <v>3</v>
      </c>
      <c r="E70" s="7">
        <v>0</v>
      </c>
      <c r="F70" s="258">
        <v>62</v>
      </c>
    </row>
    <row r="71" spans="1:6" x14ac:dyDescent="0.25">
      <c r="A71" s="142">
        <v>4</v>
      </c>
      <c r="B71" s="7">
        <v>1</v>
      </c>
      <c r="C71" s="7">
        <v>1</v>
      </c>
      <c r="D71" s="7">
        <v>2</v>
      </c>
      <c r="E71" s="7">
        <v>0</v>
      </c>
      <c r="F71" s="258">
        <v>1008</v>
      </c>
    </row>
    <row r="72" spans="1:6" x14ac:dyDescent="0.25">
      <c r="A72" s="142">
        <v>4</v>
      </c>
      <c r="B72" s="7">
        <v>1</v>
      </c>
      <c r="C72" s="7">
        <v>2</v>
      </c>
      <c r="D72" s="7">
        <v>1</v>
      </c>
      <c r="E72" s="7">
        <v>0</v>
      </c>
      <c r="F72" s="258">
        <v>500</v>
      </c>
    </row>
    <row r="73" spans="1:6" x14ac:dyDescent="0.25">
      <c r="A73" s="142">
        <v>4</v>
      </c>
      <c r="B73" s="7">
        <v>1</v>
      </c>
      <c r="C73" s="7">
        <v>3</v>
      </c>
      <c r="D73" s="7">
        <v>0</v>
      </c>
      <c r="E73" s="7">
        <v>0</v>
      </c>
      <c r="F73" s="258">
        <v>10</v>
      </c>
    </row>
    <row r="74" spans="1:6" x14ac:dyDescent="0.25">
      <c r="A74" s="142">
        <v>3</v>
      </c>
      <c r="B74" s="7">
        <v>3</v>
      </c>
      <c r="C74" s="7">
        <v>0</v>
      </c>
      <c r="D74" s="7">
        <v>0</v>
      </c>
      <c r="E74" s="7">
        <v>0</v>
      </c>
      <c r="F74" s="258">
        <v>3216</v>
      </c>
    </row>
    <row r="75" spans="1:6" x14ac:dyDescent="0.25">
      <c r="A75" s="142">
        <v>3</v>
      </c>
      <c r="B75" s="7">
        <v>2</v>
      </c>
      <c r="C75" s="7">
        <v>0</v>
      </c>
      <c r="D75" s="7">
        <v>1</v>
      </c>
      <c r="E75" s="7">
        <v>0</v>
      </c>
      <c r="F75" s="258">
        <v>6726</v>
      </c>
    </row>
    <row r="76" spans="1:6" x14ac:dyDescent="0.25">
      <c r="A76" s="142">
        <v>3</v>
      </c>
      <c r="B76" s="7">
        <v>2</v>
      </c>
      <c r="C76" s="7">
        <v>1</v>
      </c>
      <c r="D76" s="7">
        <v>0</v>
      </c>
      <c r="E76" s="7">
        <v>0</v>
      </c>
      <c r="F76" s="258">
        <v>103727</v>
      </c>
    </row>
    <row r="77" spans="1:6" x14ac:dyDescent="0.25">
      <c r="A77" s="142">
        <v>3</v>
      </c>
      <c r="B77" s="7">
        <v>1</v>
      </c>
      <c r="C77" s="7">
        <v>0</v>
      </c>
      <c r="D77" s="7">
        <v>2</v>
      </c>
      <c r="E77" s="7">
        <v>0</v>
      </c>
      <c r="F77" s="258">
        <v>35496</v>
      </c>
    </row>
    <row r="78" spans="1:6" x14ac:dyDescent="0.25">
      <c r="A78" s="142">
        <v>3</v>
      </c>
      <c r="B78" s="7">
        <v>1</v>
      </c>
      <c r="C78" s="7">
        <v>1</v>
      </c>
      <c r="D78" s="7">
        <v>1</v>
      </c>
      <c r="E78" s="7">
        <v>0</v>
      </c>
      <c r="F78" s="258">
        <v>222052</v>
      </c>
    </row>
    <row r="79" spans="1:6" x14ac:dyDescent="0.25">
      <c r="A79" s="142">
        <v>3</v>
      </c>
      <c r="B79" s="7">
        <v>1</v>
      </c>
      <c r="C79" s="7">
        <v>2</v>
      </c>
      <c r="D79" s="7">
        <v>0</v>
      </c>
      <c r="E79" s="7">
        <v>0</v>
      </c>
      <c r="F79" s="258">
        <v>1732</v>
      </c>
    </row>
    <row r="80" spans="1:6" x14ac:dyDescent="0.25">
      <c r="A80" s="142">
        <v>3</v>
      </c>
      <c r="B80" s="7">
        <v>0</v>
      </c>
      <c r="C80" s="7">
        <v>0</v>
      </c>
      <c r="D80" s="7">
        <v>3</v>
      </c>
      <c r="E80" s="7">
        <v>0</v>
      </c>
      <c r="F80" s="258">
        <v>4</v>
      </c>
    </row>
    <row r="81" spans="1:6" x14ac:dyDescent="0.25">
      <c r="A81" s="142">
        <v>3</v>
      </c>
      <c r="B81" s="7">
        <v>0</v>
      </c>
      <c r="C81" s="7">
        <v>1</v>
      </c>
      <c r="D81" s="7">
        <v>2</v>
      </c>
      <c r="E81" s="7">
        <v>0</v>
      </c>
      <c r="F81" s="258">
        <v>1</v>
      </c>
    </row>
    <row r="82" spans="1:6" x14ac:dyDescent="0.25">
      <c r="A82" s="142">
        <v>3</v>
      </c>
      <c r="B82" s="7">
        <v>0</v>
      </c>
      <c r="C82" s="7">
        <v>2</v>
      </c>
      <c r="D82" s="7">
        <v>1</v>
      </c>
      <c r="E82" s="7">
        <v>0</v>
      </c>
      <c r="F82" s="258">
        <v>2</v>
      </c>
    </row>
    <row r="83" spans="1:6" x14ac:dyDescent="0.25">
      <c r="A83" s="142">
        <v>2</v>
      </c>
      <c r="B83" s="7">
        <v>2</v>
      </c>
      <c r="C83" s="7">
        <v>0</v>
      </c>
      <c r="D83" s="7">
        <v>0</v>
      </c>
      <c r="E83" s="7">
        <v>0</v>
      </c>
      <c r="F83" s="258">
        <v>98281</v>
      </c>
    </row>
    <row r="84" spans="1:6" x14ac:dyDescent="0.25">
      <c r="A84" s="142">
        <v>2</v>
      </c>
      <c r="B84" s="7">
        <v>1</v>
      </c>
      <c r="C84" s="7">
        <v>0</v>
      </c>
      <c r="D84" s="7">
        <v>1</v>
      </c>
      <c r="E84" s="7">
        <v>0</v>
      </c>
      <c r="F84" s="258">
        <v>45913</v>
      </c>
    </row>
    <row r="85" spans="1:6" x14ac:dyDescent="0.25">
      <c r="A85" s="142">
        <v>2</v>
      </c>
      <c r="B85" s="7">
        <v>1</v>
      </c>
      <c r="C85" s="7">
        <v>1</v>
      </c>
      <c r="D85" s="7">
        <v>0</v>
      </c>
      <c r="E85" s="7">
        <v>0</v>
      </c>
      <c r="F85" s="258">
        <v>804535</v>
      </c>
    </row>
    <row r="86" spans="1:6" x14ac:dyDescent="0.25">
      <c r="A86" s="142">
        <v>2</v>
      </c>
      <c r="B86" s="7">
        <v>0</v>
      </c>
      <c r="C86" s="7">
        <v>0</v>
      </c>
      <c r="D86" s="7">
        <v>2</v>
      </c>
      <c r="E86" s="7">
        <v>0</v>
      </c>
      <c r="F86" s="258">
        <v>287</v>
      </c>
    </row>
    <row r="87" spans="1:6" x14ac:dyDescent="0.25">
      <c r="A87" s="142">
        <v>2</v>
      </c>
      <c r="B87" s="7">
        <v>0</v>
      </c>
      <c r="C87" s="7">
        <v>1</v>
      </c>
      <c r="D87" s="7">
        <v>1</v>
      </c>
      <c r="E87" s="7">
        <v>0</v>
      </c>
      <c r="F87" s="258">
        <v>131</v>
      </c>
    </row>
    <row r="88" spans="1:6" x14ac:dyDescent="0.25">
      <c r="A88" s="142">
        <v>2</v>
      </c>
      <c r="B88" s="7">
        <v>0</v>
      </c>
      <c r="C88" s="7">
        <v>2</v>
      </c>
      <c r="D88" s="7">
        <v>0</v>
      </c>
      <c r="E88" s="7">
        <v>0</v>
      </c>
      <c r="F88" s="258">
        <v>20</v>
      </c>
    </row>
    <row r="89" spans="1:6" x14ac:dyDescent="0.25">
      <c r="A89" s="142">
        <v>1</v>
      </c>
      <c r="B89" s="7">
        <v>1</v>
      </c>
      <c r="C89" s="7">
        <v>0</v>
      </c>
      <c r="D89" s="7">
        <v>0</v>
      </c>
      <c r="E89" s="7">
        <v>0</v>
      </c>
      <c r="F89" s="258">
        <v>1041909</v>
      </c>
    </row>
    <row r="90" spans="1:6" ht="15.75" x14ac:dyDescent="0.25">
      <c r="A90" s="402">
        <v>1</v>
      </c>
      <c r="B90" s="290">
        <v>0</v>
      </c>
      <c r="C90" s="290">
        <v>0</v>
      </c>
      <c r="D90" s="290">
        <v>1</v>
      </c>
      <c r="E90" s="290">
        <v>0</v>
      </c>
      <c r="F90" s="403">
        <v>5347</v>
      </c>
    </row>
    <row r="91" spans="1:6" x14ac:dyDescent="0.25">
      <c r="A91" s="7">
        <v>1</v>
      </c>
      <c r="B91" s="7">
        <v>0</v>
      </c>
      <c r="C91" s="7">
        <v>1</v>
      </c>
      <c r="D91" s="7">
        <v>0</v>
      </c>
      <c r="E91" s="7">
        <v>0</v>
      </c>
      <c r="F91" s="6">
        <v>1782</v>
      </c>
    </row>
    <row r="92" spans="1:6" x14ac:dyDescent="0.25">
      <c r="A92" s="404"/>
      <c r="B92" s="404"/>
      <c r="C92" s="404"/>
      <c r="D92" s="404"/>
      <c r="E92" s="404"/>
      <c r="F92" s="405">
        <f>SUM(F4:F91)</f>
        <v>2481551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1F04-F7A5-46D2-8DAA-67D5DB83FD32}">
  <dimension ref="A1:F18"/>
  <sheetViews>
    <sheetView workbookViewId="0">
      <selection activeCell="D24" sqref="D24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80" t="s">
        <v>794</v>
      </c>
      <c r="B1" s="480"/>
      <c r="C1" s="480"/>
      <c r="D1" s="480"/>
      <c r="E1" s="481"/>
      <c r="F1" s="481"/>
    </row>
    <row r="2" spans="1:6" ht="18.75" x14ac:dyDescent="0.3">
      <c r="A2" s="482"/>
      <c r="B2" s="482"/>
      <c r="C2" s="482"/>
      <c r="D2" s="482"/>
      <c r="E2" s="482"/>
      <c r="F2" s="482"/>
    </row>
    <row r="3" spans="1:6" ht="30" x14ac:dyDescent="0.25">
      <c r="A3" s="483" t="s">
        <v>795</v>
      </c>
      <c r="B3" s="484" t="s">
        <v>796</v>
      </c>
      <c r="C3" s="484" t="s">
        <v>797</v>
      </c>
      <c r="D3" s="485" t="s">
        <v>798</v>
      </c>
    </row>
    <row r="4" spans="1:6" ht="35.25" customHeight="1" x14ac:dyDescent="0.25">
      <c r="A4" s="486" t="s">
        <v>799</v>
      </c>
      <c r="B4" s="22">
        <v>120820893.69</v>
      </c>
      <c r="C4" s="487">
        <v>6813.3348880025633</v>
      </c>
      <c r="D4" s="488">
        <v>0.21279604600575366</v>
      </c>
    </row>
    <row r="5" spans="1:6" x14ac:dyDescent="0.25">
      <c r="A5" s="489" t="s">
        <v>800</v>
      </c>
      <c r="B5" s="22">
        <v>400754523.01999998</v>
      </c>
      <c r="C5" s="487">
        <v>24063.301055864631</v>
      </c>
      <c r="D5" s="488">
        <v>0.199850147952496</v>
      </c>
    </row>
    <row r="6" spans="1:6" x14ac:dyDescent="0.25">
      <c r="A6" s="489" t="s">
        <v>801</v>
      </c>
      <c r="B6" s="22">
        <v>66319555.560000002</v>
      </c>
      <c r="C6" s="487">
        <v>4302.2949893594669</v>
      </c>
      <c r="D6" s="488">
        <v>0.18497910270873483</v>
      </c>
    </row>
    <row r="7" spans="1:6" x14ac:dyDescent="0.25">
      <c r="A7" s="489" t="s">
        <v>802</v>
      </c>
      <c r="B7" s="22">
        <v>163788757.70999998</v>
      </c>
      <c r="C7" s="487">
        <v>8927.3802822550115</v>
      </c>
      <c r="D7" s="488">
        <v>0.22016146174782789</v>
      </c>
    </row>
    <row r="8" spans="1:6" x14ac:dyDescent="0.25">
      <c r="A8" s="489" t="s">
        <v>803</v>
      </c>
      <c r="B8" s="22">
        <v>78540735.520000011</v>
      </c>
      <c r="C8" s="487">
        <v>3875.338019013695</v>
      </c>
      <c r="D8" s="488">
        <v>0.24320170824218093</v>
      </c>
    </row>
    <row r="9" spans="1:6" x14ac:dyDescent="0.25">
      <c r="A9" s="489" t="s">
        <v>804</v>
      </c>
      <c r="B9" s="22">
        <v>41200713.759999998</v>
      </c>
      <c r="C9" s="487">
        <v>3058.6299573186388</v>
      </c>
      <c r="D9" s="488">
        <v>0.16164379870045653</v>
      </c>
    </row>
    <row r="10" spans="1:6" x14ac:dyDescent="0.25">
      <c r="A10" s="489" t="s">
        <v>805</v>
      </c>
      <c r="B10" s="22">
        <v>140008106.69</v>
      </c>
      <c r="C10" s="487">
        <v>7844.9310180569337</v>
      </c>
      <c r="D10" s="488">
        <v>0.21416342303238425</v>
      </c>
    </row>
    <row r="11" spans="1:6" x14ac:dyDescent="0.25">
      <c r="A11" s="489" t="s">
        <v>806</v>
      </c>
      <c r="B11" s="22">
        <v>119229821.14</v>
      </c>
      <c r="C11" s="487">
        <v>8322.0699854293744</v>
      </c>
      <c r="D11" s="488">
        <v>0.17192331429380314</v>
      </c>
    </row>
    <row r="12" spans="1:6" x14ac:dyDescent="0.25">
      <c r="A12" s="489" t="s">
        <v>807</v>
      </c>
      <c r="B12" s="22">
        <v>122982999.53</v>
      </c>
      <c r="C12" s="487">
        <v>8070.6227307902109</v>
      </c>
      <c r="D12" s="488">
        <v>0.18286023812384325</v>
      </c>
    </row>
    <row r="13" spans="1:6" x14ac:dyDescent="0.25">
      <c r="A13" s="489" t="s">
        <v>808</v>
      </c>
      <c r="B13" s="22">
        <v>1034953065.02</v>
      </c>
      <c r="C13" s="487">
        <v>84650.945796552798</v>
      </c>
      <c r="D13" s="488">
        <v>0.14671350288381244</v>
      </c>
    </row>
    <row r="14" spans="1:6" x14ac:dyDescent="0.25">
      <c r="A14" s="489" t="s">
        <v>809</v>
      </c>
      <c r="B14" s="22">
        <v>42452537.82</v>
      </c>
      <c r="C14" s="487">
        <v>2436.3046050421085</v>
      </c>
      <c r="D14" s="488">
        <v>0.20909965559548543</v>
      </c>
    </row>
    <row r="15" spans="1:6" x14ac:dyDescent="0.25">
      <c r="A15" s="489" t="s">
        <v>810</v>
      </c>
      <c r="B15" s="22">
        <v>57208600.510000005</v>
      </c>
      <c r="C15" s="487">
        <v>5939.5582737491231</v>
      </c>
      <c r="D15" s="488">
        <v>0.11558152550739614</v>
      </c>
    </row>
    <row r="16" spans="1:6" x14ac:dyDescent="0.25">
      <c r="A16" s="489" t="s">
        <v>811</v>
      </c>
      <c r="B16" s="22">
        <v>123780021.57000001</v>
      </c>
      <c r="C16" s="487">
        <v>8847.1620176212655</v>
      </c>
      <c r="D16" s="488">
        <v>0.16789115604320859</v>
      </c>
    </row>
    <row r="18" spans="1:1" x14ac:dyDescent="0.25">
      <c r="A18" s="49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C32" sqref="C32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9" t="s">
        <v>684</v>
      </c>
      <c r="B1" s="409"/>
      <c r="C1" s="409"/>
      <c r="D1" s="409"/>
      <c r="E1" s="409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2810656</v>
      </c>
      <c r="C4" s="24">
        <f>C5+C6+C7+C8+C9</f>
        <v>2224126598.75</v>
      </c>
      <c r="D4" s="24">
        <f>C4/B4</f>
        <v>791.31939260798902</v>
      </c>
      <c r="E4" s="24"/>
    </row>
    <row r="5" spans="1:5" x14ac:dyDescent="0.25">
      <c r="A5" s="16" t="s">
        <v>5</v>
      </c>
      <c r="B5" s="20">
        <v>1901741</v>
      </c>
      <c r="C5" s="21">
        <v>1691811595.8</v>
      </c>
      <c r="D5" s="21">
        <v>889.61</v>
      </c>
      <c r="E5" s="21">
        <v>776.08</v>
      </c>
    </row>
    <row r="6" spans="1:5" x14ac:dyDescent="0.25">
      <c r="A6" s="16" t="s">
        <v>6</v>
      </c>
      <c r="B6" s="20">
        <v>639275</v>
      </c>
      <c r="C6" s="21">
        <v>370707760.79000002</v>
      </c>
      <c r="D6" s="21">
        <v>579.89</v>
      </c>
      <c r="E6" s="21">
        <v>475.87</v>
      </c>
    </row>
    <row r="7" spans="1:5" x14ac:dyDescent="0.25">
      <c r="A7" s="16" t="s">
        <v>7</v>
      </c>
      <c r="B7" s="20">
        <v>210196</v>
      </c>
      <c r="C7" s="21">
        <v>130693514.63</v>
      </c>
      <c r="D7" s="21">
        <v>621.77</v>
      </c>
      <c r="E7" s="21">
        <v>522.9</v>
      </c>
    </row>
    <row r="8" spans="1:5" x14ac:dyDescent="0.25">
      <c r="A8" s="16" t="s">
        <v>8</v>
      </c>
      <c r="B8" s="20">
        <v>25212</v>
      </c>
      <c r="C8" s="21">
        <v>19538679.399999999</v>
      </c>
      <c r="D8" s="21">
        <v>774.98</v>
      </c>
      <c r="E8" s="21">
        <v>846</v>
      </c>
    </row>
    <row r="9" spans="1:5" x14ac:dyDescent="0.25">
      <c r="A9" s="237" t="s">
        <v>613</v>
      </c>
      <c r="B9" s="20">
        <v>34232</v>
      </c>
      <c r="C9" s="21">
        <v>11375048.130000001</v>
      </c>
      <c r="D9" s="21">
        <v>332.29</v>
      </c>
      <c r="E9" s="21">
        <v>387.9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1310086</v>
      </c>
      <c r="C11" s="24">
        <f>C12+C13+C14+C15</f>
        <v>256313535.83999997</v>
      </c>
      <c r="D11" s="24">
        <f>C11/B11</f>
        <v>195.64634370568038</v>
      </c>
      <c r="E11" s="7"/>
    </row>
    <row r="12" spans="1:5" x14ac:dyDescent="0.25">
      <c r="A12" s="16" t="s">
        <v>5</v>
      </c>
      <c r="B12" s="20">
        <v>946877</v>
      </c>
      <c r="C12" s="21">
        <v>208514879.66999999</v>
      </c>
      <c r="D12" s="21">
        <v>220.21</v>
      </c>
      <c r="E12" s="21">
        <v>199.29</v>
      </c>
    </row>
    <row r="13" spans="1:5" x14ac:dyDescent="0.25">
      <c r="A13" s="16" t="s">
        <v>6</v>
      </c>
      <c r="B13" s="20">
        <v>293307</v>
      </c>
      <c r="C13" s="21">
        <v>37571931.57</v>
      </c>
      <c r="D13" s="21">
        <v>128.1</v>
      </c>
      <c r="E13" s="21">
        <v>118.84</v>
      </c>
    </row>
    <row r="14" spans="1:5" x14ac:dyDescent="0.25">
      <c r="A14" s="16" t="s">
        <v>7</v>
      </c>
      <c r="B14" s="20">
        <v>69901</v>
      </c>
      <c r="C14" s="21">
        <v>10226581.07</v>
      </c>
      <c r="D14" s="21">
        <v>146.30000000000001</v>
      </c>
      <c r="E14" s="21">
        <v>136.26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428369</v>
      </c>
      <c r="C17" s="24">
        <f>C18+C19+C20</f>
        <v>47225268.449999996</v>
      </c>
      <c r="D17" s="24">
        <f>C17/B17</f>
        <v>110.24436513846706</v>
      </c>
      <c r="E17" s="7"/>
    </row>
    <row r="18" spans="1:5" x14ac:dyDescent="0.25">
      <c r="A18" s="16" t="s">
        <v>5</v>
      </c>
      <c r="B18" s="20">
        <v>352481</v>
      </c>
      <c r="C18" s="21">
        <v>41601085.25</v>
      </c>
      <c r="D18" s="21">
        <v>118.02</v>
      </c>
      <c r="E18" s="21">
        <v>101.81</v>
      </c>
    </row>
    <row r="19" spans="1:5" x14ac:dyDescent="0.25">
      <c r="A19" s="16" t="s">
        <v>6</v>
      </c>
      <c r="B19" s="20">
        <v>75872</v>
      </c>
      <c r="C19" s="21">
        <v>5617705.7599999998</v>
      </c>
      <c r="D19" s="21">
        <v>74.040000000000006</v>
      </c>
      <c r="E19" s="21">
        <v>50.19</v>
      </c>
    </row>
    <row r="20" spans="1:5" x14ac:dyDescent="0.25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4549111</v>
      </c>
      <c r="C28" s="68">
        <f>C4+C11+C17+C23</f>
        <v>2527665403.04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C30" sqref="C30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9" t="s">
        <v>685</v>
      </c>
      <c r="B1" s="409"/>
      <c r="C1" s="409"/>
      <c r="D1" s="409"/>
      <c r="E1" s="409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2810656</v>
      </c>
      <c r="C4" s="24">
        <f>C5+C6+C7+C8+C9</f>
        <v>2072226190.8100002</v>
      </c>
      <c r="D4" s="24">
        <f>C4/B4</f>
        <v>737.2749247186423</v>
      </c>
      <c r="E4" s="24"/>
    </row>
    <row r="5" spans="1:5" x14ac:dyDescent="0.25">
      <c r="A5" s="16" t="s">
        <v>5</v>
      </c>
      <c r="B5" s="20">
        <v>1901741</v>
      </c>
      <c r="C5" s="21">
        <v>1571535656.71</v>
      </c>
      <c r="D5" s="21">
        <v>826.37</v>
      </c>
      <c r="E5" s="21">
        <v>728.31</v>
      </c>
    </row>
    <row r="6" spans="1:5" x14ac:dyDescent="0.25">
      <c r="A6" s="16" t="s">
        <v>6</v>
      </c>
      <c r="B6" s="20">
        <v>639275</v>
      </c>
      <c r="C6" s="21">
        <v>346639880.42000002</v>
      </c>
      <c r="D6" s="21">
        <v>542.24</v>
      </c>
      <c r="E6" s="21">
        <v>446.41</v>
      </c>
    </row>
    <row r="7" spans="1:5" x14ac:dyDescent="0.25">
      <c r="A7" s="16" t="s">
        <v>7</v>
      </c>
      <c r="B7" s="20">
        <v>210196</v>
      </c>
      <c r="C7" s="21">
        <v>123809592.34</v>
      </c>
      <c r="D7" s="21">
        <v>589.02</v>
      </c>
      <c r="E7" s="21">
        <v>491.97</v>
      </c>
    </row>
    <row r="8" spans="1:5" x14ac:dyDescent="0.25">
      <c r="A8" s="16" t="s">
        <v>8</v>
      </c>
      <c r="B8" s="20">
        <v>25212</v>
      </c>
      <c r="C8" s="21">
        <v>19237123.43</v>
      </c>
      <c r="D8" s="21">
        <v>763.01</v>
      </c>
      <c r="E8" s="21">
        <v>846</v>
      </c>
    </row>
    <row r="9" spans="1:5" x14ac:dyDescent="0.25">
      <c r="A9" s="237" t="s">
        <v>613</v>
      </c>
      <c r="B9" s="20">
        <v>34232</v>
      </c>
      <c r="C9" s="21">
        <v>11003937.91</v>
      </c>
      <c r="D9" s="21">
        <v>321.45</v>
      </c>
      <c r="E9" s="21">
        <v>364.63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1310086</v>
      </c>
      <c r="C11" s="24">
        <f>C12+C13+C14+C15</f>
        <v>232469466.83999997</v>
      </c>
      <c r="D11" s="24">
        <f>C11/B11</f>
        <v>177.44595915077329</v>
      </c>
      <c r="E11" s="7"/>
    </row>
    <row r="12" spans="1:5" x14ac:dyDescent="0.25">
      <c r="A12" s="16" t="s">
        <v>5</v>
      </c>
      <c r="B12" s="20">
        <v>946877</v>
      </c>
      <c r="C12" s="21">
        <v>187988186.69999999</v>
      </c>
      <c r="D12" s="21">
        <v>198.53</v>
      </c>
      <c r="E12" s="21">
        <v>186.74</v>
      </c>
    </row>
    <row r="13" spans="1:5" x14ac:dyDescent="0.25">
      <c r="A13" s="16" t="s">
        <v>6</v>
      </c>
      <c r="B13" s="20">
        <v>293307</v>
      </c>
      <c r="C13" s="21">
        <v>35002858.880000003</v>
      </c>
      <c r="D13" s="21">
        <v>119.34</v>
      </c>
      <c r="E13" s="21">
        <v>111.76</v>
      </c>
    </row>
    <row r="14" spans="1:5" x14ac:dyDescent="0.25">
      <c r="A14" s="16" t="s">
        <v>7</v>
      </c>
      <c r="B14" s="20">
        <v>69901</v>
      </c>
      <c r="C14" s="21">
        <v>9478286.3399999999</v>
      </c>
      <c r="D14" s="21">
        <v>135.6</v>
      </c>
      <c r="E14" s="21">
        <v>128.08000000000001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428369</v>
      </c>
      <c r="C17" s="24">
        <f>C18+C19+C20</f>
        <v>46942102.529999994</v>
      </c>
      <c r="D17" s="24">
        <f>C17/B17</f>
        <v>109.58333243068475</v>
      </c>
      <c r="E17" s="7"/>
    </row>
    <row r="18" spans="1:6" x14ac:dyDescent="0.25">
      <c r="A18" s="16" t="s">
        <v>5</v>
      </c>
      <c r="B18" s="20">
        <v>352481</v>
      </c>
      <c r="C18" s="21">
        <v>41347018.079999998</v>
      </c>
      <c r="D18" s="21">
        <v>117.3</v>
      </c>
      <c r="E18" s="21">
        <v>101.72</v>
      </c>
    </row>
    <row r="19" spans="1:6" x14ac:dyDescent="0.25">
      <c r="A19" s="16" t="s">
        <v>6</v>
      </c>
      <c r="B19" s="20">
        <v>75872</v>
      </c>
      <c r="C19" s="21">
        <v>5588632.1500000004</v>
      </c>
      <c r="D19" s="21">
        <v>73.66</v>
      </c>
      <c r="E19" s="21">
        <v>50.16</v>
      </c>
    </row>
    <row r="20" spans="1:6" x14ac:dyDescent="0.25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4549111</v>
      </c>
      <c r="C28" s="68">
        <f>C4+C11+C17+C23</f>
        <v>2351637760.1800003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I23" sqref="I23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9" t="s">
        <v>686</v>
      </c>
      <c r="B1" s="409"/>
      <c r="C1" s="409"/>
      <c r="D1" s="409"/>
      <c r="E1" s="409"/>
      <c r="F1" s="409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0" t="s">
        <v>617</v>
      </c>
      <c r="E3" s="240" t="s">
        <v>618</v>
      </c>
      <c r="F3" s="240" t="s">
        <v>619</v>
      </c>
    </row>
    <row r="4" spans="1:6" x14ac:dyDescent="0.25">
      <c r="A4" s="1" t="s">
        <v>5</v>
      </c>
      <c r="B4" s="6">
        <v>1877807</v>
      </c>
      <c r="C4" s="22">
        <v>2074004797.1800001</v>
      </c>
      <c r="D4" s="35" t="s">
        <v>691</v>
      </c>
      <c r="E4" s="22">
        <v>115194872.27</v>
      </c>
      <c r="F4" s="35" t="s">
        <v>692</v>
      </c>
    </row>
    <row r="5" spans="1:6" x14ac:dyDescent="0.25">
      <c r="A5" s="1" t="s">
        <v>613</v>
      </c>
      <c r="B5" s="6">
        <v>16070</v>
      </c>
      <c r="C5" s="22">
        <v>6290746.1900000004</v>
      </c>
      <c r="D5" s="35" t="s">
        <v>693</v>
      </c>
      <c r="E5" s="22">
        <v>375236.27</v>
      </c>
      <c r="F5" s="35" t="s">
        <v>694</v>
      </c>
    </row>
    <row r="6" spans="1:6" ht="15" customHeight="1" x14ac:dyDescent="0.25">
      <c r="A6" s="1" t="s">
        <v>6</v>
      </c>
      <c r="B6" s="6">
        <v>386482</v>
      </c>
      <c r="C6" s="22">
        <v>275780473.73000002</v>
      </c>
      <c r="D6" s="35" t="s">
        <v>695</v>
      </c>
      <c r="E6" s="22">
        <v>15045712.529999999</v>
      </c>
      <c r="F6" s="35" t="s">
        <v>696</v>
      </c>
    </row>
    <row r="7" spans="1:6" x14ac:dyDescent="0.25">
      <c r="A7" s="1" t="s">
        <v>45</v>
      </c>
      <c r="B7" s="6">
        <v>178970</v>
      </c>
      <c r="C7" s="22">
        <v>124141659.34</v>
      </c>
      <c r="D7" s="35" t="s">
        <v>697</v>
      </c>
      <c r="E7" s="22">
        <v>6313263.4500000002</v>
      </c>
      <c r="F7" s="35" t="s">
        <v>698</v>
      </c>
    </row>
    <row r="8" spans="1:6" ht="15" customHeight="1" x14ac:dyDescent="0.25">
      <c r="A8" s="1" t="s">
        <v>8</v>
      </c>
      <c r="B8" s="6">
        <v>22222</v>
      </c>
      <c r="C8" s="22">
        <v>8539790.3900000006</v>
      </c>
      <c r="D8" s="35" t="s">
        <v>699</v>
      </c>
      <c r="E8" s="22">
        <v>190622.13</v>
      </c>
      <c r="F8" s="35" t="s">
        <v>700</v>
      </c>
    </row>
    <row r="9" spans="1:6" ht="15.75" x14ac:dyDescent="0.25">
      <c r="A9" s="45"/>
      <c r="B9" s="364">
        <f>SUM(B4:B8)</f>
        <v>2481551</v>
      </c>
      <c r="C9" s="363">
        <f>SUM(C4:C8)</f>
        <v>2488757466.8300004</v>
      </c>
      <c r="D9" s="381"/>
      <c r="E9" s="363">
        <f>SUM(E4:E8)</f>
        <v>137119706.64999998</v>
      </c>
      <c r="F9" s="345"/>
    </row>
    <row r="10" spans="1:6" ht="15" customHeight="1" x14ac:dyDescent="0.25"/>
    <row r="11" spans="1:6" ht="15.75" x14ac:dyDescent="0.25">
      <c r="A11" s="409" t="s">
        <v>673</v>
      </c>
      <c r="B11" s="409"/>
      <c r="C11" s="409"/>
      <c r="D11" s="409"/>
      <c r="E11" s="409"/>
      <c r="F11" s="409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0" t="s">
        <v>617</v>
      </c>
      <c r="E13" s="240" t="s">
        <v>618</v>
      </c>
      <c r="F13" s="240" t="s">
        <v>619</v>
      </c>
    </row>
    <row r="14" spans="1:6" x14ac:dyDescent="0.25">
      <c r="A14" s="1" t="s">
        <v>5</v>
      </c>
      <c r="B14" s="350">
        <v>1875800</v>
      </c>
      <c r="C14" s="351">
        <v>2069733798.5899999</v>
      </c>
      <c r="D14" s="352" t="s">
        <v>679</v>
      </c>
      <c r="E14" s="351">
        <v>114925916.42</v>
      </c>
      <c r="F14" s="352" t="s">
        <v>674</v>
      </c>
    </row>
    <row r="15" spans="1:6" x14ac:dyDescent="0.25">
      <c r="A15" s="1" t="s">
        <v>613</v>
      </c>
      <c r="B15" s="350">
        <v>16191</v>
      </c>
      <c r="C15" s="351">
        <v>6336477.6600000001</v>
      </c>
      <c r="D15" s="352" t="s">
        <v>680</v>
      </c>
      <c r="E15" s="351">
        <v>378035.84</v>
      </c>
      <c r="F15" s="352" t="s">
        <v>675</v>
      </c>
    </row>
    <row r="16" spans="1:6" x14ac:dyDescent="0.25">
      <c r="A16" s="1" t="s">
        <v>6</v>
      </c>
      <c r="B16" s="350">
        <v>386406</v>
      </c>
      <c r="C16" s="351">
        <v>275479216.66000003</v>
      </c>
      <c r="D16" s="352" t="s">
        <v>681</v>
      </c>
      <c r="E16" s="351">
        <v>15030242.68</v>
      </c>
      <c r="F16" s="352" t="s">
        <v>676</v>
      </c>
    </row>
    <row r="17" spans="1:6" x14ac:dyDescent="0.25">
      <c r="A17" s="1" t="s">
        <v>45</v>
      </c>
      <c r="B17" s="350">
        <v>178668</v>
      </c>
      <c r="C17" s="351">
        <v>123909842.97</v>
      </c>
      <c r="D17" s="352" t="s">
        <v>682</v>
      </c>
      <c r="E17" s="351">
        <v>6302306.9900000002</v>
      </c>
      <c r="F17" s="352" t="s">
        <v>677</v>
      </c>
    </row>
    <row r="18" spans="1:6" x14ac:dyDescent="0.25">
      <c r="A18" s="1" t="s">
        <v>8</v>
      </c>
      <c r="B18" s="350">
        <v>23229</v>
      </c>
      <c r="C18" s="351">
        <v>8548109.9399999995</v>
      </c>
      <c r="D18" s="352" t="s">
        <v>683</v>
      </c>
      <c r="E18" s="351">
        <v>186604.37</v>
      </c>
      <c r="F18" s="352" t="s">
        <v>678</v>
      </c>
    </row>
    <row r="19" spans="1:6" ht="15.75" x14ac:dyDescent="0.25">
      <c r="A19" s="238"/>
      <c r="B19" s="364">
        <v>2480294</v>
      </c>
      <c r="C19" s="363">
        <v>2484007445.8199997</v>
      </c>
      <c r="D19" s="381"/>
      <c r="E19" s="363">
        <v>136823106.30000001</v>
      </c>
      <c r="F19" s="345"/>
    </row>
    <row r="21" spans="1:6" ht="15.75" x14ac:dyDescent="0.25">
      <c r="A21" s="409" t="s">
        <v>672</v>
      </c>
      <c r="B21" s="409"/>
      <c r="C21" s="409"/>
      <c r="D21" s="409"/>
      <c r="E21" s="409"/>
      <c r="F21" s="409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0" t="s">
        <v>617</v>
      </c>
      <c r="E23" s="240" t="s">
        <v>618</v>
      </c>
      <c r="F23" s="240" t="s">
        <v>619</v>
      </c>
    </row>
    <row r="24" spans="1:6" x14ac:dyDescent="0.25">
      <c r="A24" s="1" t="s">
        <v>5</v>
      </c>
      <c r="B24" s="350">
        <v>1873655</v>
      </c>
      <c r="C24" s="351">
        <v>2064569442.46</v>
      </c>
      <c r="D24" s="351" t="s">
        <v>667</v>
      </c>
      <c r="E24" s="351">
        <v>114645359.98999999</v>
      </c>
      <c r="F24" s="351" t="s">
        <v>662</v>
      </c>
    </row>
    <row r="25" spans="1:6" x14ac:dyDescent="0.25">
      <c r="A25" s="1" t="s">
        <v>613</v>
      </c>
      <c r="B25" s="350">
        <v>16325</v>
      </c>
      <c r="C25" s="351">
        <v>6385847.9400000004</v>
      </c>
      <c r="D25" s="351" t="s">
        <v>668</v>
      </c>
      <c r="E25" s="351">
        <v>381141.13</v>
      </c>
      <c r="F25" s="351" t="s">
        <v>663</v>
      </c>
    </row>
    <row r="26" spans="1:6" x14ac:dyDescent="0.25">
      <c r="A26" s="1" t="s">
        <v>6</v>
      </c>
      <c r="B26" s="350">
        <v>385848</v>
      </c>
      <c r="C26" s="351">
        <v>274841873.67000002</v>
      </c>
      <c r="D26" s="351" t="s">
        <v>669</v>
      </c>
      <c r="E26" s="351">
        <v>14995572.300000001</v>
      </c>
      <c r="F26" s="351" t="s">
        <v>664</v>
      </c>
    </row>
    <row r="27" spans="1:6" x14ac:dyDescent="0.25">
      <c r="A27" s="1" t="s">
        <v>45</v>
      </c>
      <c r="B27" s="350">
        <v>179616</v>
      </c>
      <c r="C27" s="351">
        <v>124450623.84999999</v>
      </c>
      <c r="D27" s="351" t="s">
        <v>670</v>
      </c>
      <c r="E27" s="351">
        <v>6335621.7999999998</v>
      </c>
      <c r="F27" s="351" t="s">
        <v>665</v>
      </c>
    </row>
    <row r="28" spans="1:6" x14ac:dyDescent="0.25">
      <c r="A28" s="1" t="s">
        <v>8</v>
      </c>
      <c r="B28" s="353">
        <v>23305</v>
      </c>
      <c r="C28" s="354">
        <v>8435340.3699999992</v>
      </c>
      <c r="D28" s="354" t="s">
        <v>671</v>
      </c>
      <c r="E28" s="351">
        <v>182101.47</v>
      </c>
      <c r="F28" s="354" t="s">
        <v>666</v>
      </c>
    </row>
    <row r="29" spans="1:6" ht="15.75" x14ac:dyDescent="0.25">
      <c r="A29" s="238"/>
      <c r="B29" s="364">
        <v>2478749</v>
      </c>
      <c r="C29" s="363">
        <v>2478683128.29</v>
      </c>
      <c r="D29" s="345"/>
      <c r="E29" s="363">
        <v>136539796.69</v>
      </c>
      <c r="F29" s="345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P53"/>
  <sheetViews>
    <sheetView workbookViewId="0">
      <selection activeCell="A2" sqref="A2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5" ht="15.75" x14ac:dyDescent="0.25">
      <c r="A1" s="409" t="s">
        <v>688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5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5" ht="15.75" x14ac:dyDescent="0.25">
      <c r="A3" s="415" t="s">
        <v>18</v>
      </c>
      <c r="B3" s="417" t="s">
        <v>5</v>
      </c>
      <c r="C3" s="417"/>
      <c r="D3" s="417"/>
      <c r="E3" s="417" t="s">
        <v>6</v>
      </c>
      <c r="F3" s="417"/>
      <c r="G3" s="62"/>
      <c r="H3" s="417" t="s">
        <v>19</v>
      </c>
      <c r="I3" s="417"/>
      <c r="J3" s="417"/>
      <c r="K3" s="417" t="s">
        <v>20</v>
      </c>
      <c r="L3" s="417"/>
      <c r="M3" s="417"/>
    </row>
    <row r="4" spans="1:15" ht="15.75" x14ac:dyDescent="0.25">
      <c r="A4" s="416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5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5" x14ac:dyDescent="0.25">
      <c r="A6" s="16" t="s">
        <v>443</v>
      </c>
      <c r="B6" s="26">
        <v>460773</v>
      </c>
      <c r="C6" s="54">
        <v>371.97</v>
      </c>
      <c r="D6" s="225">
        <v>416.95</v>
      </c>
      <c r="E6" s="182">
        <v>366948</v>
      </c>
      <c r="F6" s="225">
        <v>360.64</v>
      </c>
      <c r="G6" s="225">
        <v>388.93</v>
      </c>
      <c r="H6" s="182">
        <v>108414</v>
      </c>
      <c r="I6" s="225">
        <v>389.41</v>
      </c>
      <c r="J6" s="225">
        <v>385.23</v>
      </c>
      <c r="K6" s="182">
        <v>2973</v>
      </c>
      <c r="L6" s="225">
        <v>238.54</v>
      </c>
      <c r="M6" s="225">
        <v>200</v>
      </c>
    </row>
    <row r="7" spans="1:15" x14ac:dyDescent="0.25">
      <c r="A7" s="16" t="s">
        <v>444</v>
      </c>
      <c r="B7" s="26">
        <v>804131</v>
      </c>
      <c r="C7" s="54">
        <v>701.44</v>
      </c>
      <c r="D7" s="225">
        <v>668.77</v>
      </c>
      <c r="E7" s="182">
        <v>231651</v>
      </c>
      <c r="F7" s="225">
        <v>715.73</v>
      </c>
      <c r="G7" s="225">
        <v>707.94</v>
      </c>
      <c r="H7" s="182">
        <v>81624</v>
      </c>
      <c r="I7" s="225">
        <v>691.67</v>
      </c>
      <c r="J7" s="225">
        <v>683.29</v>
      </c>
      <c r="K7" s="182">
        <v>22230</v>
      </c>
      <c r="L7" s="225">
        <v>832.87</v>
      </c>
      <c r="M7" s="225">
        <v>846</v>
      </c>
    </row>
    <row r="8" spans="1:15" x14ac:dyDescent="0.25">
      <c r="A8" s="16" t="s">
        <v>445</v>
      </c>
      <c r="B8" s="26">
        <v>526115</v>
      </c>
      <c r="C8" s="54">
        <v>1203.44</v>
      </c>
      <c r="D8" s="225">
        <v>1189.45</v>
      </c>
      <c r="E8" s="182">
        <v>38266</v>
      </c>
      <c r="F8" s="225">
        <v>1150.21</v>
      </c>
      <c r="G8" s="225">
        <v>1126.21</v>
      </c>
      <c r="H8" s="182">
        <v>17738</v>
      </c>
      <c r="I8" s="225">
        <v>1173.1400000000001</v>
      </c>
      <c r="J8" s="225">
        <v>1158.19</v>
      </c>
      <c r="K8" s="182">
        <v>2</v>
      </c>
      <c r="L8" s="225">
        <v>1110.98</v>
      </c>
      <c r="M8" s="225">
        <v>1110.98</v>
      </c>
    </row>
    <row r="9" spans="1:15" x14ac:dyDescent="0.25">
      <c r="A9" s="16" t="s">
        <v>446</v>
      </c>
      <c r="B9" s="26">
        <v>87994</v>
      </c>
      <c r="C9" s="54">
        <v>1672.5</v>
      </c>
      <c r="D9" s="225">
        <v>1639.12</v>
      </c>
      <c r="E9" s="182">
        <v>1793</v>
      </c>
      <c r="F9" s="225">
        <v>1665.4</v>
      </c>
      <c r="G9" s="225">
        <v>1619.12</v>
      </c>
      <c r="H9" s="182">
        <v>2047</v>
      </c>
      <c r="I9" s="225">
        <v>1675.05</v>
      </c>
      <c r="J9" s="225">
        <v>1651.83</v>
      </c>
      <c r="K9" s="182">
        <v>7</v>
      </c>
      <c r="L9" s="225">
        <v>1560.7</v>
      </c>
      <c r="M9" s="225">
        <v>1555.74</v>
      </c>
    </row>
    <row r="10" spans="1:15" x14ac:dyDescent="0.25">
      <c r="A10" s="16" t="s">
        <v>447</v>
      </c>
      <c r="B10" s="26">
        <v>15375</v>
      </c>
      <c r="C10" s="54">
        <v>2201.35</v>
      </c>
      <c r="D10" s="225">
        <v>2185.0500000000002</v>
      </c>
      <c r="E10" s="182">
        <v>410</v>
      </c>
      <c r="F10" s="225">
        <v>2221.81</v>
      </c>
      <c r="G10" s="225">
        <v>2207.5</v>
      </c>
      <c r="H10" s="182">
        <v>278</v>
      </c>
      <c r="I10" s="225">
        <v>2184.16</v>
      </c>
      <c r="J10" s="225">
        <v>2162.12</v>
      </c>
      <c r="K10" s="182">
        <v>0</v>
      </c>
      <c r="L10" s="225">
        <v>0</v>
      </c>
      <c r="M10" s="225" t="s">
        <v>438</v>
      </c>
      <c r="O10" s="8"/>
    </row>
    <row r="11" spans="1:15" x14ac:dyDescent="0.25">
      <c r="A11" s="16" t="s">
        <v>448</v>
      </c>
      <c r="B11" s="26">
        <v>7353</v>
      </c>
      <c r="C11" s="54">
        <v>2982.38</v>
      </c>
      <c r="D11" s="225">
        <v>2845.54</v>
      </c>
      <c r="E11" s="182">
        <v>207</v>
      </c>
      <c r="F11" s="225">
        <v>2866.05</v>
      </c>
      <c r="G11" s="225">
        <v>2728.47</v>
      </c>
      <c r="H11" s="182">
        <v>95</v>
      </c>
      <c r="I11" s="225">
        <v>3052.1</v>
      </c>
      <c r="J11" s="225">
        <v>2774.87</v>
      </c>
      <c r="K11" s="182">
        <v>0</v>
      </c>
      <c r="L11" s="225">
        <v>0</v>
      </c>
      <c r="M11" s="225" t="s">
        <v>438</v>
      </c>
    </row>
    <row r="12" spans="1:15" ht="15.75" x14ac:dyDescent="0.25">
      <c r="A12" s="70" t="s">
        <v>26</v>
      </c>
      <c r="B12" s="53">
        <f>SUM(B6:B11)</f>
        <v>1901741</v>
      </c>
      <c r="C12" s="71"/>
      <c r="D12" s="71"/>
      <c r="E12" s="53">
        <f>SUM(E6:E11)</f>
        <v>639275</v>
      </c>
      <c r="F12" s="71"/>
      <c r="G12" s="71"/>
      <c r="H12" s="53">
        <f>SUM(H6:H11)</f>
        <v>210196</v>
      </c>
      <c r="I12" s="71"/>
      <c r="J12" s="71"/>
      <c r="K12" s="53">
        <f>SUM(K6:K11)</f>
        <v>25212</v>
      </c>
      <c r="L12" s="71"/>
      <c r="M12" s="71"/>
    </row>
    <row r="13" spans="1:15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5" x14ac:dyDescent="0.25">
      <c r="A14" s="16" t="s">
        <v>449</v>
      </c>
      <c r="B14" s="26">
        <v>77836</v>
      </c>
      <c r="C14" s="54">
        <v>72.84</v>
      </c>
      <c r="D14" s="54">
        <v>77.7</v>
      </c>
      <c r="E14" s="26">
        <v>127719</v>
      </c>
      <c r="F14" s="54">
        <v>67.040000000000006</v>
      </c>
      <c r="G14" s="54">
        <v>72.69</v>
      </c>
      <c r="H14" s="26">
        <v>22140</v>
      </c>
      <c r="I14" s="54">
        <v>62.64</v>
      </c>
      <c r="J14" s="54">
        <v>65.650000000000006</v>
      </c>
      <c r="K14" s="26">
        <v>0</v>
      </c>
      <c r="L14" s="54">
        <v>0</v>
      </c>
      <c r="M14" s="54" t="s">
        <v>438</v>
      </c>
    </row>
    <row r="15" spans="1:15" x14ac:dyDescent="0.25">
      <c r="A15" s="16" t="s">
        <v>450</v>
      </c>
      <c r="B15" s="26">
        <v>480413</v>
      </c>
      <c r="C15" s="54">
        <v>160.87</v>
      </c>
      <c r="D15" s="54">
        <v>169.31</v>
      </c>
      <c r="E15" s="26">
        <v>142581</v>
      </c>
      <c r="F15" s="54">
        <v>143.94</v>
      </c>
      <c r="G15" s="54">
        <v>142.19999999999999</v>
      </c>
      <c r="H15" s="26">
        <v>37577</v>
      </c>
      <c r="I15" s="54">
        <v>144.59</v>
      </c>
      <c r="J15" s="54">
        <v>143.47</v>
      </c>
      <c r="K15" s="26">
        <v>1</v>
      </c>
      <c r="L15" s="54">
        <v>134.91999999999999</v>
      </c>
      <c r="M15" s="54">
        <v>134.91999999999999</v>
      </c>
    </row>
    <row r="16" spans="1:15" x14ac:dyDescent="0.25">
      <c r="A16" s="16" t="s">
        <v>451</v>
      </c>
      <c r="B16" s="26">
        <v>301360</v>
      </c>
      <c r="C16" s="54">
        <v>233.64</v>
      </c>
      <c r="D16" s="54">
        <v>225.95</v>
      </c>
      <c r="E16" s="26">
        <v>18973</v>
      </c>
      <c r="F16" s="54">
        <v>232.25</v>
      </c>
      <c r="G16" s="54">
        <v>223.64</v>
      </c>
      <c r="H16" s="26">
        <v>8322</v>
      </c>
      <c r="I16" s="54">
        <v>231.95</v>
      </c>
      <c r="J16" s="54">
        <v>227.66</v>
      </c>
      <c r="K16" s="26">
        <v>0</v>
      </c>
      <c r="L16" s="54">
        <v>0</v>
      </c>
      <c r="M16" s="54" t="s">
        <v>438</v>
      </c>
    </row>
    <row r="17" spans="1:16" x14ac:dyDescent="0.25">
      <c r="A17" s="16" t="s">
        <v>452</v>
      </c>
      <c r="B17" s="26">
        <v>58641</v>
      </c>
      <c r="C17" s="54">
        <v>342.11</v>
      </c>
      <c r="D17" s="54">
        <v>340.26</v>
      </c>
      <c r="E17" s="26">
        <v>3003</v>
      </c>
      <c r="F17" s="54">
        <v>336.81</v>
      </c>
      <c r="G17" s="54">
        <v>328.66</v>
      </c>
      <c r="H17" s="26">
        <v>1286</v>
      </c>
      <c r="I17" s="54">
        <v>340.89</v>
      </c>
      <c r="J17" s="54">
        <v>337.47</v>
      </c>
      <c r="K17" s="26">
        <v>0</v>
      </c>
      <c r="L17" s="54">
        <v>0</v>
      </c>
      <c r="M17" s="54" t="s">
        <v>438</v>
      </c>
    </row>
    <row r="18" spans="1:16" x14ac:dyDescent="0.25">
      <c r="A18" s="16" t="s">
        <v>453</v>
      </c>
      <c r="B18" s="26">
        <v>17254</v>
      </c>
      <c r="C18" s="54">
        <v>443.69</v>
      </c>
      <c r="D18" s="54">
        <v>440.51</v>
      </c>
      <c r="E18" s="26">
        <v>747</v>
      </c>
      <c r="F18" s="54">
        <v>438.1</v>
      </c>
      <c r="G18" s="54">
        <v>438</v>
      </c>
      <c r="H18" s="26">
        <v>385</v>
      </c>
      <c r="I18" s="54">
        <v>442.11</v>
      </c>
      <c r="J18" s="54">
        <v>437.33</v>
      </c>
      <c r="K18" s="26">
        <v>0</v>
      </c>
      <c r="L18" s="54">
        <v>0</v>
      </c>
      <c r="M18" s="54" t="s">
        <v>438</v>
      </c>
      <c r="O18" s="8"/>
    </row>
    <row r="19" spans="1:16" x14ac:dyDescent="0.25">
      <c r="A19" s="75" t="s">
        <v>454</v>
      </c>
      <c r="B19" s="26">
        <v>11130</v>
      </c>
      <c r="C19" s="54">
        <v>595.57000000000005</v>
      </c>
      <c r="D19" s="54">
        <v>560.91</v>
      </c>
      <c r="E19" s="26">
        <v>281</v>
      </c>
      <c r="F19" s="54">
        <v>596.49</v>
      </c>
      <c r="G19" s="54">
        <v>559.52</v>
      </c>
      <c r="H19" s="26">
        <v>186</v>
      </c>
      <c r="I19" s="54">
        <v>611.28</v>
      </c>
      <c r="J19" s="54">
        <v>578.47</v>
      </c>
      <c r="K19" s="26">
        <v>0</v>
      </c>
      <c r="L19" s="54">
        <v>0</v>
      </c>
      <c r="M19" s="54" t="s">
        <v>438</v>
      </c>
    </row>
    <row r="20" spans="1:16" x14ac:dyDescent="0.25">
      <c r="A20" s="16" t="s">
        <v>455</v>
      </c>
      <c r="B20" s="26">
        <v>234</v>
      </c>
      <c r="C20" s="54">
        <v>1139.48</v>
      </c>
      <c r="D20" s="54">
        <v>1109.21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1079.17</v>
      </c>
      <c r="J20" s="54">
        <v>1016.12</v>
      </c>
      <c r="K20" s="26">
        <v>0</v>
      </c>
      <c r="L20" s="54">
        <v>0</v>
      </c>
      <c r="M20" s="54" t="s">
        <v>438</v>
      </c>
      <c r="P20" s="8"/>
    </row>
    <row r="21" spans="1:16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6" x14ac:dyDescent="0.25">
      <c r="A22" s="16" t="s">
        <v>457</v>
      </c>
      <c r="B22" s="26">
        <v>1</v>
      </c>
      <c r="C22" s="54">
        <v>2036.84</v>
      </c>
      <c r="D22" s="54">
        <v>2036.84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6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6" ht="15.75" x14ac:dyDescent="0.25">
      <c r="A24" s="70" t="s">
        <v>28</v>
      </c>
      <c r="B24" s="53">
        <f>SUM(B14:B23)</f>
        <v>946877</v>
      </c>
      <c r="C24" s="71"/>
      <c r="D24" s="71"/>
      <c r="E24" s="53">
        <f>SUM(E14:E23)</f>
        <v>293307</v>
      </c>
      <c r="F24" s="71"/>
      <c r="G24" s="71"/>
      <c r="H24" s="53">
        <f>SUM(H14:H23)</f>
        <v>69901</v>
      </c>
      <c r="I24" s="71"/>
      <c r="J24" s="71"/>
      <c r="K24" s="53">
        <f>SUM(K14:K23)</f>
        <v>1</v>
      </c>
      <c r="L24" s="71"/>
      <c r="M24" s="71"/>
    </row>
    <row r="25" spans="1:16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6" x14ac:dyDescent="0.25">
      <c r="A26" s="16" t="s">
        <v>449</v>
      </c>
      <c r="B26" s="26">
        <v>169603</v>
      </c>
      <c r="C26" s="225">
        <v>73.03</v>
      </c>
      <c r="D26" s="225">
        <v>74.77</v>
      </c>
      <c r="E26" s="26">
        <v>60288</v>
      </c>
      <c r="F26" s="54">
        <v>47.04</v>
      </c>
      <c r="G26" s="54">
        <v>44.42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6" x14ac:dyDescent="0.25">
      <c r="A27" s="16" t="s">
        <v>450</v>
      </c>
      <c r="B27" s="26">
        <v>158892</v>
      </c>
      <c r="C27" s="225">
        <v>130.16999999999999</v>
      </c>
      <c r="D27" s="225">
        <v>121.18</v>
      </c>
      <c r="E27" s="26">
        <v>12647</v>
      </c>
      <c r="F27" s="54">
        <v>138.47999999999999</v>
      </c>
      <c r="G27" s="54">
        <v>127.89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6" x14ac:dyDescent="0.25">
      <c r="A28" s="16" t="s">
        <v>451</v>
      </c>
      <c r="B28" s="26">
        <v>11440</v>
      </c>
      <c r="C28" s="225">
        <v>235.72</v>
      </c>
      <c r="D28" s="225">
        <v>228.86</v>
      </c>
      <c r="E28" s="26">
        <v>1094</v>
      </c>
      <c r="F28" s="54">
        <v>245.96</v>
      </c>
      <c r="G28" s="54">
        <v>245.57</v>
      </c>
      <c r="H28" s="26">
        <v>1</v>
      </c>
      <c r="I28" s="54">
        <v>263.38</v>
      </c>
      <c r="J28" s="54">
        <v>263.38</v>
      </c>
      <c r="K28" s="182">
        <v>0</v>
      </c>
      <c r="L28" s="225">
        <v>0</v>
      </c>
      <c r="M28" s="225" t="s">
        <v>438</v>
      </c>
    </row>
    <row r="29" spans="1:16" x14ac:dyDescent="0.25">
      <c r="A29" s="16" t="s">
        <v>452</v>
      </c>
      <c r="B29" s="26">
        <v>3654</v>
      </c>
      <c r="C29" s="225">
        <v>350.72</v>
      </c>
      <c r="D29" s="225">
        <v>354.32</v>
      </c>
      <c r="E29" s="26">
        <v>1085</v>
      </c>
      <c r="F29" s="54">
        <v>343.51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5">
        <v>0</v>
      </c>
      <c r="M29" s="225" t="s">
        <v>438</v>
      </c>
    </row>
    <row r="30" spans="1:16" x14ac:dyDescent="0.25">
      <c r="A30" s="16" t="s">
        <v>453</v>
      </c>
      <c r="B30" s="26">
        <v>6622</v>
      </c>
      <c r="C30" s="225">
        <v>460.89</v>
      </c>
      <c r="D30" s="225">
        <v>469.2</v>
      </c>
      <c r="E30" s="26">
        <v>543</v>
      </c>
      <c r="F30" s="54">
        <v>454.23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5">
        <v>0</v>
      </c>
      <c r="M30" s="225" t="s">
        <v>438</v>
      </c>
    </row>
    <row r="31" spans="1:16" x14ac:dyDescent="0.25">
      <c r="A31" s="75" t="s">
        <v>454</v>
      </c>
      <c r="B31" s="26">
        <v>2270</v>
      </c>
      <c r="C31" s="225">
        <v>550.24</v>
      </c>
      <c r="D31" s="225">
        <v>557.88</v>
      </c>
      <c r="E31" s="26">
        <v>215</v>
      </c>
      <c r="F31" s="54">
        <v>525.73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6" x14ac:dyDescent="0.25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649</v>
      </c>
      <c r="B36" s="53">
        <f>SUM(B26:B35)</f>
        <v>352481</v>
      </c>
      <c r="C36" s="71"/>
      <c r="D36" s="71"/>
      <c r="E36" s="53">
        <f>SUM(E26:E35)</f>
        <v>75872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15946</v>
      </c>
      <c r="C38" s="225">
        <v>364.68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18286</v>
      </c>
      <c r="L38" s="54">
        <v>283.76</v>
      </c>
      <c r="M38" s="54">
        <v>387.9</v>
      </c>
    </row>
    <row r="39" spans="1:14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15946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18286</v>
      </c>
      <c r="L44" s="71"/>
      <c r="M44" s="71"/>
    </row>
    <row r="45" spans="1:14" x14ac:dyDescent="0.25">
      <c r="A45" s="10" t="s">
        <v>611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E25" sqref="E25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11" s="38" customFormat="1" ht="15.75" x14ac:dyDescent="0.25">
      <c r="A1" s="409" t="s">
        <v>710</v>
      </c>
      <c r="B1" s="409"/>
      <c r="C1" s="409"/>
      <c r="D1" s="409"/>
      <c r="E1" s="409"/>
      <c r="F1" s="409"/>
      <c r="G1" s="409"/>
    </row>
    <row r="2" spans="1:11" x14ac:dyDescent="0.25">
      <c r="A2" s="39"/>
    </row>
    <row r="3" spans="1:11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11" x14ac:dyDescent="0.25">
      <c r="A4" s="355">
        <v>1</v>
      </c>
      <c r="B4" s="346">
        <v>10</v>
      </c>
      <c r="C4" s="347">
        <v>3</v>
      </c>
      <c r="D4" s="347">
        <v>14</v>
      </c>
      <c r="E4" s="346">
        <v>10</v>
      </c>
      <c r="F4" s="347">
        <v>6</v>
      </c>
      <c r="G4" s="347">
        <v>0</v>
      </c>
    </row>
    <row r="5" spans="1:11" x14ac:dyDescent="0.25">
      <c r="A5" s="355">
        <v>2</v>
      </c>
      <c r="B5" s="346">
        <v>9</v>
      </c>
      <c r="C5" s="347">
        <v>6</v>
      </c>
      <c r="D5" s="347">
        <v>23</v>
      </c>
      <c r="E5" s="346">
        <v>17</v>
      </c>
      <c r="F5" s="347">
        <v>14</v>
      </c>
      <c r="G5" s="347">
        <v>0</v>
      </c>
    </row>
    <row r="6" spans="1:11" x14ac:dyDescent="0.25">
      <c r="A6" s="355">
        <v>3</v>
      </c>
      <c r="B6" s="346">
        <v>8</v>
      </c>
      <c r="C6" s="347">
        <v>117</v>
      </c>
      <c r="D6" s="347">
        <v>447</v>
      </c>
      <c r="E6" s="346">
        <v>263</v>
      </c>
      <c r="F6" s="347">
        <v>226</v>
      </c>
      <c r="G6" s="347">
        <v>0</v>
      </c>
    </row>
    <row r="7" spans="1:11" x14ac:dyDescent="0.25">
      <c r="A7" s="355">
        <v>4</v>
      </c>
      <c r="B7" s="346">
        <v>7</v>
      </c>
      <c r="C7" s="347">
        <v>711</v>
      </c>
      <c r="D7" s="347">
        <v>2313</v>
      </c>
      <c r="E7" s="346">
        <v>1337</v>
      </c>
      <c r="F7" s="347">
        <v>1327</v>
      </c>
      <c r="G7" s="347">
        <v>0</v>
      </c>
    </row>
    <row r="8" spans="1:11" x14ac:dyDescent="0.25">
      <c r="A8" s="355">
        <v>5</v>
      </c>
      <c r="B8" s="346">
        <v>6</v>
      </c>
      <c r="C8" s="347">
        <v>8974</v>
      </c>
      <c r="D8" s="347">
        <v>20289</v>
      </c>
      <c r="E8" s="346">
        <v>16773</v>
      </c>
      <c r="F8" s="347">
        <v>16782</v>
      </c>
      <c r="G8" s="347">
        <v>0</v>
      </c>
    </row>
    <row r="9" spans="1:11" x14ac:dyDescent="0.25">
      <c r="A9" s="355">
        <v>6</v>
      </c>
      <c r="B9" s="346">
        <v>5</v>
      </c>
      <c r="C9" s="347">
        <v>20714</v>
      </c>
      <c r="D9" s="347">
        <v>45767</v>
      </c>
      <c r="E9" s="346">
        <v>34969</v>
      </c>
      <c r="F9" s="347">
        <v>22834</v>
      </c>
      <c r="G9" s="347">
        <v>0</v>
      </c>
    </row>
    <row r="10" spans="1:11" x14ac:dyDescent="0.25">
      <c r="A10" s="355">
        <v>7</v>
      </c>
      <c r="B10" s="346">
        <v>4</v>
      </c>
      <c r="C10" s="347">
        <v>79865</v>
      </c>
      <c r="D10" s="347">
        <v>163050</v>
      </c>
      <c r="E10" s="346">
        <v>120981</v>
      </c>
      <c r="F10" s="347">
        <v>35429</v>
      </c>
      <c r="G10" s="347">
        <v>0</v>
      </c>
    </row>
    <row r="11" spans="1:11" x14ac:dyDescent="0.25">
      <c r="A11" s="355">
        <v>8</v>
      </c>
      <c r="B11" s="346">
        <v>3</v>
      </c>
      <c r="C11" s="347">
        <v>372956</v>
      </c>
      <c r="D11" s="347">
        <v>489834</v>
      </c>
      <c r="E11" s="346">
        <v>329248</v>
      </c>
      <c r="F11" s="347">
        <v>299786</v>
      </c>
      <c r="G11" s="347">
        <v>0</v>
      </c>
    </row>
    <row r="12" spans="1:11" x14ac:dyDescent="0.25">
      <c r="A12" s="355">
        <v>9</v>
      </c>
      <c r="B12" s="346">
        <v>2</v>
      </c>
      <c r="C12" s="347">
        <v>949167</v>
      </c>
      <c r="D12" s="347">
        <v>1047010</v>
      </c>
      <c r="E12" s="346">
        <v>804706</v>
      </c>
      <c r="F12" s="347">
        <v>46618</v>
      </c>
      <c r="G12" s="347">
        <v>0</v>
      </c>
    </row>
    <row r="13" spans="1:11" x14ac:dyDescent="0.25">
      <c r="A13" s="355">
        <v>10</v>
      </c>
      <c r="B13" s="346">
        <v>1</v>
      </c>
      <c r="C13" s="347">
        <v>1049038</v>
      </c>
      <c r="D13" s="347">
        <v>1041909</v>
      </c>
      <c r="E13" s="346">
        <v>1782</v>
      </c>
      <c r="F13" s="347">
        <v>5347</v>
      </c>
      <c r="G13" s="347">
        <v>0</v>
      </c>
    </row>
    <row r="14" spans="1:11" s="2" customFormat="1" ht="15.75" x14ac:dyDescent="0.25">
      <c r="A14" s="213"/>
      <c r="B14" s="348" t="s">
        <v>439</v>
      </c>
      <c r="C14" s="349">
        <f>SUM(C4:C13)</f>
        <v>2481551</v>
      </c>
      <c r="D14" s="349">
        <f>SUM(D4:D13)</f>
        <v>2810656</v>
      </c>
      <c r="E14" s="389">
        <f>SUM(E4:E13)</f>
        <v>1310086</v>
      </c>
      <c r="F14" s="349">
        <f>SUM(F4:F13)</f>
        <v>428369</v>
      </c>
      <c r="G14" s="349">
        <f>SUM(G4:G13)</f>
        <v>0</v>
      </c>
      <c r="K14" s="36"/>
    </row>
    <row r="15" spans="1:11" x14ac:dyDescent="0.25">
      <c r="C15" s="8"/>
    </row>
    <row r="16" spans="1:11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2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25">
      <c r="A20" s="252">
        <v>2</v>
      </c>
      <c r="B20" s="181">
        <v>5</v>
      </c>
      <c r="C20" s="182">
        <v>16</v>
      </c>
      <c r="D20" s="85"/>
      <c r="E20" s="223"/>
      <c r="F20" s="215"/>
      <c r="G20" s="223"/>
    </row>
    <row r="21" spans="1:8" x14ac:dyDescent="0.25">
      <c r="A21" s="252">
        <v>3</v>
      </c>
      <c r="B21" s="181">
        <v>4</v>
      </c>
      <c r="C21" s="182">
        <v>900</v>
      </c>
      <c r="D21" s="85"/>
      <c r="E21" s="223"/>
      <c r="F21" s="215"/>
      <c r="G21" s="223"/>
      <c r="H21" s="215"/>
    </row>
    <row r="22" spans="1:8" x14ac:dyDescent="0.25">
      <c r="A22" s="252">
        <v>4</v>
      </c>
      <c r="B22" s="181">
        <v>3</v>
      </c>
      <c r="C22" s="182">
        <v>14223</v>
      </c>
      <c r="D22" s="85"/>
      <c r="E22" s="223"/>
      <c r="F22" s="215"/>
      <c r="G22" s="223"/>
      <c r="H22" s="223"/>
    </row>
    <row r="23" spans="1:8" x14ac:dyDescent="0.25">
      <c r="A23" s="252">
        <v>5</v>
      </c>
      <c r="B23" s="181">
        <v>2</v>
      </c>
      <c r="C23" s="182">
        <v>305459</v>
      </c>
      <c r="D23" s="8"/>
      <c r="E23" s="223"/>
      <c r="F23" s="215"/>
      <c r="G23" s="223"/>
      <c r="H23" s="223"/>
    </row>
    <row r="24" spans="1:8" x14ac:dyDescent="0.25">
      <c r="A24" s="252">
        <v>6</v>
      </c>
      <c r="B24" s="181">
        <v>1</v>
      </c>
      <c r="C24" s="182">
        <v>2153377</v>
      </c>
      <c r="D24" s="179"/>
      <c r="E24" s="223"/>
      <c r="F24" s="215"/>
      <c r="G24" s="223"/>
      <c r="H24" s="223"/>
    </row>
    <row r="25" spans="1:8" ht="15.75" x14ac:dyDescent="0.25">
      <c r="A25" s="213"/>
      <c r="B25" s="47" t="s">
        <v>439</v>
      </c>
      <c r="C25" s="47">
        <v>2473977</v>
      </c>
      <c r="D25" s="179"/>
      <c r="E25" s="223"/>
      <c r="F25" s="224"/>
      <c r="G25" s="251"/>
    </row>
    <row r="26" spans="1:8" x14ac:dyDescent="0.25">
      <c r="D26" s="179"/>
      <c r="E26" s="8"/>
    </row>
    <row r="27" spans="1:8" ht="15.75" x14ac:dyDescent="0.25">
      <c r="A27" s="38" t="s">
        <v>624</v>
      </c>
      <c r="D27" s="179"/>
      <c r="E27" s="8"/>
    </row>
    <row r="28" spans="1:8" x14ac:dyDescent="0.25">
      <c r="E28" s="8"/>
      <c r="F28" s="8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429</v>
      </c>
    </row>
    <row r="32" spans="1:8" x14ac:dyDescent="0.25">
      <c r="A32" s="88">
        <v>3</v>
      </c>
      <c r="B32" s="112">
        <v>2</v>
      </c>
      <c r="C32" s="112">
        <v>68768</v>
      </c>
    </row>
    <row r="33" spans="1:3" x14ac:dyDescent="0.25">
      <c r="A33" s="88">
        <v>4</v>
      </c>
      <c r="B33" s="6">
        <v>1</v>
      </c>
      <c r="C33" s="6">
        <v>1171223</v>
      </c>
    </row>
    <row r="34" spans="1:3" ht="15.75" x14ac:dyDescent="0.25">
      <c r="A34" s="213"/>
      <c r="B34" s="47" t="s">
        <v>439</v>
      </c>
      <c r="C34" s="47">
        <v>1240430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5"/>
  <sheetViews>
    <sheetView workbookViewId="0">
      <selection activeCell="G57" sqref="G57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9" t="s">
        <v>711</v>
      </c>
      <c r="B1" s="409"/>
      <c r="C1" s="409"/>
      <c r="D1" s="409"/>
      <c r="E1" s="409"/>
      <c r="F1" s="409"/>
      <c r="G1" s="409"/>
      <c r="H1" s="409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79067</v>
      </c>
      <c r="D4" s="6">
        <v>54426</v>
      </c>
      <c r="E4" s="6">
        <v>16131</v>
      </c>
      <c r="F4" s="6">
        <v>7078</v>
      </c>
      <c r="G4" s="6">
        <v>1432</v>
      </c>
      <c r="H4" s="6">
        <v>0</v>
      </c>
    </row>
    <row r="5" spans="1:8" x14ac:dyDescent="0.25">
      <c r="A5" s="35">
        <v>2</v>
      </c>
      <c r="B5" s="7" t="s">
        <v>208</v>
      </c>
      <c r="C5" s="6">
        <v>36945</v>
      </c>
      <c r="D5" s="6">
        <v>26450</v>
      </c>
      <c r="E5" s="6">
        <v>7562</v>
      </c>
      <c r="F5" s="6">
        <v>2515</v>
      </c>
      <c r="G5" s="6">
        <v>418</v>
      </c>
      <c r="H5" s="6">
        <v>0</v>
      </c>
    </row>
    <row r="6" spans="1:8" x14ac:dyDescent="0.25">
      <c r="A6" s="35">
        <v>3</v>
      </c>
      <c r="B6" s="7" t="s">
        <v>209</v>
      </c>
      <c r="C6" s="6">
        <v>34477</v>
      </c>
      <c r="D6" s="6">
        <v>25834</v>
      </c>
      <c r="E6" s="6">
        <v>6359</v>
      </c>
      <c r="F6" s="6">
        <v>2030</v>
      </c>
      <c r="G6" s="6">
        <v>254</v>
      </c>
      <c r="H6" s="6">
        <v>0</v>
      </c>
    </row>
    <row r="7" spans="1:8" x14ac:dyDescent="0.25">
      <c r="A7" s="35">
        <v>4</v>
      </c>
      <c r="B7" s="7" t="s">
        <v>210</v>
      </c>
      <c r="C7" s="6">
        <v>33042</v>
      </c>
      <c r="D7" s="6">
        <v>23309</v>
      </c>
      <c r="E7" s="6">
        <v>6323</v>
      </c>
      <c r="F7" s="6">
        <v>2918</v>
      </c>
      <c r="G7" s="6">
        <v>492</v>
      </c>
      <c r="H7" s="6">
        <v>0</v>
      </c>
    </row>
    <row r="8" spans="1:8" x14ac:dyDescent="0.25">
      <c r="A8" s="35">
        <v>5</v>
      </c>
      <c r="B8" s="7" t="s">
        <v>211</v>
      </c>
      <c r="C8" s="6">
        <v>1755707</v>
      </c>
      <c r="D8" s="6">
        <v>1242368</v>
      </c>
      <c r="E8" s="6">
        <v>418686</v>
      </c>
      <c r="F8" s="6">
        <v>81616</v>
      </c>
      <c r="G8" s="6">
        <v>13037</v>
      </c>
      <c r="H8" s="6">
        <v>0</v>
      </c>
    </row>
    <row r="9" spans="1:8" x14ac:dyDescent="0.25">
      <c r="A9" s="35">
        <v>6</v>
      </c>
      <c r="B9" s="7" t="s">
        <v>212</v>
      </c>
      <c r="C9" s="6">
        <v>130788</v>
      </c>
      <c r="D9" s="6">
        <v>91899</v>
      </c>
      <c r="E9" s="6">
        <v>28725</v>
      </c>
      <c r="F9" s="6">
        <v>8577</v>
      </c>
      <c r="G9" s="6">
        <v>1587</v>
      </c>
      <c r="H9" s="6">
        <v>0</v>
      </c>
    </row>
    <row r="10" spans="1:8" x14ac:dyDescent="0.25">
      <c r="A10" s="35">
        <v>7</v>
      </c>
      <c r="B10" s="7" t="s">
        <v>213</v>
      </c>
      <c r="C10" s="6">
        <v>43406</v>
      </c>
      <c r="D10" s="6">
        <v>30314</v>
      </c>
      <c r="E10" s="6">
        <v>9954</v>
      </c>
      <c r="F10" s="6">
        <v>2679</v>
      </c>
      <c r="G10" s="6">
        <v>459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12800</v>
      </c>
      <c r="D11" s="6">
        <v>9338</v>
      </c>
      <c r="E11" s="6">
        <v>2230</v>
      </c>
      <c r="F11" s="6">
        <v>1119</v>
      </c>
      <c r="G11" s="6">
        <v>113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42059</v>
      </c>
      <c r="D12" s="6">
        <v>29498</v>
      </c>
      <c r="E12" s="6">
        <v>8821</v>
      </c>
      <c r="F12" s="6">
        <v>3191</v>
      </c>
      <c r="G12" s="6">
        <v>549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67067</v>
      </c>
      <c r="D13" s="6">
        <v>48606</v>
      </c>
      <c r="E13" s="6">
        <v>14116</v>
      </c>
      <c r="F13" s="6">
        <v>3923</v>
      </c>
      <c r="G13" s="6">
        <v>422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58934</v>
      </c>
      <c r="D14" s="6">
        <v>42970</v>
      </c>
      <c r="E14" s="6">
        <v>10292</v>
      </c>
      <c r="F14" s="6">
        <v>4836</v>
      </c>
      <c r="G14" s="6">
        <v>836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87395</v>
      </c>
      <c r="D15" s="6">
        <v>60033</v>
      </c>
      <c r="E15" s="6">
        <v>21696</v>
      </c>
      <c r="F15" s="6">
        <v>4928</v>
      </c>
      <c r="G15" s="6">
        <v>738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6663</v>
      </c>
      <c r="D16" s="6">
        <v>4874</v>
      </c>
      <c r="E16" s="6">
        <v>1173</v>
      </c>
      <c r="F16" s="6">
        <v>544</v>
      </c>
      <c r="G16" s="6">
        <v>72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12553</v>
      </c>
      <c r="D17" s="6">
        <v>9405</v>
      </c>
      <c r="E17" s="6">
        <v>2136</v>
      </c>
      <c r="F17" s="6">
        <v>829</v>
      </c>
      <c r="G17" s="6">
        <v>183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53018</v>
      </c>
      <c r="D18" s="6">
        <v>37897</v>
      </c>
      <c r="E18" s="6">
        <v>10231</v>
      </c>
      <c r="F18" s="6">
        <v>4149</v>
      </c>
      <c r="G18" s="6">
        <v>741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57786</v>
      </c>
      <c r="D19" s="6">
        <v>40717</v>
      </c>
      <c r="E19" s="6">
        <v>11937</v>
      </c>
      <c r="F19" s="6">
        <v>4593</v>
      </c>
      <c r="G19" s="6">
        <v>539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111871</v>
      </c>
      <c r="D20" s="6">
        <v>79743</v>
      </c>
      <c r="E20" s="6">
        <v>21385</v>
      </c>
      <c r="F20" s="6">
        <v>9805</v>
      </c>
      <c r="G20" s="6">
        <v>938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16974</v>
      </c>
      <c r="D21" s="6">
        <v>12737</v>
      </c>
      <c r="E21" s="6">
        <v>2656</v>
      </c>
      <c r="F21" s="6">
        <v>1392</v>
      </c>
      <c r="G21" s="6">
        <v>189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461553</v>
      </c>
      <c r="D22" s="6">
        <v>325051</v>
      </c>
      <c r="E22" s="6">
        <v>107265</v>
      </c>
      <c r="F22" s="6">
        <v>24533</v>
      </c>
      <c r="G22" s="6">
        <v>4704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74959</v>
      </c>
      <c r="D23" s="6">
        <v>54151</v>
      </c>
      <c r="E23" s="6">
        <v>14808</v>
      </c>
      <c r="F23" s="6">
        <v>5164</v>
      </c>
      <c r="G23" s="6">
        <v>836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60357</v>
      </c>
      <c r="D24" s="6">
        <v>41817</v>
      </c>
      <c r="E24" s="6">
        <v>13240</v>
      </c>
      <c r="F24" s="6">
        <v>4668</v>
      </c>
      <c r="G24" s="6">
        <v>632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47312</v>
      </c>
      <c r="D25" s="6">
        <v>32819</v>
      </c>
      <c r="E25" s="6">
        <v>9009</v>
      </c>
      <c r="F25" s="6">
        <v>4935</v>
      </c>
      <c r="G25" s="6">
        <v>549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18278</v>
      </c>
      <c r="D26" s="6">
        <v>12816</v>
      </c>
      <c r="E26" s="6">
        <v>3772</v>
      </c>
      <c r="F26" s="6">
        <v>1424</v>
      </c>
      <c r="G26" s="6">
        <v>266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43022</v>
      </c>
      <c r="D27" s="6">
        <v>30400</v>
      </c>
      <c r="E27" s="6">
        <v>9074</v>
      </c>
      <c r="F27" s="6">
        <v>3189</v>
      </c>
      <c r="G27" s="6">
        <v>359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14587</v>
      </c>
      <c r="D28" s="6">
        <v>10675</v>
      </c>
      <c r="E28" s="6">
        <v>2945</v>
      </c>
      <c r="F28" s="6">
        <v>811</v>
      </c>
      <c r="G28" s="6">
        <v>156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28480</v>
      </c>
      <c r="D29" s="6">
        <v>20576</v>
      </c>
      <c r="E29" s="6">
        <v>5205</v>
      </c>
      <c r="F29" s="6">
        <v>2344</v>
      </c>
      <c r="G29" s="6">
        <v>355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62559</v>
      </c>
      <c r="D30" s="6">
        <v>44397</v>
      </c>
      <c r="E30" s="6">
        <v>13948</v>
      </c>
      <c r="F30" s="6">
        <v>3708</v>
      </c>
      <c r="G30" s="6">
        <v>506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56896</v>
      </c>
      <c r="D31" s="6">
        <v>40018</v>
      </c>
      <c r="E31" s="6">
        <v>12582</v>
      </c>
      <c r="F31" s="6">
        <v>3597</v>
      </c>
      <c r="G31" s="6">
        <v>699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38879</v>
      </c>
      <c r="D32" s="6">
        <v>27788</v>
      </c>
      <c r="E32" s="6">
        <v>8528</v>
      </c>
      <c r="F32" s="6">
        <v>2306</v>
      </c>
      <c r="G32" s="6">
        <v>257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30719</v>
      </c>
      <c r="D33" s="6">
        <v>22818</v>
      </c>
      <c r="E33" s="6">
        <v>5323</v>
      </c>
      <c r="F33" s="6">
        <v>2282</v>
      </c>
      <c r="G33" s="6">
        <v>296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116156</v>
      </c>
      <c r="D34" s="6">
        <v>83296</v>
      </c>
      <c r="E34" s="6">
        <v>23058</v>
      </c>
      <c r="F34" s="6">
        <v>8905</v>
      </c>
      <c r="G34" s="6">
        <v>897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31461</v>
      </c>
      <c r="D35" s="6">
        <v>23355</v>
      </c>
      <c r="E35" s="6">
        <v>5660</v>
      </c>
      <c r="F35" s="6">
        <v>2229</v>
      </c>
      <c r="G35" s="6">
        <v>217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39717</v>
      </c>
      <c r="D36" s="6">
        <v>28264</v>
      </c>
      <c r="E36" s="6">
        <v>7918</v>
      </c>
      <c r="F36" s="6">
        <v>3259</v>
      </c>
      <c r="G36" s="6">
        <v>276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9202</v>
      </c>
      <c r="D37" s="6">
        <v>6634</v>
      </c>
      <c r="E37" s="6">
        <v>1763</v>
      </c>
      <c r="F37" s="6">
        <v>708</v>
      </c>
      <c r="G37" s="6">
        <v>97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86807</v>
      </c>
      <c r="D38" s="6">
        <v>59910</v>
      </c>
      <c r="E38" s="6">
        <v>20513</v>
      </c>
      <c r="F38" s="6">
        <v>5810</v>
      </c>
      <c r="G38" s="6">
        <v>574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63841</v>
      </c>
      <c r="D39" s="6">
        <v>46157</v>
      </c>
      <c r="E39" s="6">
        <v>12200</v>
      </c>
      <c r="F39" s="6">
        <v>4714</v>
      </c>
      <c r="G39" s="6">
        <v>770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39060</v>
      </c>
      <c r="D40" s="6">
        <v>26892</v>
      </c>
      <c r="E40" s="6">
        <v>7650</v>
      </c>
      <c r="F40" s="6">
        <v>3608</v>
      </c>
      <c r="G40" s="6">
        <v>910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52198</v>
      </c>
      <c r="D41" s="6">
        <v>36154</v>
      </c>
      <c r="E41" s="6">
        <v>9979</v>
      </c>
      <c r="F41" s="6">
        <v>5449</v>
      </c>
      <c r="G41" s="6">
        <v>616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45938</v>
      </c>
      <c r="D42" s="6">
        <v>32208</v>
      </c>
      <c r="E42" s="6">
        <v>9157</v>
      </c>
      <c r="F42" s="6">
        <v>4055</v>
      </c>
      <c r="G42" s="6">
        <v>518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27946</v>
      </c>
      <c r="D43" s="6">
        <v>20286</v>
      </c>
      <c r="E43" s="6">
        <v>4768</v>
      </c>
      <c r="F43" s="6">
        <v>2485</v>
      </c>
      <c r="G43" s="6">
        <v>407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29307</v>
      </c>
      <c r="D44" s="6">
        <v>20443</v>
      </c>
      <c r="E44" s="6">
        <v>6083</v>
      </c>
      <c r="F44" s="6">
        <v>2499</v>
      </c>
      <c r="G44" s="6">
        <v>282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40163</v>
      </c>
      <c r="D45" s="6">
        <v>28099</v>
      </c>
      <c r="E45" s="6">
        <v>7038</v>
      </c>
      <c r="F45" s="6">
        <v>4068</v>
      </c>
      <c r="G45" s="6">
        <v>958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16205</v>
      </c>
      <c r="D46" s="6">
        <v>12208</v>
      </c>
      <c r="E46" s="6">
        <v>3075</v>
      </c>
      <c r="F46" s="6">
        <v>850</v>
      </c>
      <c r="G46" s="6">
        <v>72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72465</v>
      </c>
      <c r="D47" s="6">
        <v>51893</v>
      </c>
      <c r="E47" s="6">
        <v>14206</v>
      </c>
      <c r="F47" s="6">
        <v>5380</v>
      </c>
      <c r="G47" s="6">
        <v>986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59466</v>
      </c>
      <c r="D48" s="6">
        <v>42001</v>
      </c>
      <c r="E48" s="6">
        <v>11835</v>
      </c>
      <c r="F48" s="6">
        <v>5024</v>
      </c>
      <c r="G48" s="6">
        <v>606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65993</v>
      </c>
      <c r="D49" s="6">
        <v>45431</v>
      </c>
      <c r="E49" s="6">
        <v>14689</v>
      </c>
      <c r="F49" s="6">
        <v>5271</v>
      </c>
      <c r="G49" s="6">
        <v>602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18810</v>
      </c>
      <c r="D50" s="6">
        <v>13678</v>
      </c>
      <c r="E50" s="6">
        <v>3537</v>
      </c>
      <c r="F50" s="6">
        <v>1382</v>
      </c>
      <c r="G50" s="6">
        <v>213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15228</v>
      </c>
      <c r="D51" s="6">
        <v>10544</v>
      </c>
      <c r="E51" s="6">
        <v>3750</v>
      </c>
      <c r="F51" s="6">
        <v>793</v>
      </c>
      <c r="G51" s="6">
        <v>141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35301</v>
      </c>
      <c r="D52" s="6">
        <v>24938</v>
      </c>
      <c r="E52" s="6">
        <v>7783</v>
      </c>
      <c r="F52" s="6">
        <v>2186</v>
      </c>
      <c r="G52" s="6">
        <v>394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58275</v>
      </c>
      <c r="D53" s="6">
        <v>40591</v>
      </c>
      <c r="E53" s="6">
        <v>13200</v>
      </c>
      <c r="F53" s="6">
        <v>4002</v>
      </c>
      <c r="G53" s="6">
        <v>482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21063</v>
      </c>
      <c r="D54" s="6">
        <v>14798</v>
      </c>
      <c r="E54" s="6">
        <v>5040</v>
      </c>
      <c r="F54" s="6">
        <v>1064</v>
      </c>
      <c r="G54" s="6">
        <v>161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26356</v>
      </c>
      <c r="D55" s="6">
        <v>15521</v>
      </c>
      <c r="E55" s="6">
        <v>9440</v>
      </c>
      <c r="F55" s="6">
        <v>689</v>
      </c>
      <c r="G55" s="6">
        <v>706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>SUM(C4:C55)</f>
        <v>4549111</v>
      </c>
      <c r="D56" s="47">
        <f>SUM(D4:D55)</f>
        <v>3217045</v>
      </c>
      <c r="E56" s="47">
        <f>SUM(E4:E55)</f>
        <v>1008454</v>
      </c>
      <c r="F56" s="47">
        <f>SUM(F4:F55)</f>
        <v>280113</v>
      </c>
      <c r="G56" s="47">
        <f>SUM(G4:G55)</f>
        <v>43499</v>
      </c>
      <c r="H56" s="47">
        <f t="shared" ref="H56" si="0">SUM(H4:H55)</f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6"/>
  <sheetViews>
    <sheetView tabSelected="1" workbookViewId="0">
      <selection activeCell="F80" sqref="F80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32" t="s">
        <v>716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7" ht="15.75" thickBot="1" x14ac:dyDescent="0.3"/>
    <row r="3" spans="1:17" x14ac:dyDescent="0.25">
      <c r="A3" s="433" t="s">
        <v>18</v>
      </c>
      <c r="B3" s="428" t="s">
        <v>5</v>
      </c>
      <c r="C3" s="429"/>
      <c r="D3" s="429"/>
      <c r="E3" s="430"/>
      <c r="F3" s="428" t="s">
        <v>6</v>
      </c>
      <c r="G3" s="429"/>
      <c r="H3" s="429"/>
      <c r="I3" s="430"/>
      <c r="J3" s="428" t="s">
        <v>19</v>
      </c>
      <c r="K3" s="429"/>
      <c r="L3" s="429"/>
      <c r="M3" s="430"/>
      <c r="N3" s="428" t="s">
        <v>20</v>
      </c>
      <c r="O3" s="429"/>
      <c r="P3" s="429"/>
      <c r="Q3" s="431"/>
    </row>
    <row r="4" spans="1:17" ht="15.75" thickBot="1" x14ac:dyDescent="0.3">
      <c r="A4" s="442"/>
      <c r="B4" s="247" t="s">
        <v>1</v>
      </c>
      <c r="C4" s="248" t="s">
        <v>50</v>
      </c>
      <c r="D4" s="248" t="s">
        <v>21</v>
      </c>
      <c r="E4" s="248" t="s">
        <v>440</v>
      </c>
      <c r="F4" s="247" t="s">
        <v>1</v>
      </c>
      <c r="G4" s="248" t="s">
        <v>50</v>
      </c>
      <c r="H4" s="248" t="s">
        <v>21</v>
      </c>
      <c r="I4" s="248" t="s">
        <v>440</v>
      </c>
      <c r="J4" s="247" t="s">
        <v>1</v>
      </c>
      <c r="K4" s="248" t="s">
        <v>50</v>
      </c>
      <c r="L4" s="248" t="s">
        <v>21</v>
      </c>
      <c r="M4" s="248" t="s">
        <v>440</v>
      </c>
      <c r="N4" s="248" t="s">
        <v>1</v>
      </c>
      <c r="O4" s="248" t="s">
        <v>50</v>
      </c>
      <c r="P4" s="248" t="s">
        <v>21</v>
      </c>
      <c r="Q4" s="249" t="s">
        <v>440</v>
      </c>
    </row>
    <row r="5" spans="1:17" x14ac:dyDescent="0.25">
      <c r="A5" s="243" t="s">
        <v>621</v>
      </c>
      <c r="B5" s="319">
        <v>1007361</v>
      </c>
      <c r="C5" s="320">
        <v>1164645642.1099999</v>
      </c>
      <c r="D5" s="320">
        <v>1156.1400000000001</v>
      </c>
      <c r="E5" s="320">
        <v>1135.8900000000001</v>
      </c>
      <c r="F5" s="319">
        <v>32892</v>
      </c>
      <c r="G5" s="320">
        <v>15884100.57</v>
      </c>
      <c r="H5" s="320">
        <v>482.92</v>
      </c>
      <c r="I5" s="320">
        <v>388.93</v>
      </c>
      <c r="J5" s="319">
        <v>109404</v>
      </c>
      <c r="K5" s="320">
        <v>77300210.400000006</v>
      </c>
      <c r="L5" s="320">
        <v>706.56</v>
      </c>
      <c r="M5" s="320">
        <v>603.5</v>
      </c>
      <c r="N5" s="319">
        <v>9212</v>
      </c>
      <c r="O5" s="320">
        <v>3639021.36</v>
      </c>
      <c r="P5" s="321">
        <v>395.03</v>
      </c>
      <c r="Q5" s="322">
        <v>387.9</v>
      </c>
    </row>
    <row r="6" spans="1:17" ht="15.75" thickBot="1" x14ac:dyDescent="0.3">
      <c r="A6" s="323" t="s">
        <v>622</v>
      </c>
      <c r="B6" s="324">
        <v>886516</v>
      </c>
      <c r="C6" s="325">
        <v>800079792.72000003</v>
      </c>
      <c r="D6" s="326">
        <v>902.5</v>
      </c>
      <c r="E6" s="326">
        <v>770.15</v>
      </c>
      <c r="F6" s="324">
        <v>353590</v>
      </c>
      <c r="G6" s="325">
        <v>244850660.63</v>
      </c>
      <c r="H6" s="326">
        <v>692.47</v>
      </c>
      <c r="I6" s="326">
        <v>594.77</v>
      </c>
      <c r="J6" s="324">
        <v>69566</v>
      </c>
      <c r="K6" s="325">
        <v>40528185.490000002</v>
      </c>
      <c r="L6" s="326">
        <v>582.59</v>
      </c>
      <c r="M6" s="326">
        <v>483.09</v>
      </c>
      <c r="N6" s="324">
        <v>13010</v>
      </c>
      <c r="O6" s="325">
        <v>4710146.9000000004</v>
      </c>
      <c r="P6" s="325">
        <v>362.04</v>
      </c>
      <c r="Q6" s="356">
        <v>387.9</v>
      </c>
    </row>
    <row r="7" spans="1:17" ht="16.5" thickBot="1" x14ac:dyDescent="0.3">
      <c r="A7" s="327" t="s">
        <v>535</v>
      </c>
      <c r="B7" s="383">
        <f>SUM(B5:B6)</f>
        <v>1893877</v>
      </c>
      <c r="C7" s="328">
        <f>SUM(C5:C6)</f>
        <v>1964725434.8299999</v>
      </c>
      <c r="D7" s="318">
        <v>1037.4100000000001</v>
      </c>
      <c r="E7" s="316">
        <v>959.69</v>
      </c>
      <c r="F7" s="254">
        <f>SUM(F5:F6)</f>
        <v>386482</v>
      </c>
      <c r="G7" s="328">
        <f>SUM(G5:G6)</f>
        <v>260734761.19999999</v>
      </c>
      <c r="H7" s="358">
        <v>674.64</v>
      </c>
      <c r="I7" s="316">
        <v>572.87</v>
      </c>
      <c r="J7" s="254">
        <f>SUM(J5:J6)</f>
        <v>178970</v>
      </c>
      <c r="K7" s="328">
        <f>SUM(K5:K6)</f>
        <v>117828395.89000002</v>
      </c>
      <c r="L7" s="318">
        <v>658.37</v>
      </c>
      <c r="M7" s="358">
        <v>548.66999999999996</v>
      </c>
      <c r="N7" s="254">
        <f>SUM(N5:N6)</f>
        <v>22222</v>
      </c>
      <c r="O7" s="328">
        <f>SUM(O5:O6)</f>
        <v>8349168.2599999998</v>
      </c>
      <c r="P7" s="318">
        <v>375.72</v>
      </c>
      <c r="Q7" s="272">
        <v>387.9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32" t="s">
        <v>713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33" t="s">
        <v>18</v>
      </c>
      <c r="B11" s="428" t="s">
        <v>5</v>
      </c>
      <c r="C11" s="429"/>
      <c r="D11" s="429"/>
      <c r="E11" s="430"/>
      <c r="F11" s="428" t="s">
        <v>6</v>
      </c>
      <c r="G11" s="429"/>
      <c r="H11" s="429"/>
      <c r="I11" s="430"/>
      <c r="J11" s="428" t="s">
        <v>19</v>
      </c>
      <c r="K11" s="429"/>
      <c r="L11" s="429"/>
      <c r="M11" s="430"/>
      <c r="N11" s="428" t="s">
        <v>20</v>
      </c>
      <c r="O11" s="429"/>
      <c r="P11" s="429"/>
      <c r="Q11" s="431"/>
    </row>
    <row r="12" spans="1:17" ht="15.75" thickBot="1" x14ac:dyDescent="0.3">
      <c r="A12" s="434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27039</v>
      </c>
      <c r="C13" s="158">
        <v>1567762.67</v>
      </c>
      <c r="D13" s="158">
        <v>57.98</v>
      </c>
      <c r="E13" s="158">
        <v>58.34</v>
      </c>
      <c r="F13" s="157">
        <v>7465</v>
      </c>
      <c r="G13" s="158">
        <v>477015.26</v>
      </c>
      <c r="H13" s="158">
        <v>63.9</v>
      </c>
      <c r="I13" s="158">
        <v>65.19</v>
      </c>
      <c r="J13" s="157">
        <v>1199</v>
      </c>
      <c r="K13" s="158">
        <v>70138.31</v>
      </c>
      <c r="L13" s="158">
        <v>58.5</v>
      </c>
      <c r="M13" s="158">
        <v>59.13</v>
      </c>
      <c r="N13" s="157">
        <v>2020</v>
      </c>
      <c r="O13" s="158">
        <v>153585.22</v>
      </c>
      <c r="P13" s="159">
        <v>76.03</v>
      </c>
      <c r="Q13" s="160">
        <v>74.900000000000006</v>
      </c>
    </row>
    <row r="14" spans="1:17" x14ac:dyDescent="0.25">
      <c r="A14" s="149" t="s">
        <v>459</v>
      </c>
      <c r="B14" s="102">
        <v>21292</v>
      </c>
      <c r="C14" s="103">
        <v>3055276.04</v>
      </c>
      <c r="D14" s="103">
        <v>143.49</v>
      </c>
      <c r="E14" s="103">
        <v>140.24</v>
      </c>
      <c r="F14" s="102">
        <v>14752</v>
      </c>
      <c r="G14" s="103">
        <v>2393311.2999999998</v>
      </c>
      <c r="H14" s="103">
        <v>162.24</v>
      </c>
      <c r="I14" s="103">
        <v>178.22</v>
      </c>
      <c r="J14" s="102">
        <v>963</v>
      </c>
      <c r="K14" s="103">
        <v>140200.48000000001</v>
      </c>
      <c r="L14" s="103">
        <v>145.59</v>
      </c>
      <c r="M14" s="103">
        <v>143.63999999999999</v>
      </c>
      <c r="N14" s="102">
        <v>3992</v>
      </c>
      <c r="O14" s="103">
        <v>608004.86</v>
      </c>
      <c r="P14" s="101">
        <v>152.31</v>
      </c>
      <c r="Q14" s="150">
        <v>153.19</v>
      </c>
    </row>
    <row r="15" spans="1:17" x14ac:dyDescent="0.25">
      <c r="A15" s="149" t="s">
        <v>460</v>
      </c>
      <c r="B15" s="102">
        <v>12837</v>
      </c>
      <c r="C15" s="103">
        <v>3196499.64</v>
      </c>
      <c r="D15" s="103">
        <v>249.01</v>
      </c>
      <c r="E15" s="103">
        <v>248.01</v>
      </c>
      <c r="F15" s="102">
        <v>10073</v>
      </c>
      <c r="G15" s="103">
        <v>2463785.39</v>
      </c>
      <c r="H15" s="103">
        <v>244.59</v>
      </c>
      <c r="I15" s="103">
        <v>241.77</v>
      </c>
      <c r="J15" s="102">
        <v>3950</v>
      </c>
      <c r="K15" s="103">
        <v>1053696.7</v>
      </c>
      <c r="L15" s="103">
        <v>266.76</v>
      </c>
      <c r="M15" s="103">
        <v>275.04000000000002</v>
      </c>
      <c r="N15" s="102">
        <v>2015</v>
      </c>
      <c r="O15" s="103">
        <v>503712.61</v>
      </c>
      <c r="P15" s="101">
        <v>249.98</v>
      </c>
      <c r="Q15" s="150">
        <v>247.9</v>
      </c>
    </row>
    <row r="16" spans="1:17" x14ac:dyDescent="0.25">
      <c r="A16" s="149" t="s">
        <v>461</v>
      </c>
      <c r="B16" s="102">
        <v>87989</v>
      </c>
      <c r="C16" s="103">
        <v>32232516.539999999</v>
      </c>
      <c r="D16" s="103">
        <v>366.32</v>
      </c>
      <c r="E16" s="103">
        <v>364.63</v>
      </c>
      <c r="F16" s="102">
        <v>49789</v>
      </c>
      <c r="G16" s="103">
        <v>18573255.809999999</v>
      </c>
      <c r="H16" s="103">
        <v>373.04</v>
      </c>
      <c r="I16" s="103">
        <v>374.71</v>
      </c>
      <c r="J16" s="102">
        <v>34696</v>
      </c>
      <c r="K16" s="103">
        <v>12605300.640000001</v>
      </c>
      <c r="L16" s="103">
        <v>363.31</v>
      </c>
      <c r="M16" s="103">
        <v>364.63</v>
      </c>
      <c r="N16" s="102">
        <v>10254</v>
      </c>
      <c r="O16" s="103">
        <v>3933705.92</v>
      </c>
      <c r="P16" s="101">
        <v>383.63</v>
      </c>
      <c r="Q16" s="150">
        <v>387.9</v>
      </c>
    </row>
    <row r="17" spans="1:19" x14ac:dyDescent="0.25">
      <c r="A17" s="149" t="s">
        <v>462</v>
      </c>
      <c r="B17" s="102">
        <v>156417</v>
      </c>
      <c r="C17" s="103">
        <v>71578913.549999997</v>
      </c>
      <c r="D17" s="103">
        <v>457.62</v>
      </c>
      <c r="E17" s="103">
        <v>459.51</v>
      </c>
      <c r="F17" s="102">
        <v>69919</v>
      </c>
      <c r="G17" s="103">
        <v>31461038.550000001</v>
      </c>
      <c r="H17" s="103">
        <v>449.96</v>
      </c>
      <c r="I17" s="103">
        <v>446.17</v>
      </c>
      <c r="J17" s="102">
        <v>35854</v>
      </c>
      <c r="K17" s="103">
        <v>16302388.67</v>
      </c>
      <c r="L17" s="103">
        <v>454.69</v>
      </c>
      <c r="M17" s="103">
        <v>457.63</v>
      </c>
      <c r="N17" s="102">
        <v>6</v>
      </c>
      <c r="O17" s="103">
        <v>2538</v>
      </c>
      <c r="P17" s="101">
        <v>423</v>
      </c>
      <c r="Q17" s="150">
        <v>423</v>
      </c>
    </row>
    <row r="18" spans="1:19" x14ac:dyDescent="0.25">
      <c r="A18" s="149" t="s">
        <v>463</v>
      </c>
      <c r="B18" s="102">
        <v>184162</v>
      </c>
      <c r="C18" s="103">
        <v>101366554.51000001</v>
      </c>
      <c r="D18" s="103">
        <v>550.41999999999996</v>
      </c>
      <c r="E18" s="103">
        <v>549.4</v>
      </c>
      <c r="F18" s="102">
        <v>52203</v>
      </c>
      <c r="G18" s="103">
        <v>28464247.559999999</v>
      </c>
      <c r="H18" s="103">
        <v>545.26</v>
      </c>
      <c r="I18" s="103">
        <v>543.39</v>
      </c>
      <c r="J18" s="102">
        <v>26324</v>
      </c>
      <c r="K18" s="103">
        <v>14458750.050000001</v>
      </c>
      <c r="L18" s="103">
        <v>549.26</v>
      </c>
      <c r="M18" s="103">
        <v>550.24</v>
      </c>
      <c r="N18" s="102">
        <v>11</v>
      </c>
      <c r="O18" s="103">
        <v>6466.9</v>
      </c>
      <c r="P18" s="101">
        <v>587.9</v>
      </c>
      <c r="Q18" s="150">
        <v>587.9</v>
      </c>
    </row>
    <row r="19" spans="1:19" x14ac:dyDescent="0.25">
      <c r="A19" s="149" t="s">
        <v>464</v>
      </c>
      <c r="B19" s="102">
        <v>149841</v>
      </c>
      <c r="C19" s="103">
        <v>97276716.469999999</v>
      </c>
      <c r="D19" s="103">
        <v>649.20000000000005</v>
      </c>
      <c r="E19" s="103">
        <v>649.02</v>
      </c>
      <c r="F19" s="102">
        <v>33139</v>
      </c>
      <c r="G19" s="103">
        <v>21477852.850000001</v>
      </c>
      <c r="H19" s="103">
        <v>648.11</v>
      </c>
      <c r="I19" s="103">
        <v>647.30999999999995</v>
      </c>
      <c r="J19" s="102">
        <v>16469</v>
      </c>
      <c r="K19" s="103">
        <v>10595869.26</v>
      </c>
      <c r="L19" s="103">
        <v>643.38</v>
      </c>
      <c r="M19" s="103">
        <v>640.41999999999996</v>
      </c>
      <c r="N19" s="102">
        <v>0</v>
      </c>
      <c r="O19" s="103">
        <v>0</v>
      </c>
      <c r="P19" s="101">
        <v>0</v>
      </c>
      <c r="Q19" s="150" t="s">
        <v>438</v>
      </c>
    </row>
    <row r="20" spans="1:19" x14ac:dyDescent="0.25">
      <c r="A20" s="149" t="s">
        <v>465</v>
      </c>
      <c r="B20" s="102">
        <v>123559</v>
      </c>
      <c r="C20" s="103">
        <v>92507235.829999998</v>
      </c>
      <c r="D20" s="103">
        <v>748.69</v>
      </c>
      <c r="E20" s="103">
        <v>747.72</v>
      </c>
      <c r="F20" s="102">
        <v>30488</v>
      </c>
      <c r="G20" s="103">
        <v>22840078.210000001</v>
      </c>
      <c r="H20" s="103">
        <v>749.15</v>
      </c>
      <c r="I20" s="103">
        <v>748.67</v>
      </c>
      <c r="J20" s="102">
        <v>16072</v>
      </c>
      <c r="K20" s="103">
        <v>12306978.58</v>
      </c>
      <c r="L20" s="103">
        <v>765.74</v>
      </c>
      <c r="M20" s="103">
        <v>777.87</v>
      </c>
      <c r="N20" s="102">
        <v>3599</v>
      </c>
      <c r="O20" s="103">
        <v>2861321.85</v>
      </c>
      <c r="P20" s="101">
        <v>795.03</v>
      </c>
      <c r="Q20" s="150">
        <v>795.24</v>
      </c>
    </row>
    <row r="21" spans="1:19" x14ac:dyDescent="0.25">
      <c r="A21" s="149" t="s">
        <v>466</v>
      </c>
      <c r="B21" s="102">
        <v>110211</v>
      </c>
      <c r="C21" s="103">
        <v>93621712.420000002</v>
      </c>
      <c r="D21" s="103">
        <v>849.48</v>
      </c>
      <c r="E21" s="103">
        <v>849.06</v>
      </c>
      <c r="F21" s="102">
        <v>26376</v>
      </c>
      <c r="G21" s="103">
        <v>22440776.079999998</v>
      </c>
      <c r="H21" s="103">
        <v>850.8</v>
      </c>
      <c r="I21" s="103">
        <v>852.56</v>
      </c>
      <c r="J21" s="102">
        <v>8955</v>
      </c>
      <c r="K21" s="103">
        <v>7612043.8499999996</v>
      </c>
      <c r="L21" s="103">
        <v>850.03</v>
      </c>
      <c r="M21" s="103">
        <v>849.17</v>
      </c>
      <c r="N21" s="102">
        <v>316</v>
      </c>
      <c r="O21" s="103">
        <v>266457.83</v>
      </c>
      <c r="P21" s="101">
        <v>843.22</v>
      </c>
      <c r="Q21" s="150">
        <v>846</v>
      </c>
      <c r="S21" s="8"/>
    </row>
    <row r="22" spans="1:19" x14ac:dyDescent="0.25">
      <c r="A22" s="149" t="s">
        <v>467</v>
      </c>
      <c r="B22" s="102">
        <v>117956</v>
      </c>
      <c r="C22" s="103">
        <v>111965053.8</v>
      </c>
      <c r="D22" s="103">
        <v>949.21</v>
      </c>
      <c r="E22" s="103">
        <v>946.32</v>
      </c>
      <c r="F22" s="102">
        <v>25936</v>
      </c>
      <c r="G22" s="103">
        <v>24553676.039999999</v>
      </c>
      <c r="H22" s="103">
        <v>946.7</v>
      </c>
      <c r="I22" s="103">
        <v>943.68</v>
      </c>
      <c r="J22" s="102">
        <v>7483</v>
      </c>
      <c r="K22" s="103">
        <v>7064278.8899999997</v>
      </c>
      <c r="L22" s="103">
        <v>944.04</v>
      </c>
      <c r="M22" s="103">
        <v>940.01</v>
      </c>
      <c r="N22" s="102">
        <v>0</v>
      </c>
      <c r="O22" s="103">
        <v>0</v>
      </c>
      <c r="P22" s="101">
        <v>0</v>
      </c>
      <c r="Q22" s="150" t="s">
        <v>438</v>
      </c>
    </row>
    <row r="23" spans="1:19" x14ac:dyDescent="0.25">
      <c r="A23" s="149" t="s">
        <v>445</v>
      </c>
      <c r="B23" s="102">
        <v>546007</v>
      </c>
      <c r="C23" s="103">
        <v>685732528.39999998</v>
      </c>
      <c r="D23" s="103">
        <v>1255.9000000000001</v>
      </c>
      <c r="E23" s="103">
        <v>1267.97</v>
      </c>
      <c r="F23" s="102">
        <v>55623</v>
      </c>
      <c r="G23" s="103">
        <v>66506819.689999998</v>
      </c>
      <c r="H23" s="103">
        <v>1195.67</v>
      </c>
      <c r="I23" s="103">
        <v>1175.71</v>
      </c>
      <c r="J23" s="102">
        <v>22189</v>
      </c>
      <c r="K23" s="103">
        <v>26851581.420000002</v>
      </c>
      <c r="L23" s="103">
        <v>1210.1300000000001</v>
      </c>
      <c r="M23" s="103">
        <v>1210.6300000000001</v>
      </c>
      <c r="N23" s="102">
        <v>2</v>
      </c>
      <c r="O23" s="103">
        <v>2450.15</v>
      </c>
      <c r="P23" s="101">
        <v>1225.08</v>
      </c>
      <c r="Q23" s="150">
        <v>1225.08</v>
      </c>
    </row>
    <row r="24" spans="1:19" x14ac:dyDescent="0.25">
      <c r="A24" s="149" t="s">
        <v>446</v>
      </c>
      <c r="B24" s="102">
        <v>262074</v>
      </c>
      <c r="C24" s="103">
        <v>440433222.45999998</v>
      </c>
      <c r="D24" s="103">
        <v>1680.57</v>
      </c>
      <c r="E24" s="103">
        <v>1651.13</v>
      </c>
      <c r="F24" s="102">
        <v>8973</v>
      </c>
      <c r="G24" s="103">
        <v>14964279.550000001</v>
      </c>
      <c r="H24" s="103">
        <v>1667.7</v>
      </c>
      <c r="I24" s="103">
        <v>1638.62</v>
      </c>
      <c r="J24" s="102">
        <v>3866</v>
      </c>
      <c r="K24" s="103">
        <v>6511354.5899999999</v>
      </c>
      <c r="L24" s="103">
        <v>1684.26</v>
      </c>
      <c r="M24" s="103">
        <v>1665.32</v>
      </c>
      <c r="N24" s="102">
        <v>7</v>
      </c>
      <c r="O24" s="103">
        <v>10924.92</v>
      </c>
      <c r="P24" s="101">
        <v>1560.7</v>
      </c>
      <c r="Q24" s="150">
        <v>1555.74</v>
      </c>
    </row>
    <row r="25" spans="1:19" x14ac:dyDescent="0.25">
      <c r="A25" s="149" t="s">
        <v>447</v>
      </c>
      <c r="B25" s="102">
        <v>65494</v>
      </c>
      <c r="C25" s="103">
        <v>144510262.77000001</v>
      </c>
      <c r="D25" s="103">
        <v>2206.4699999999998</v>
      </c>
      <c r="E25" s="103">
        <v>2189.33</v>
      </c>
      <c r="F25" s="102">
        <v>1294</v>
      </c>
      <c r="G25" s="103">
        <v>2823559.72</v>
      </c>
      <c r="H25" s="103">
        <v>2182.04</v>
      </c>
      <c r="I25" s="103">
        <v>2152.7800000000002</v>
      </c>
      <c r="J25" s="102">
        <v>702</v>
      </c>
      <c r="K25" s="103">
        <v>1535496.83</v>
      </c>
      <c r="L25" s="103">
        <v>2187.3200000000002</v>
      </c>
      <c r="M25" s="103">
        <v>2160.1</v>
      </c>
      <c r="N25" s="102">
        <v>0</v>
      </c>
      <c r="O25" s="103">
        <v>0</v>
      </c>
      <c r="P25" s="101">
        <v>0</v>
      </c>
      <c r="Q25" s="150" t="s">
        <v>438</v>
      </c>
    </row>
    <row r="26" spans="1:19" x14ac:dyDescent="0.25">
      <c r="A26" s="149" t="s">
        <v>494</v>
      </c>
      <c r="B26" s="102">
        <v>19605</v>
      </c>
      <c r="C26" s="103">
        <v>52898914.939999998</v>
      </c>
      <c r="D26" s="103">
        <v>2698.24</v>
      </c>
      <c r="E26" s="103">
        <v>2674.35</v>
      </c>
      <c r="F26" s="102">
        <v>354</v>
      </c>
      <c r="G26" s="103">
        <v>960931.49</v>
      </c>
      <c r="H26" s="103">
        <v>2714.5</v>
      </c>
      <c r="I26" s="103">
        <v>2699.34</v>
      </c>
      <c r="J26" s="102">
        <v>188</v>
      </c>
      <c r="K26" s="103">
        <v>516440.44</v>
      </c>
      <c r="L26" s="103">
        <v>2747.02</v>
      </c>
      <c r="M26" s="103">
        <v>2789.94</v>
      </c>
      <c r="N26" s="102">
        <v>0</v>
      </c>
      <c r="O26" s="103">
        <v>0</v>
      </c>
      <c r="P26" s="101">
        <v>0</v>
      </c>
      <c r="Q26" s="150" t="s">
        <v>438</v>
      </c>
    </row>
    <row r="27" spans="1:19" x14ac:dyDescent="0.25">
      <c r="A27" s="149" t="s">
        <v>495</v>
      </c>
      <c r="B27" s="102">
        <v>5748</v>
      </c>
      <c r="C27" s="103">
        <v>18424501.530000001</v>
      </c>
      <c r="D27" s="103">
        <v>3205.38</v>
      </c>
      <c r="E27" s="103">
        <v>3183.34</v>
      </c>
      <c r="F27" s="102">
        <v>74</v>
      </c>
      <c r="G27" s="103">
        <v>235494.42</v>
      </c>
      <c r="H27" s="103">
        <v>3182.36</v>
      </c>
      <c r="I27" s="103">
        <v>3155.9</v>
      </c>
      <c r="J27" s="102">
        <v>45</v>
      </c>
      <c r="K27" s="103">
        <v>143509.56</v>
      </c>
      <c r="L27" s="103">
        <v>3189.1</v>
      </c>
      <c r="M27" s="103">
        <v>3167.13</v>
      </c>
      <c r="N27" s="102">
        <v>0</v>
      </c>
      <c r="O27" s="103">
        <v>0</v>
      </c>
      <c r="P27" s="101">
        <v>0</v>
      </c>
      <c r="Q27" s="150" t="s">
        <v>438</v>
      </c>
    </row>
    <row r="28" spans="1:19" x14ac:dyDescent="0.25">
      <c r="A28" s="149" t="s">
        <v>496</v>
      </c>
      <c r="B28" s="102">
        <v>2271</v>
      </c>
      <c r="C28" s="103">
        <v>8433935.1999999993</v>
      </c>
      <c r="D28" s="103">
        <v>3713.75</v>
      </c>
      <c r="E28" s="103">
        <v>3690.79</v>
      </c>
      <c r="F28" s="102">
        <v>11</v>
      </c>
      <c r="G28" s="103">
        <v>40584.19</v>
      </c>
      <c r="H28" s="103">
        <v>3689.47</v>
      </c>
      <c r="I28" s="103">
        <v>3709.45</v>
      </c>
      <c r="J28" s="102">
        <v>8</v>
      </c>
      <c r="K28" s="103">
        <v>29213.81</v>
      </c>
      <c r="L28" s="103">
        <v>3651.73</v>
      </c>
      <c r="M28" s="103">
        <v>3624.67</v>
      </c>
      <c r="N28" s="102">
        <v>0</v>
      </c>
      <c r="O28" s="103">
        <v>0</v>
      </c>
      <c r="P28" s="101">
        <v>0</v>
      </c>
      <c r="Q28" s="150" t="s">
        <v>438</v>
      </c>
    </row>
    <row r="29" spans="1:19" ht="15.75" thickBot="1" x14ac:dyDescent="0.3">
      <c r="A29" s="151" t="s">
        <v>497</v>
      </c>
      <c r="B29" s="152">
        <v>1375</v>
      </c>
      <c r="C29" s="153">
        <v>5923828.0599999996</v>
      </c>
      <c r="D29" s="153">
        <v>4308.24</v>
      </c>
      <c r="E29" s="153">
        <v>4213.16</v>
      </c>
      <c r="F29" s="152">
        <v>13</v>
      </c>
      <c r="G29" s="153">
        <v>58055.09</v>
      </c>
      <c r="H29" s="153">
        <v>4465.78</v>
      </c>
      <c r="I29" s="153">
        <v>4261.8</v>
      </c>
      <c r="J29" s="152">
        <v>7</v>
      </c>
      <c r="K29" s="153">
        <v>31153.81</v>
      </c>
      <c r="L29" s="153">
        <v>4450.54</v>
      </c>
      <c r="M29" s="153">
        <v>4270</v>
      </c>
      <c r="N29" s="152">
        <v>0</v>
      </c>
      <c r="O29" s="153">
        <v>0</v>
      </c>
      <c r="P29" s="154">
        <v>0</v>
      </c>
      <c r="Q29" s="155" t="s">
        <v>438</v>
      </c>
    </row>
    <row r="30" spans="1:19" ht="16.5" thickBot="1" x14ac:dyDescent="0.3">
      <c r="A30" s="145" t="s">
        <v>535</v>
      </c>
      <c r="B30" s="314">
        <v>1893877</v>
      </c>
      <c r="C30" s="315">
        <v>1964725434.8299999</v>
      </c>
      <c r="D30" s="318">
        <v>1037.4100000000001</v>
      </c>
      <c r="E30" s="316">
        <v>959.69</v>
      </c>
      <c r="F30" s="317">
        <v>386482</v>
      </c>
      <c r="G30" s="318">
        <v>260734761.19999999</v>
      </c>
      <c r="H30" s="358">
        <v>674.64</v>
      </c>
      <c r="I30" s="316">
        <v>572.87</v>
      </c>
      <c r="J30" s="317">
        <v>178970</v>
      </c>
      <c r="K30" s="318">
        <v>117828395.89</v>
      </c>
      <c r="L30" s="318">
        <v>658.37</v>
      </c>
      <c r="M30" s="358">
        <v>548.66999999999996</v>
      </c>
      <c r="N30" s="317">
        <v>22222</v>
      </c>
      <c r="O30" s="318">
        <v>8349168.2599999998</v>
      </c>
      <c r="P30" s="318">
        <v>375.72</v>
      </c>
      <c r="Q30" s="272">
        <v>387.9</v>
      </c>
    </row>
    <row r="32" spans="1:19" ht="15.75" x14ac:dyDescent="0.25">
      <c r="A32" s="432" t="s">
        <v>714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</row>
    <row r="33" spans="1:19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9" x14ac:dyDescent="0.25">
      <c r="A34" s="433" t="s">
        <v>18</v>
      </c>
      <c r="B34" s="428" t="s">
        <v>5</v>
      </c>
      <c r="C34" s="429"/>
      <c r="D34" s="429"/>
      <c r="E34" s="430"/>
      <c r="F34" s="428" t="s">
        <v>6</v>
      </c>
      <c r="G34" s="429"/>
      <c r="H34" s="429"/>
      <c r="I34" s="430"/>
      <c r="J34" s="428" t="s">
        <v>19</v>
      </c>
      <c r="K34" s="429"/>
      <c r="L34" s="429"/>
      <c r="M34" s="430"/>
      <c r="N34" s="428" t="s">
        <v>20</v>
      </c>
      <c r="O34" s="429"/>
      <c r="P34" s="429"/>
      <c r="Q34" s="431"/>
    </row>
    <row r="35" spans="1:19" ht="15.75" thickBot="1" x14ac:dyDescent="0.3">
      <c r="A35" s="434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9" x14ac:dyDescent="0.25">
      <c r="A36" s="156" t="s">
        <v>458</v>
      </c>
      <c r="B36" s="157">
        <v>15155</v>
      </c>
      <c r="C36" s="158">
        <v>846759.8</v>
      </c>
      <c r="D36" s="158">
        <v>55.87</v>
      </c>
      <c r="E36" s="158">
        <v>55.68</v>
      </c>
      <c r="F36" s="157">
        <v>1159</v>
      </c>
      <c r="G36" s="158">
        <v>75728.850000000006</v>
      </c>
      <c r="H36" s="158">
        <v>65.34</v>
      </c>
      <c r="I36" s="158">
        <v>68.95</v>
      </c>
      <c r="J36" s="157">
        <v>775</v>
      </c>
      <c r="K36" s="158">
        <v>44839.99</v>
      </c>
      <c r="L36" s="158">
        <v>57.86</v>
      </c>
      <c r="M36" s="158">
        <v>57.98</v>
      </c>
      <c r="N36" s="157">
        <v>905</v>
      </c>
      <c r="O36" s="158">
        <v>67369</v>
      </c>
      <c r="P36" s="159">
        <v>74.44</v>
      </c>
      <c r="Q36" s="160">
        <v>74.900000000000006</v>
      </c>
    </row>
    <row r="37" spans="1:19" x14ac:dyDescent="0.25">
      <c r="A37" s="149" t="s">
        <v>459</v>
      </c>
      <c r="B37" s="102">
        <v>9466</v>
      </c>
      <c r="C37" s="103">
        <v>1350674.32</v>
      </c>
      <c r="D37" s="103">
        <v>142.69</v>
      </c>
      <c r="E37" s="103">
        <v>139.41</v>
      </c>
      <c r="F37" s="102">
        <v>5435</v>
      </c>
      <c r="G37" s="103">
        <v>917620.16</v>
      </c>
      <c r="H37" s="103">
        <v>168.84</v>
      </c>
      <c r="I37" s="103">
        <v>182.31</v>
      </c>
      <c r="J37" s="102">
        <v>608</v>
      </c>
      <c r="K37" s="103">
        <v>87572.24</v>
      </c>
      <c r="L37" s="103">
        <v>144.03</v>
      </c>
      <c r="M37" s="103">
        <v>141.80000000000001</v>
      </c>
      <c r="N37" s="102">
        <v>1289</v>
      </c>
      <c r="O37" s="103">
        <v>202051.83</v>
      </c>
      <c r="P37" s="101">
        <v>156.75</v>
      </c>
      <c r="Q37" s="150">
        <v>159.81</v>
      </c>
    </row>
    <row r="38" spans="1:19" x14ac:dyDescent="0.25">
      <c r="A38" s="149" t="s">
        <v>460</v>
      </c>
      <c r="B38" s="102">
        <v>5295</v>
      </c>
      <c r="C38" s="103">
        <v>1316563.08</v>
      </c>
      <c r="D38" s="103">
        <v>248.64</v>
      </c>
      <c r="E38" s="103">
        <v>247.65</v>
      </c>
      <c r="F38" s="102">
        <v>2923</v>
      </c>
      <c r="G38" s="103">
        <v>693195.04</v>
      </c>
      <c r="H38" s="103">
        <v>237.15</v>
      </c>
      <c r="I38" s="103">
        <v>230.93</v>
      </c>
      <c r="J38" s="102">
        <v>1771</v>
      </c>
      <c r="K38" s="103">
        <v>472950.17</v>
      </c>
      <c r="L38" s="103">
        <v>267.05</v>
      </c>
      <c r="M38" s="103">
        <v>274.99</v>
      </c>
      <c r="N38" s="102">
        <v>651</v>
      </c>
      <c r="O38" s="103">
        <v>163849.57999999999</v>
      </c>
      <c r="P38" s="101">
        <v>251.69</v>
      </c>
      <c r="Q38" s="150">
        <v>252.93</v>
      </c>
    </row>
    <row r="39" spans="1:19" x14ac:dyDescent="0.25">
      <c r="A39" s="149" t="s">
        <v>461</v>
      </c>
      <c r="B39" s="102">
        <v>25359</v>
      </c>
      <c r="C39" s="103">
        <v>9311574.8000000007</v>
      </c>
      <c r="D39" s="103">
        <v>367.19</v>
      </c>
      <c r="E39" s="103">
        <v>364.63</v>
      </c>
      <c r="F39" s="102">
        <v>8172</v>
      </c>
      <c r="G39" s="103">
        <v>3071651.4</v>
      </c>
      <c r="H39" s="103">
        <v>375.88</v>
      </c>
      <c r="I39" s="103">
        <v>383.16</v>
      </c>
      <c r="J39" s="102">
        <v>16579</v>
      </c>
      <c r="K39" s="103">
        <v>6035833.6799999997</v>
      </c>
      <c r="L39" s="103">
        <v>364.07</v>
      </c>
      <c r="M39" s="103">
        <v>364.63</v>
      </c>
      <c r="N39" s="102">
        <v>4542</v>
      </c>
      <c r="O39" s="103">
        <v>1747696.78</v>
      </c>
      <c r="P39" s="101">
        <v>384.79</v>
      </c>
      <c r="Q39" s="150">
        <v>387.9</v>
      </c>
    </row>
    <row r="40" spans="1:19" x14ac:dyDescent="0.25">
      <c r="A40" s="149" t="s">
        <v>462</v>
      </c>
      <c r="B40" s="102">
        <v>49331</v>
      </c>
      <c r="C40" s="103">
        <v>22576248.43</v>
      </c>
      <c r="D40" s="103">
        <v>457.65</v>
      </c>
      <c r="E40" s="103">
        <v>460.25</v>
      </c>
      <c r="F40" s="102">
        <v>5818</v>
      </c>
      <c r="G40" s="103">
        <v>2579066.42</v>
      </c>
      <c r="H40" s="103">
        <v>443.29</v>
      </c>
      <c r="I40" s="103">
        <v>437.24</v>
      </c>
      <c r="J40" s="102">
        <v>18472</v>
      </c>
      <c r="K40" s="103">
        <v>8414176.1600000001</v>
      </c>
      <c r="L40" s="103">
        <v>455.51</v>
      </c>
      <c r="M40" s="103">
        <v>457.63</v>
      </c>
      <c r="N40" s="102">
        <v>5</v>
      </c>
      <c r="O40" s="103">
        <v>2115</v>
      </c>
      <c r="P40" s="101">
        <v>423</v>
      </c>
      <c r="Q40" s="150">
        <v>423</v>
      </c>
    </row>
    <row r="41" spans="1:19" x14ac:dyDescent="0.25">
      <c r="A41" s="149" t="s">
        <v>463</v>
      </c>
      <c r="B41" s="102">
        <v>65309</v>
      </c>
      <c r="C41" s="103">
        <v>36050936.909999996</v>
      </c>
      <c r="D41" s="103">
        <v>552.01</v>
      </c>
      <c r="E41" s="103">
        <v>552.82000000000005</v>
      </c>
      <c r="F41" s="102">
        <v>2135</v>
      </c>
      <c r="G41" s="103">
        <v>1164566.1200000001</v>
      </c>
      <c r="H41" s="103">
        <v>545.46</v>
      </c>
      <c r="I41" s="103">
        <v>542.85</v>
      </c>
      <c r="J41" s="102">
        <v>15573</v>
      </c>
      <c r="K41" s="103">
        <v>8573926.1400000006</v>
      </c>
      <c r="L41" s="103">
        <v>550.55999999999995</v>
      </c>
      <c r="M41" s="103">
        <v>552.48</v>
      </c>
      <c r="N41" s="102">
        <v>11</v>
      </c>
      <c r="O41" s="103">
        <v>6466.9</v>
      </c>
      <c r="P41" s="101">
        <v>587.9</v>
      </c>
      <c r="Q41" s="150">
        <v>587.9</v>
      </c>
    </row>
    <row r="42" spans="1:19" x14ac:dyDescent="0.25">
      <c r="A42" s="149" t="s">
        <v>464</v>
      </c>
      <c r="B42" s="102">
        <v>67757</v>
      </c>
      <c r="C42" s="103">
        <v>44139458.789999999</v>
      </c>
      <c r="D42" s="103">
        <v>651.44000000000005</v>
      </c>
      <c r="E42" s="103">
        <v>652.16999999999996</v>
      </c>
      <c r="F42" s="102">
        <v>1258</v>
      </c>
      <c r="G42" s="103">
        <v>813623.73</v>
      </c>
      <c r="H42" s="103">
        <v>646.76</v>
      </c>
      <c r="I42" s="103">
        <v>645.04999999999995</v>
      </c>
      <c r="J42" s="102">
        <v>12144</v>
      </c>
      <c r="K42" s="103">
        <v>7815154</v>
      </c>
      <c r="L42" s="103">
        <v>643.54</v>
      </c>
      <c r="M42" s="103">
        <v>640.89</v>
      </c>
      <c r="N42" s="102">
        <v>0</v>
      </c>
      <c r="O42" s="103">
        <v>0</v>
      </c>
      <c r="P42" s="101">
        <v>0</v>
      </c>
      <c r="Q42" s="150" t="s">
        <v>438</v>
      </c>
    </row>
    <row r="43" spans="1:19" x14ac:dyDescent="0.25">
      <c r="A43" s="149" t="s">
        <v>465</v>
      </c>
      <c r="B43" s="102">
        <v>66386</v>
      </c>
      <c r="C43" s="103">
        <v>49731280.700000003</v>
      </c>
      <c r="D43" s="103">
        <v>749.12</v>
      </c>
      <c r="E43" s="103">
        <v>748.31</v>
      </c>
      <c r="F43" s="102">
        <v>1082</v>
      </c>
      <c r="G43" s="103">
        <v>810380.56</v>
      </c>
      <c r="H43" s="103">
        <v>748.97</v>
      </c>
      <c r="I43" s="103">
        <v>749.89</v>
      </c>
      <c r="J43" s="102">
        <v>11080</v>
      </c>
      <c r="K43" s="103">
        <v>8446004.7899999991</v>
      </c>
      <c r="L43" s="103">
        <v>762.27</v>
      </c>
      <c r="M43" s="103">
        <v>771.36</v>
      </c>
      <c r="N43" s="102">
        <v>1656</v>
      </c>
      <c r="O43" s="103">
        <v>1316552.67</v>
      </c>
      <c r="P43" s="101">
        <v>795.02</v>
      </c>
      <c r="Q43" s="150">
        <v>795.24</v>
      </c>
    </row>
    <row r="44" spans="1:19" x14ac:dyDescent="0.25">
      <c r="A44" s="149" t="s">
        <v>466</v>
      </c>
      <c r="B44" s="102">
        <v>60042</v>
      </c>
      <c r="C44" s="103">
        <v>50987271.409999996</v>
      </c>
      <c r="D44" s="103">
        <v>849.19</v>
      </c>
      <c r="E44" s="103">
        <v>848.64</v>
      </c>
      <c r="F44" s="102">
        <v>978</v>
      </c>
      <c r="G44" s="103">
        <v>830254.53</v>
      </c>
      <c r="H44" s="103">
        <v>848.93</v>
      </c>
      <c r="I44" s="103">
        <v>847.04</v>
      </c>
      <c r="J44" s="102">
        <v>7174</v>
      </c>
      <c r="K44" s="103">
        <v>6102716.5</v>
      </c>
      <c r="L44" s="103">
        <v>850.67</v>
      </c>
      <c r="M44" s="103">
        <v>850.29</v>
      </c>
      <c r="N44" s="102">
        <v>147</v>
      </c>
      <c r="O44" s="103">
        <v>123889.91</v>
      </c>
      <c r="P44" s="101">
        <v>842.79</v>
      </c>
      <c r="Q44" s="150">
        <v>846</v>
      </c>
    </row>
    <row r="45" spans="1:19" x14ac:dyDescent="0.25">
      <c r="A45" s="149" t="s">
        <v>467</v>
      </c>
      <c r="B45" s="102">
        <v>63384</v>
      </c>
      <c r="C45" s="103">
        <v>60154266.090000004</v>
      </c>
      <c r="D45" s="103">
        <v>949.04</v>
      </c>
      <c r="E45" s="103">
        <v>945.5</v>
      </c>
      <c r="F45" s="102">
        <v>883</v>
      </c>
      <c r="G45" s="103">
        <v>838010.95</v>
      </c>
      <c r="H45" s="103">
        <v>949.05</v>
      </c>
      <c r="I45" s="103">
        <v>947.7</v>
      </c>
      <c r="J45" s="102">
        <v>6257</v>
      </c>
      <c r="K45" s="103">
        <v>5907156.4199999999</v>
      </c>
      <c r="L45" s="103">
        <v>944.09</v>
      </c>
      <c r="M45" s="103">
        <v>940.01</v>
      </c>
      <c r="N45" s="102">
        <v>0</v>
      </c>
      <c r="O45" s="103">
        <v>0</v>
      </c>
      <c r="P45" s="101">
        <v>0</v>
      </c>
      <c r="Q45" s="150" t="s">
        <v>438</v>
      </c>
      <c r="S45" s="8"/>
    </row>
    <row r="46" spans="1:19" x14ac:dyDescent="0.25">
      <c r="A46" s="149" t="s">
        <v>445</v>
      </c>
      <c r="B46" s="102">
        <v>329059</v>
      </c>
      <c r="C46" s="103">
        <v>416237490.81999999</v>
      </c>
      <c r="D46" s="103">
        <v>1264.93</v>
      </c>
      <c r="E46" s="103">
        <v>1282.54</v>
      </c>
      <c r="F46" s="102">
        <v>2399</v>
      </c>
      <c r="G46" s="103">
        <v>2892998.07</v>
      </c>
      <c r="H46" s="103">
        <v>1205.92</v>
      </c>
      <c r="I46" s="103">
        <v>1201.81</v>
      </c>
      <c r="J46" s="102">
        <v>15024</v>
      </c>
      <c r="K46" s="103">
        <v>18195037.100000001</v>
      </c>
      <c r="L46" s="103">
        <v>1211.06</v>
      </c>
      <c r="M46" s="103">
        <v>1210.6300000000001</v>
      </c>
      <c r="N46" s="102">
        <v>1</v>
      </c>
      <c r="O46" s="103">
        <v>1216.25</v>
      </c>
      <c r="P46" s="101">
        <v>1216.25</v>
      </c>
      <c r="Q46" s="150">
        <v>1216.25</v>
      </c>
    </row>
    <row r="47" spans="1:19" x14ac:dyDescent="0.25">
      <c r="A47" s="149" t="s">
        <v>446</v>
      </c>
      <c r="B47" s="102">
        <v>184612</v>
      </c>
      <c r="C47" s="103">
        <v>310421898.27999997</v>
      </c>
      <c r="D47" s="103">
        <v>1681.48</v>
      </c>
      <c r="E47" s="103">
        <v>1652.3</v>
      </c>
      <c r="F47" s="102">
        <v>502</v>
      </c>
      <c r="G47" s="103">
        <v>843538.31</v>
      </c>
      <c r="H47" s="103">
        <v>1680.36</v>
      </c>
      <c r="I47" s="103">
        <v>1655.79</v>
      </c>
      <c r="J47" s="102">
        <v>3165</v>
      </c>
      <c r="K47" s="103">
        <v>5335459.09</v>
      </c>
      <c r="L47" s="103">
        <v>1685.77</v>
      </c>
      <c r="M47" s="103">
        <v>1668.56</v>
      </c>
      <c r="N47" s="102">
        <v>5</v>
      </c>
      <c r="O47" s="103">
        <v>7813.44</v>
      </c>
      <c r="P47" s="101">
        <v>1562.69</v>
      </c>
      <c r="Q47" s="150">
        <v>1555.74</v>
      </c>
    </row>
    <row r="48" spans="1:19" x14ac:dyDescent="0.25">
      <c r="A48" s="149" t="s">
        <v>447</v>
      </c>
      <c r="B48" s="102">
        <v>45605</v>
      </c>
      <c r="C48" s="103">
        <v>100535918.68000001</v>
      </c>
      <c r="D48" s="103">
        <v>2204.4899999999998</v>
      </c>
      <c r="E48" s="103">
        <v>2187.9699999999998</v>
      </c>
      <c r="F48" s="102">
        <v>108</v>
      </c>
      <c r="G48" s="103">
        <v>234688.33</v>
      </c>
      <c r="H48" s="103">
        <v>2173.04</v>
      </c>
      <c r="I48" s="103">
        <v>2139.85</v>
      </c>
      <c r="J48" s="102">
        <v>566</v>
      </c>
      <c r="K48" s="103">
        <v>1240502.3799999999</v>
      </c>
      <c r="L48" s="103">
        <v>2191.6999999999998</v>
      </c>
      <c r="M48" s="103">
        <v>2163.65</v>
      </c>
      <c r="N48" s="102">
        <v>0</v>
      </c>
      <c r="O48" s="103">
        <v>0</v>
      </c>
      <c r="P48" s="101">
        <v>0</v>
      </c>
      <c r="Q48" s="150" t="s">
        <v>438</v>
      </c>
    </row>
    <row r="49" spans="1:20" x14ac:dyDescent="0.25">
      <c r="A49" s="149" t="s">
        <v>494</v>
      </c>
      <c r="B49" s="102">
        <v>13816</v>
      </c>
      <c r="C49" s="103">
        <v>37296085.82</v>
      </c>
      <c r="D49" s="103">
        <v>2699.49</v>
      </c>
      <c r="E49" s="103">
        <v>2675.91</v>
      </c>
      <c r="F49" s="102">
        <v>31</v>
      </c>
      <c r="G49" s="103">
        <v>85169.37</v>
      </c>
      <c r="H49" s="103">
        <v>2747.4</v>
      </c>
      <c r="I49" s="103">
        <v>2748.44</v>
      </c>
      <c r="J49" s="102">
        <v>162</v>
      </c>
      <c r="K49" s="103">
        <v>444765.04</v>
      </c>
      <c r="L49" s="103">
        <v>2745.46</v>
      </c>
      <c r="M49" s="103">
        <v>2785.34</v>
      </c>
      <c r="N49" s="102">
        <v>0</v>
      </c>
      <c r="O49" s="103">
        <v>0</v>
      </c>
      <c r="P49" s="101">
        <v>0</v>
      </c>
      <c r="Q49" s="150" t="s">
        <v>438</v>
      </c>
    </row>
    <row r="50" spans="1:20" x14ac:dyDescent="0.25">
      <c r="A50" s="149" t="s">
        <v>495</v>
      </c>
      <c r="B50" s="102">
        <v>4082</v>
      </c>
      <c r="C50" s="103">
        <v>13081652.550000001</v>
      </c>
      <c r="D50" s="103">
        <v>3204.72</v>
      </c>
      <c r="E50" s="103">
        <v>3183.2</v>
      </c>
      <c r="F50" s="102">
        <v>4</v>
      </c>
      <c r="G50" s="103">
        <v>12416.9</v>
      </c>
      <c r="H50" s="103">
        <v>3104.23</v>
      </c>
      <c r="I50" s="103">
        <v>3121.88</v>
      </c>
      <c r="J50" s="102">
        <v>41</v>
      </c>
      <c r="K50" s="103">
        <v>130905.93</v>
      </c>
      <c r="L50" s="103">
        <v>3192.83</v>
      </c>
      <c r="M50" s="103">
        <v>3187.05</v>
      </c>
      <c r="N50" s="102">
        <v>0</v>
      </c>
      <c r="O50" s="103">
        <v>0</v>
      </c>
      <c r="P50" s="101">
        <v>0</v>
      </c>
      <c r="Q50" s="150" t="s">
        <v>438</v>
      </c>
    </row>
    <row r="51" spans="1:20" x14ac:dyDescent="0.25">
      <c r="A51" s="149" t="s">
        <v>496</v>
      </c>
      <c r="B51" s="102">
        <v>1721</v>
      </c>
      <c r="C51" s="103">
        <v>6392052.5300000003</v>
      </c>
      <c r="D51" s="103">
        <v>3714.15</v>
      </c>
      <c r="E51" s="103">
        <v>3690.15</v>
      </c>
      <c r="F51" s="102">
        <v>3</v>
      </c>
      <c r="G51" s="103">
        <v>11238.77</v>
      </c>
      <c r="H51" s="103">
        <v>3746.26</v>
      </c>
      <c r="I51" s="103">
        <v>3739.38</v>
      </c>
      <c r="J51" s="102">
        <v>6</v>
      </c>
      <c r="K51" s="103">
        <v>22056.959999999999</v>
      </c>
      <c r="L51" s="103">
        <v>3676.16</v>
      </c>
      <c r="M51" s="103">
        <v>3680.97</v>
      </c>
      <c r="N51" s="102">
        <v>0</v>
      </c>
      <c r="O51" s="103">
        <v>0</v>
      </c>
      <c r="P51" s="101">
        <v>0</v>
      </c>
      <c r="Q51" s="150" t="s">
        <v>438</v>
      </c>
      <c r="S51" s="8"/>
    </row>
    <row r="52" spans="1:20" ht="15.75" thickBot="1" x14ac:dyDescent="0.3">
      <c r="A52" s="151" t="s">
        <v>497</v>
      </c>
      <c r="B52" s="152">
        <v>982</v>
      </c>
      <c r="C52" s="153">
        <v>4215509.0999999996</v>
      </c>
      <c r="D52" s="153">
        <v>4292.78</v>
      </c>
      <c r="E52" s="153">
        <v>4188.2</v>
      </c>
      <c r="F52" s="152">
        <v>2</v>
      </c>
      <c r="G52" s="153">
        <v>9953.06</v>
      </c>
      <c r="H52" s="153">
        <v>4976.53</v>
      </c>
      <c r="I52" s="153">
        <v>4976.53</v>
      </c>
      <c r="J52" s="152">
        <v>7</v>
      </c>
      <c r="K52" s="153">
        <v>31153.81</v>
      </c>
      <c r="L52" s="153">
        <v>4450.54</v>
      </c>
      <c r="M52" s="153">
        <v>4270</v>
      </c>
      <c r="N52" s="152">
        <v>0</v>
      </c>
      <c r="O52" s="153">
        <v>0</v>
      </c>
      <c r="P52" s="154">
        <v>0</v>
      </c>
      <c r="Q52" s="155" t="s">
        <v>438</v>
      </c>
    </row>
    <row r="53" spans="1:20" ht="16.5" thickBot="1" x14ac:dyDescent="0.3">
      <c r="A53" s="145" t="s">
        <v>535</v>
      </c>
      <c r="B53" s="146">
        <v>1007361</v>
      </c>
      <c r="C53" s="147">
        <v>1164645642.1099999</v>
      </c>
      <c r="D53" s="147">
        <v>1156.1400000000001</v>
      </c>
      <c r="E53" s="147">
        <v>1135.8900000000001</v>
      </c>
      <c r="F53" s="146">
        <v>32892</v>
      </c>
      <c r="G53" s="147">
        <v>15884100.57</v>
      </c>
      <c r="H53" s="147">
        <v>482.92</v>
      </c>
      <c r="I53" s="147">
        <v>388.93</v>
      </c>
      <c r="J53" s="146">
        <v>109404</v>
      </c>
      <c r="K53" s="147">
        <v>77300210.400000006</v>
      </c>
      <c r="L53" s="147">
        <v>706.56</v>
      </c>
      <c r="M53" s="147">
        <v>603.5</v>
      </c>
      <c r="N53" s="146">
        <v>9212</v>
      </c>
      <c r="O53" s="147">
        <v>3639021.36</v>
      </c>
      <c r="P53" s="148">
        <v>395.03</v>
      </c>
      <c r="Q53" s="272">
        <v>387.9</v>
      </c>
    </row>
    <row r="55" spans="1:20" ht="15.75" x14ac:dyDescent="0.25">
      <c r="A55" s="441" t="s">
        <v>715</v>
      </c>
      <c r="B55" s="441"/>
      <c r="C55" s="441"/>
      <c r="D55" s="441"/>
      <c r="E55" s="441"/>
      <c r="F55" s="441"/>
      <c r="G55" s="441"/>
      <c r="H55" s="441"/>
      <c r="I55" s="441"/>
      <c r="J55" s="441"/>
      <c r="K55" s="441"/>
      <c r="L55" s="441"/>
      <c r="M55" s="441"/>
      <c r="N55" s="441"/>
      <c r="O55" s="441"/>
      <c r="P55" s="441"/>
      <c r="Q55" s="441"/>
    </row>
    <row r="56" spans="1:20" ht="15.75" thickBot="1" x14ac:dyDescent="0.3"/>
    <row r="57" spans="1:20" x14ac:dyDescent="0.25">
      <c r="A57" s="435" t="s">
        <v>18</v>
      </c>
      <c r="B57" s="437" t="s">
        <v>5</v>
      </c>
      <c r="C57" s="438"/>
      <c r="D57" s="438"/>
      <c r="E57" s="439"/>
      <c r="F57" s="437" t="s">
        <v>6</v>
      </c>
      <c r="G57" s="438"/>
      <c r="H57" s="438"/>
      <c r="I57" s="439"/>
      <c r="J57" s="437" t="s">
        <v>19</v>
      </c>
      <c r="K57" s="438"/>
      <c r="L57" s="438"/>
      <c r="M57" s="439"/>
      <c r="N57" s="437" t="s">
        <v>20</v>
      </c>
      <c r="O57" s="438"/>
      <c r="P57" s="438"/>
      <c r="Q57" s="440"/>
    </row>
    <row r="58" spans="1:20" ht="15.75" thickBot="1" x14ac:dyDescent="0.3">
      <c r="A58" s="436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20" x14ac:dyDescent="0.25">
      <c r="A59" s="329" t="s">
        <v>458</v>
      </c>
      <c r="B59" s="184">
        <v>11884</v>
      </c>
      <c r="C59" s="333">
        <v>721002.87</v>
      </c>
      <c r="D59" s="333">
        <v>60.67</v>
      </c>
      <c r="E59" s="333">
        <v>62.01</v>
      </c>
      <c r="F59" s="184">
        <v>6306</v>
      </c>
      <c r="G59" s="333">
        <v>401286.41</v>
      </c>
      <c r="H59" s="333">
        <v>63.64</v>
      </c>
      <c r="I59" s="333">
        <v>64.02</v>
      </c>
      <c r="J59" s="184">
        <v>424</v>
      </c>
      <c r="K59" s="333">
        <v>25298.32</v>
      </c>
      <c r="L59" s="333">
        <v>59.67</v>
      </c>
      <c r="M59" s="333">
        <v>62.3</v>
      </c>
      <c r="N59" s="184">
        <v>1115</v>
      </c>
      <c r="O59" s="333">
        <v>86216.22</v>
      </c>
      <c r="P59" s="333">
        <v>77.319999999999993</v>
      </c>
      <c r="Q59" s="335">
        <v>78.69</v>
      </c>
      <c r="T59" s="8"/>
    </row>
    <row r="60" spans="1:20" x14ac:dyDescent="0.25">
      <c r="A60" s="330" t="s">
        <v>459</v>
      </c>
      <c r="B60" s="182">
        <v>11826</v>
      </c>
      <c r="C60" s="225">
        <v>1704601.72</v>
      </c>
      <c r="D60" s="225">
        <v>144.13999999999999</v>
      </c>
      <c r="E60" s="225">
        <v>141.22999999999999</v>
      </c>
      <c r="F60" s="182">
        <v>9317</v>
      </c>
      <c r="G60" s="225">
        <v>1475691.14</v>
      </c>
      <c r="H60" s="225">
        <v>158.38999999999999</v>
      </c>
      <c r="I60" s="225">
        <v>163.58000000000001</v>
      </c>
      <c r="J60" s="182">
        <v>355</v>
      </c>
      <c r="K60" s="225">
        <v>52628.24</v>
      </c>
      <c r="L60" s="225">
        <v>148.25</v>
      </c>
      <c r="M60" s="225">
        <v>148.97999999999999</v>
      </c>
      <c r="N60" s="182">
        <v>2703</v>
      </c>
      <c r="O60" s="225">
        <v>405953.03</v>
      </c>
      <c r="P60" s="225">
        <v>150.19</v>
      </c>
      <c r="Q60" s="336">
        <v>153.19</v>
      </c>
    </row>
    <row r="61" spans="1:20" x14ac:dyDescent="0.25">
      <c r="A61" s="330" t="s">
        <v>460</v>
      </c>
      <c r="B61" s="182">
        <v>7542</v>
      </c>
      <c r="C61" s="225">
        <v>1879936.56</v>
      </c>
      <c r="D61" s="225">
        <v>249.26</v>
      </c>
      <c r="E61" s="225">
        <v>248.49</v>
      </c>
      <c r="F61" s="182">
        <v>7150</v>
      </c>
      <c r="G61" s="225">
        <v>1770590.35</v>
      </c>
      <c r="H61" s="225">
        <v>247.64</v>
      </c>
      <c r="I61" s="225">
        <v>247.97</v>
      </c>
      <c r="J61" s="182">
        <v>2179</v>
      </c>
      <c r="K61" s="225">
        <v>580746.53</v>
      </c>
      <c r="L61" s="225">
        <v>266.52</v>
      </c>
      <c r="M61" s="225">
        <v>275.05</v>
      </c>
      <c r="N61" s="182">
        <v>1364</v>
      </c>
      <c r="O61" s="225">
        <v>339863.03</v>
      </c>
      <c r="P61" s="225">
        <v>249.17</v>
      </c>
      <c r="Q61" s="336">
        <v>243.82</v>
      </c>
    </row>
    <row r="62" spans="1:20" x14ac:dyDescent="0.25">
      <c r="A62" s="330" t="s">
        <v>461</v>
      </c>
      <c r="B62" s="182">
        <v>62630</v>
      </c>
      <c r="C62" s="225">
        <v>22920941.739999998</v>
      </c>
      <c r="D62" s="225">
        <v>365.97</v>
      </c>
      <c r="E62" s="225">
        <v>364.63</v>
      </c>
      <c r="F62" s="182">
        <v>41617</v>
      </c>
      <c r="G62" s="225">
        <v>15501604.41</v>
      </c>
      <c r="H62" s="225">
        <v>372.48</v>
      </c>
      <c r="I62" s="225">
        <v>374.35</v>
      </c>
      <c r="J62" s="182">
        <v>18117</v>
      </c>
      <c r="K62" s="225">
        <v>6569466.96</v>
      </c>
      <c r="L62" s="225">
        <v>362.61</v>
      </c>
      <c r="M62" s="225">
        <v>364.63</v>
      </c>
      <c r="N62" s="182">
        <v>5712</v>
      </c>
      <c r="O62" s="225">
        <v>2186009.14</v>
      </c>
      <c r="P62" s="225">
        <v>382.7</v>
      </c>
      <c r="Q62" s="336">
        <v>387.9</v>
      </c>
    </row>
    <row r="63" spans="1:20" x14ac:dyDescent="0.25">
      <c r="A63" s="330" t="s">
        <v>462</v>
      </c>
      <c r="B63" s="182">
        <v>107086</v>
      </c>
      <c r="C63" s="225">
        <v>49002665.119999997</v>
      </c>
      <c r="D63" s="225">
        <v>457.6</v>
      </c>
      <c r="E63" s="225">
        <v>458.92</v>
      </c>
      <c r="F63" s="182">
        <v>64101</v>
      </c>
      <c r="G63" s="225">
        <v>28881972.129999999</v>
      </c>
      <c r="H63" s="225">
        <v>450.57</v>
      </c>
      <c r="I63" s="225">
        <v>447.5</v>
      </c>
      <c r="J63" s="182">
        <v>17382</v>
      </c>
      <c r="K63" s="225">
        <v>7888212.5099999998</v>
      </c>
      <c r="L63" s="225">
        <v>453.82</v>
      </c>
      <c r="M63" s="225">
        <v>457.2</v>
      </c>
      <c r="N63" s="182">
        <v>1</v>
      </c>
      <c r="O63" s="225">
        <v>423</v>
      </c>
      <c r="P63" s="225">
        <v>423</v>
      </c>
      <c r="Q63" s="336">
        <v>423</v>
      </c>
    </row>
    <row r="64" spans="1:20" x14ac:dyDescent="0.25">
      <c r="A64" s="330" t="s">
        <v>463</v>
      </c>
      <c r="B64" s="182">
        <v>118853</v>
      </c>
      <c r="C64" s="225">
        <v>65315617.600000001</v>
      </c>
      <c r="D64" s="225">
        <v>549.54999999999995</v>
      </c>
      <c r="E64" s="225">
        <v>548.53</v>
      </c>
      <c r="F64" s="182">
        <v>50068</v>
      </c>
      <c r="G64" s="225">
        <v>27299681.440000001</v>
      </c>
      <c r="H64" s="225">
        <v>545.25</v>
      </c>
      <c r="I64" s="225">
        <v>543.42999999999995</v>
      </c>
      <c r="J64" s="182">
        <v>10751</v>
      </c>
      <c r="K64" s="225">
        <v>5884823.9100000001</v>
      </c>
      <c r="L64" s="225">
        <v>547.37</v>
      </c>
      <c r="M64" s="225">
        <v>546.6</v>
      </c>
      <c r="N64" s="182">
        <v>0</v>
      </c>
      <c r="O64" s="225">
        <v>0</v>
      </c>
      <c r="P64" s="225">
        <v>0</v>
      </c>
      <c r="Q64" s="336" t="s">
        <v>438</v>
      </c>
    </row>
    <row r="65" spans="1:17" x14ac:dyDescent="0.25">
      <c r="A65" s="330" t="s">
        <v>464</v>
      </c>
      <c r="B65" s="182">
        <v>82084</v>
      </c>
      <c r="C65" s="225">
        <v>53137257.68</v>
      </c>
      <c r="D65" s="225">
        <v>647.35</v>
      </c>
      <c r="E65" s="225">
        <v>645.70000000000005</v>
      </c>
      <c r="F65" s="182">
        <v>31881</v>
      </c>
      <c r="G65" s="225">
        <v>20664229.120000001</v>
      </c>
      <c r="H65" s="225">
        <v>648.16999999999996</v>
      </c>
      <c r="I65" s="225">
        <v>647.41</v>
      </c>
      <c r="J65" s="182">
        <v>4325</v>
      </c>
      <c r="K65" s="225">
        <v>2780715.26</v>
      </c>
      <c r="L65" s="225">
        <v>642.94000000000005</v>
      </c>
      <c r="M65" s="225">
        <v>638.97</v>
      </c>
      <c r="N65" s="182">
        <v>0</v>
      </c>
      <c r="O65" s="225">
        <v>0</v>
      </c>
      <c r="P65" s="225">
        <v>0</v>
      </c>
      <c r="Q65" s="336" t="s">
        <v>438</v>
      </c>
    </row>
    <row r="66" spans="1:17" x14ac:dyDescent="0.25">
      <c r="A66" s="330" t="s">
        <v>465</v>
      </c>
      <c r="B66" s="182">
        <v>57173</v>
      </c>
      <c r="C66" s="225">
        <v>42775955.130000003</v>
      </c>
      <c r="D66" s="225">
        <v>748.18</v>
      </c>
      <c r="E66" s="225">
        <v>747</v>
      </c>
      <c r="F66" s="182">
        <v>29406</v>
      </c>
      <c r="G66" s="225">
        <v>22029697.649999999</v>
      </c>
      <c r="H66" s="225">
        <v>749.16</v>
      </c>
      <c r="I66" s="225">
        <v>748.62</v>
      </c>
      <c r="J66" s="182">
        <v>4992</v>
      </c>
      <c r="K66" s="225">
        <v>3860973.79</v>
      </c>
      <c r="L66" s="225">
        <v>773.43</v>
      </c>
      <c r="M66" s="225">
        <v>795.24</v>
      </c>
      <c r="N66" s="182">
        <v>1943</v>
      </c>
      <c r="O66" s="225">
        <v>1544769.18</v>
      </c>
      <c r="P66" s="225">
        <v>795.04</v>
      </c>
      <c r="Q66" s="336">
        <v>795.24</v>
      </c>
    </row>
    <row r="67" spans="1:17" x14ac:dyDescent="0.25">
      <c r="A67" s="330" t="s">
        <v>466</v>
      </c>
      <c r="B67" s="182">
        <v>50169</v>
      </c>
      <c r="C67" s="225">
        <v>42634441.009999998</v>
      </c>
      <c r="D67" s="225">
        <v>849.82</v>
      </c>
      <c r="E67" s="225">
        <v>849.48</v>
      </c>
      <c r="F67" s="182">
        <v>25398</v>
      </c>
      <c r="G67" s="225">
        <v>21610521.550000001</v>
      </c>
      <c r="H67" s="225">
        <v>850.87</v>
      </c>
      <c r="I67" s="225">
        <v>852.68</v>
      </c>
      <c r="J67" s="182">
        <v>1781</v>
      </c>
      <c r="K67" s="225">
        <v>1509327.35</v>
      </c>
      <c r="L67" s="225">
        <v>847.46</v>
      </c>
      <c r="M67" s="225">
        <v>846.33</v>
      </c>
      <c r="N67" s="182">
        <v>169</v>
      </c>
      <c r="O67" s="225">
        <v>142567.92000000001</v>
      </c>
      <c r="P67" s="225">
        <v>843.6</v>
      </c>
      <c r="Q67" s="336">
        <v>846</v>
      </c>
    </row>
    <row r="68" spans="1:17" x14ac:dyDescent="0.25">
      <c r="A68" s="330" t="s">
        <v>467</v>
      </c>
      <c r="B68" s="182">
        <v>54572</v>
      </c>
      <c r="C68" s="225">
        <v>51810787.710000001</v>
      </c>
      <c r="D68" s="225">
        <v>949.4</v>
      </c>
      <c r="E68" s="225">
        <v>946.98</v>
      </c>
      <c r="F68" s="182">
        <v>25053</v>
      </c>
      <c r="G68" s="225">
        <v>23715665.09</v>
      </c>
      <c r="H68" s="225">
        <v>946.62</v>
      </c>
      <c r="I68" s="225">
        <v>943.53</v>
      </c>
      <c r="J68" s="182">
        <v>1226</v>
      </c>
      <c r="K68" s="225">
        <v>1157122.47</v>
      </c>
      <c r="L68" s="225">
        <v>943.82</v>
      </c>
      <c r="M68" s="225">
        <v>940.01</v>
      </c>
      <c r="N68" s="182">
        <v>0</v>
      </c>
      <c r="O68" s="225">
        <v>0</v>
      </c>
      <c r="P68" s="225">
        <v>0</v>
      </c>
      <c r="Q68" s="336" t="s">
        <v>438</v>
      </c>
    </row>
    <row r="69" spans="1:17" x14ac:dyDescent="0.25">
      <c r="A69" s="330" t="s">
        <v>445</v>
      </c>
      <c r="B69" s="182">
        <v>216948</v>
      </c>
      <c r="C69" s="225">
        <v>269495037.57999998</v>
      </c>
      <c r="D69" s="225">
        <v>1242.21</v>
      </c>
      <c r="E69" s="225">
        <v>1243.56</v>
      </c>
      <c r="F69" s="182">
        <v>53224</v>
      </c>
      <c r="G69" s="225">
        <v>63613821.619999997</v>
      </c>
      <c r="H69" s="225">
        <v>1195.21</v>
      </c>
      <c r="I69" s="225">
        <v>1174.6600000000001</v>
      </c>
      <c r="J69" s="182">
        <v>7165</v>
      </c>
      <c r="K69" s="225">
        <v>8656544.3200000003</v>
      </c>
      <c r="L69" s="225">
        <v>1208.17</v>
      </c>
      <c r="M69" s="225">
        <v>1210.6300000000001</v>
      </c>
      <c r="N69" s="182">
        <v>1</v>
      </c>
      <c r="O69" s="225">
        <v>1233.9000000000001</v>
      </c>
      <c r="P69" s="225">
        <v>1233.9000000000001</v>
      </c>
      <c r="Q69" s="336">
        <v>1233.9000000000001</v>
      </c>
    </row>
    <row r="70" spans="1:17" x14ac:dyDescent="0.25">
      <c r="A70" s="330" t="s">
        <v>446</v>
      </c>
      <c r="B70" s="182">
        <v>77462</v>
      </c>
      <c r="C70" s="225">
        <v>130011324.18000001</v>
      </c>
      <c r="D70" s="225">
        <v>1678.39</v>
      </c>
      <c r="E70" s="225">
        <v>1648.25</v>
      </c>
      <c r="F70" s="182">
        <v>8471</v>
      </c>
      <c r="G70" s="225">
        <v>14120741.24</v>
      </c>
      <c r="H70" s="225">
        <v>1666.95</v>
      </c>
      <c r="I70" s="225">
        <v>1637.92</v>
      </c>
      <c r="J70" s="182">
        <v>701</v>
      </c>
      <c r="K70" s="225">
        <v>1175895.5</v>
      </c>
      <c r="L70" s="225">
        <v>1677.45</v>
      </c>
      <c r="M70" s="225">
        <v>1643.65</v>
      </c>
      <c r="N70" s="182">
        <v>2</v>
      </c>
      <c r="O70" s="225">
        <v>3111.48</v>
      </c>
      <c r="P70" s="225">
        <v>1555.74</v>
      </c>
      <c r="Q70" s="336">
        <v>1555.74</v>
      </c>
    </row>
    <row r="71" spans="1:17" x14ac:dyDescent="0.25">
      <c r="A71" s="330" t="s">
        <v>447</v>
      </c>
      <c r="B71" s="182">
        <v>19889</v>
      </c>
      <c r="C71" s="225">
        <v>43974344.090000004</v>
      </c>
      <c r="D71" s="225">
        <v>2210.9899999999998</v>
      </c>
      <c r="E71" s="225">
        <v>2192.3000000000002</v>
      </c>
      <c r="F71" s="182">
        <v>1186</v>
      </c>
      <c r="G71" s="225">
        <v>2588871.39</v>
      </c>
      <c r="H71" s="225">
        <v>2182.86</v>
      </c>
      <c r="I71" s="225">
        <v>2155.09</v>
      </c>
      <c r="J71" s="182">
        <v>136</v>
      </c>
      <c r="K71" s="225">
        <v>294994.45</v>
      </c>
      <c r="L71" s="225">
        <v>2169.08</v>
      </c>
      <c r="M71" s="225">
        <v>2150.4</v>
      </c>
      <c r="N71" s="182">
        <v>0</v>
      </c>
      <c r="O71" s="225">
        <v>0</v>
      </c>
      <c r="P71" s="225">
        <v>0</v>
      </c>
      <c r="Q71" s="336" t="s">
        <v>438</v>
      </c>
    </row>
    <row r="72" spans="1:17" x14ac:dyDescent="0.25">
      <c r="A72" s="330" t="s">
        <v>494</v>
      </c>
      <c r="B72" s="182">
        <v>5789</v>
      </c>
      <c r="C72" s="225">
        <v>15602829.119999999</v>
      </c>
      <c r="D72" s="225">
        <v>2695.25</v>
      </c>
      <c r="E72" s="225">
        <v>2670.78</v>
      </c>
      <c r="F72" s="182">
        <v>323</v>
      </c>
      <c r="G72" s="225">
        <v>875762.12</v>
      </c>
      <c r="H72" s="225">
        <v>2711.34</v>
      </c>
      <c r="I72" s="225">
        <v>2691.39</v>
      </c>
      <c r="J72" s="182">
        <v>26</v>
      </c>
      <c r="K72" s="225">
        <v>71675.399999999994</v>
      </c>
      <c r="L72" s="225">
        <v>2756.75</v>
      </c>
      <c r="M72" s="225">
        <v>2798.74</v>
      </c>
      <c r="N72" s="182">
        <v>0</v>
      </c>
      <c r="O72" s="225">
        <v>0</v>
      </c>
      <c r="P72" s="225">
        <v>0</v>
      </c>
      <c r="Q72" s="336" t="s">
        <v>438</v>
      </c>
    </row>
    <row r="73" spans="1:17" x14ac:dyDescent="0.25">
      <c r="A73" s="330" t="s">
        <v>495</v>
      </c>
      <c r="B73" s="182">
        <v>1666</v>
      </c>
      <c r="C73" s="225">
        <v>5342848.9800000004</v>
      </c>
      <c r="D73" s="225">
        <v>3206.99</v>
      </c>
      <c r="E73" s="225">
        <v>3184.09</v>
      </c>
      <c r="F73" s="182">
        <v>70</v>
      </c>
      <c r="G73" s="225">
        <v>223077.52</v>
      </c>
      <c r="H73" s="225">
        <v>3186.82</v>
      </c>
      <c r="I73" s="225">
        <v>3162.23</v>
      </c>
      <c r="J73" s="182">
        <v>4</v>
      </c>
      <c r="K73" s="225">
        <v>12603.63</v>
      </c>
      <c r="L73" s="225">
        <v>3150.91</v>
      </c>
      <c r="M73" s="225">
        <v>3065.65</v>
      </c>
      <c r="N73" s="182">
        <v>0</v>
      </c>
      <c r="O73" s="225">
        <v>0</v>
      </c>
      <c r="P73" s="225">
        <v>0</v>
      </c>
      <c r="Q73" s="336" t="s">
        <v>438</v>
      </c>
    </row>
    <row r="74" spans="1:17" x14ac:dyDescent="0.25">
      <c r="A74" s="330" t="s">
        <v>496</v>
      </c>
      <c r="B74" s="182">
        <v>550</v>
      </c>
      <c r="C74" s="225">
        <v>2041882.67</v>
      </c>
      <c r="D74" s="225">
        <v>3712.51</v>
      </c>
      <c r="E74" s="225">
        <v>3693.23</v>
      </c>
      <c r="F74" s="182">
        <v>8</v>
      </c>
      <c r="G74" s="225">
        <v>29345.42</v>
      </c>
      <c r="H74" s="225">
        <v>3668.18</v>
      </c>
      <c r="I74" s="225">
        <v>3657.93</v>
      </c>
      <c r="J74" s="182">
        <v>2</v>
      </c>
      <c r="K74" s="225">
        <v>7156.85</v>
      </c>
      <c r="L74" s="225">
        <v>3578.43</v>
      </c>
      <c r="M74" s="225">
        <v>3578.43</v>
      </c>
      <c r="N74" s="182">
        <v>0</v>
      </c>
      <c r="O74" s="225">
        <v>0</v>
      </c>
      <c r="P74" s="225">
        <v>0</v>
      </c>
      <c r="Q74" s="336" t="s">
        <v>438</v>
      </c>
    </row>
    <row r="75" spans="1:17" ht="15.75" thickBot="1" x14ac:dyDescent="0.3">
      <c r="A75" s="331" t="s">
        <v>497</v>
      </c>
      <c r="B75" s="221">
        <v>393</v>
      </c>
      <c r="C75" s="334">
        <v>1708318.96</v>
      </c>
      <c r="D75" s="334">
        <v>4346.87</v>
      </c>
      <c r="E75" s="334">
        <v>4241.6899999999996</v>
      </c>
      <c r="F75" s="221">
        <v>11</v>
      </c>
      <c r="G75" s="334">
        <v>48102.03</v>
      </c>
      <c r="H75" s="334">
        <v>4372.91</v>
      </c>
      <c r="I75" s="334">
        <v>4256.9799999999996</v>
      </c>
      <c r="J75" s="221">
        <v>0</v>
      </c>
      <c r="K75" s="334">
        <v>0</v>
      </c>
      <c r="L75" s="334">
        <v>0</v>
      </c>
      <c r="M75" s="334" t="s">
        <v>438</v>
      </c>
      <c r="N75" s="221">
        <v>0</v>
      </c>
      <c r="O75" s="334">
        <v>0</v>
      </c>
      <c r="P75" s="334">
        <v>0</v>
      </c>
      <c r="Q75" s="337" t="s">
        <v>438</v>
      </c>
    </row>
    <row r="76" spans="1:17" ht="16.5" thickBot="1" x14ac:dyDescent="0.3">
      <c r="A76" s="145" t="s">
        <v>535</v>
      </c>
      <c r="B76" s="317">
        <v>886516</v>
      </c>
      <c r="C76" s="318">
        <v>800079792.72000003</v>
      </c>
      <c r="D76" s="316">
        <v>902.5</v>
      </c>
      <c r="E76" s="316">
        <v>770.15</v>
      </c>
      <c r="F76" s="317">
        <v>353590</v>
      </c>
      <c r="G76" s="318">
        <v>244850660.63</v>
      </c>
      <c r="H76" s="316">
        <v>692.47</v>
      </c>
      <c r="I76" s="316">
        <v>594.77</v>
      </c>
      <c r="J76" s="317">
        <v>69566</v>
      </c>
      <c r="K76" s="318">
        <v>40528185.490000002</v>
      </c>
      <c r="L76" s="316">
        <v>582.59</v>
      </c>
      <c r="M76" s="316">
        <v>483.09</v>
      </c>
      <c r="N76" s="317">
        <v>13010</v>
      </c>
      <c r="O76" s="318">
        <v>4710146.9000000004</v>
      </c>
      <c r="P76" s="318">
        <v>362.04</v>
      </c>
      <c r="Q76" s="357">
        <v>387.9</v>
      </c>
    </row>
    <row r="78" spans="1:17" x14ac:dyDescent="0.25">
      <c r="D78" s="8"/>
    </row>
    <row r="79" spans="1:17" x14ac:dyDescent="0.25">
      <c r="B79" s="8"/>
    </row>
    <row r="80" spans="1:17" x14ac:dyDescent="0.25">
      <c r="D80" s="8"/>
      <c r="F80" s="8"/>
      <c r="G80" s="8"/>
    </row>
    <row r="86" spans="2:2" x14ac:dyDescent="0.25">
      <c r="B86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zoomScaleNormal="100" workbookViewId="0">
      <selection activeCell="I33" sqref="I33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9" t="s">
        <v>689</v>
      </c>
      <c r="B1" s="409"/>
      <c r="C1" s="409"/>
      <c r="D1" s="409"/>
      <c r="E1" s="409"/>
      <c r="F1" s="409"/>
      <c r="G1" s="409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3" t="s">
        <v>72</v>
      </c>
    </row>
    <row r="4" spans="1:7" x14ac:dyDescent="0.25">
      <c r="A4" s="86">
        <v>1</v>
      </c>
      <c r="B4" s="361" t="s">
        <v>258</v>
      </c>
      <c r="C4" s="367" t="s">
        <v>424</v>
      </c>
      <c r="D4" s="202" t="s">
        <v>438</v>
      </c>
      <c r="E4" s="202" t="s">
        <v>438</v>
      </c>
      <c r="F4" s="202">
        <v>2</v>
      </c>
      <c r="G4" s="362">
        <v>19</v>
      </c>
    </row>
    <row r="5" spans="1:7" x14ac:dyDescent="0.25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5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11</v>
      </c>
      <c r="F6" s="17">
        <v>214</v>
      </c>
      <c r="G6" s="137">
        <v>1171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14</v>
      </c>
      <c r="G7" s="137">
        <v>142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17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9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4</v>
      </c>
      <c r="G14" s="137">
        <v>42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26</v>
      </c>
      <c r="G16" s="137">
        <v>84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77</v>
      </c>
      <c r="G17" s="137">
        <v>295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38</v>
      </c>
      <c r="G18" s="137">
        <v>156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17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19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57</v>
      </c>
      <c r="G23" s="137">
        <v>328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651</v>
      </c>
      <c r="C26" s="78" t="s">
        <v>652</v>
      </c>
      <c r="D26" s="17" t="s">
        <v>438</v>
      </c>
      <c r="E26" s="17" t="s">
        <v>438</v>
      </c>
      <c r="F26" s="17">
        <v>2</v>
      </c>
      <c r="G26" s="137">
        <v>20</v>
      </c>
    </row>
    <row r="27" spans="1:7" x14ac:dyDescent="0.25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14</v>
      </c>
      <c r="G27" s="137">
        <v>35</v>
      </c>
    </row>
    <row r="28" spans="1:7" x14ac:dyDescent="0.25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11</v>
      </c>
      <c r="G28" s="137">
        <v>82</v>
      </c>
    </row>
    <row r="29" spans="1:7" x14ac:dyDescent="0.25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35</v>
      </c>
    </row>
    <row r="30" spans="1:7" x14ac:dyDescent="0.25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25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2</v>
      </c>
      <c r="G31" s="137">
        <v>4</v>
      </c>
    </row>
    <row r="32" spans="1:7" x14ac:dyDescent="0.25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192</v>
      </c>
      <c r="G32" s="137">
        <v>924</v>
      </c>
    </row>
    <row r="33" spans="1:7" x14ac:dyDescent="0.25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25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25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>
        <v>1</v>
      </c>
      <c r="G35" s="137">
        <v>16</v>
      </c>
    </row>
    <row r="36" spans="1:7" x14ac:dyDescent="0.25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2</v>
      </c>
    </row>
    <row r="37" spans="1:7" x14ac:dyDescent="0.25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25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25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21</v>
      </c>
      <c r="G39" s="137">
        <v>66</v>
      </c>
    </row>
    <row r="40" spans="1:7" x14ac:dyDescent="0.25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5</v>
      </c>
      <c r="G40" s="137">
        <v>59</v>
      </c>
    </row>
    <row r="41" spans="1:7" x14ac:dyDescent="0.25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3</v>
      </c>
    </row>
    <row r="42" spans="1:7" x14ac:dyDescent="0.25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25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25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25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25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22</v>
      </c>
    </row>
    <row r="47" spans="1:7" x14ac:dyDescent="0.25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25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3</v>
      </c>
    </row>
    <row r="49" spans="1:7" x14ac:dyDescent="0.25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25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25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20</v>
      </c>
    </row>
    <row r="52" spans="1:7" x14ac:dyDescent="0.25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25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4</v>
      </c>
    </row>
    <row r="54" spans="1:7" x14ac:dyDescent="0.25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14</v>
      </c>
      <c r="G54" s="137">
        <v>103</v>
      </c>
    </row>
    <row r="55" spans="1:7" x14ac:dyDescent="0.25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25</v>
      </c>
    </row>
    <row r="56" spans="1:7" x14ac:dyDescent="0.25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10</v>
      </c>
    </row>
    <row r="57" spans="1:7" x14ac:dyDescent="0.25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199</v>
      </c>
      <c r="G57" s="137">
        <v>1076</v>
      </c>
    </row>
    <row r="58" spans="1:7" x14ac:dyDescent="0.25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68">
        <v>25</v>
      </c>
    </row>
    <row r="59" spans="1:7" x14ac:dyDescent="0.25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68">
        <v>88</v>
      </c>
    </row>
    <row r="60" spans="1:7" ht="16.5" thickBot="1" x14ac:dyDescent="0.3">
      <c r="A60" s="369"/>
      <c r="B60" s="370"/>
      <c r="C60" s="370" t="s">
        <v>537</v>
      </c>
      <c r="D60" s="370">
        <f>SUM(D6:D59)</f>
        <v>30</v>
      </c>
      <c r="E60" s="370">
        <f>SUM(E6:E59)</f>
        <v>54</v>
      </c>
      <c r="F60" s="370">
        <f>SUM(F4:F59)</f>
        <v>936</v>
      </c>
      <c r="G60" s="288">
        <f>SUM(G4:G59)</f>
        <v>4977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H25" sqref="H25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8" max="8" width="15.42578125" bestFit="1" customWidth="1"/>
  </cols>
  <sheetData>
    <row r="1" spans="1:10" s="2" customFormat="1" ht="15.75" x14ac:dyDescent="0.25">
      <c r="A1" s="409" t="s">
        <v>690</v>
      </c>
      <c r="B1" s="409"/>
      <c r="C1" s="409"/>
      <c r="D1" s="409"/>
      <c r="E1" s="409"/>
    </row>
    <row r="3" spans="1:10" x14ac:dyDescent="0.25">
      <c r="A3" s="2" t="s">
        <v>304</v>
      </c>
    </row>
    <row r="4" spans="1:10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25">
      <c r="A5" s="1" t="s">
        <v>13</v>
      </c>
      <c r="B5" s="3"/>
      <c r="C5" s="4"/>
      <c r="D5" s="4"/>
      <c r="E5" s="1"/>
    </row>
    <row r="6" spans="1:10" x14ac:dyDescent="0.25">
      <c r="A6" s="5" t="s">
        <v>5</v>
      </c>
      <c r="B6" s="6">
        <v>1002974</v>
      </c>
      <c r="C6" s="13">
        <v>1258419940.51</v>
      </c>
      <c r="D6" s="13">
        <v>1254.69</v>
      </c>
      <c r="E6" s="22">
        <v>1208.8800000000001</v>
      </c>
      <c r="I6" s="8"/>
    </row>
    <row r="7" spans="1:10" x14ac:dyDescent="0.25">
      <c r="A7" s="237" t="s">
        <v>613</v>
      </c>
      <c r="B7" s="6">
        <v>4387</v>
      </c>
      <c r="C7" s="13">
        <v>1722152.7</v>
      </c>
      <c r="D7" s="13">
        <v>392.56</v>
      </c>
      <c r="E7" s="22">
        <v>387.9</v>
      </c>
    </row>
    <row r="8" spans="1:10" x14ac:dyDescent="0.25">
      <c r="A8" s="1" t="s">
        <v>6</v>
      </c>
      <c r="B8" s="6">
        <v>32892</v>
      </c>
      <c r="C8" s="13">
        <v>16816733.829999998</v>
      </c>
      <c r="D8" s="13">
        <v>511.27</v>
      </c>
      <c r="E8" s="22">
        <v>413.76</v>
      </c>
    </row>
    <row r="9" spans="1:10" x14ac:dyDescent="0.25">
      <c r="A9" s="1" t="s">
        <v>45</v>
      </c>
      <c r="B9" s="6">
        <v>109404</v>
      </c>
      <c r="C9" s="13">
        <v>81673971.299999997</v>
      </c>
      <c r="D9" s="13">
        <v>746.54</v>
      </c>
      <c r="E9" s="22">
        <v>640.19000000000005</v>
      </c>
    </row>
    <row r="10" spans="1:10" x14ac:dyDescent="0.25">
      <c r="A10" s="1" t="s">
        <v>8</v>
      </c>
      <c r="B10" s="6">
        <v>9212</v>
      </c>
      <c r="C10" s="13">
        <v>3728109.12</v>
      </c>
      <c r="D10" s="13">
        <v>404.7</v>
      </c>
      <c r="E10" s="22">
        <v>387.9</v>
      </c>
      <c r="H10" s="9"/>
    </row>
    <row r="11" spans="1:10" ht="15.75" x14ac:dyDescent="0.25">
      <c r="A11" s="45" t="s">
        <v>10</v>
      </c>
      <c r="B11" s="47">
        <f t="shared" ref="B11:C11" si="0">SUM(B6:B10)</f>
        <v>1158869</v>
      </c>
      <c r="C11" s="49">
        <f t="shared" si="0"/>
        <v>1362360907.4599998</v>
      </c>
      <c r="D11" s="49"/>
      <c r="E11" s="49"/>
      <c r="G11" s="8"/>
      <c r="H11" s="9"/>
      <c r="I11" s="8"/>
    </row>
    <row r="12" spans="1:10" x14ac:dyDescent="0.25">
      <c r="H12" s="8"/>
      <c r="I12" s="8"/>
    </row>
    <row r="13" spans="1:10" x14ac:dyDescent="0.25">
      <c r="A13" s="2" t="s">
        <v>305</v>
      </c>
    </row>
    <row r="14" spans="1:10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  <c r="I14" s="8"/>
    </row>
    <row r="15" spans="1:10" s="2" customFormat="1" x14ac:dyDescent="0.25">
      <c r="A15" s="1" t="s">
        <v>13</v>
      </c>
      <c r="B15" s="3"/>
      <c r="C15" s="4"/>
      <c r="D15" s="4"/>
      <c r="E15" s="1"/>
      <c r="J15" s="36"/>
    </row>
    <row r="16" spans="1:10" x14ac:dyDescent="0.25">
      <c r="A16" s="5" t="s">
        <v>5</v>
      </c>
      <c r="B16" s="6">
        <v>874833</v>
      </c>
      <c r="C16" s="13">
        <v>853360511.09000003</v>
      </c>
      <c r="D16" s="13">
        <v>975.46</v>
      </c>
      <c r="E16" s="7">
        <v>830.05</v>
      </c>
      <c r="H16" s="8"/>
    </row>
    <row r="17" spans="1:9" x14ac:dyDescent="0.25">
      <c r="A17" s="237" t="s">
        <v>613</v>
      </c>
      <c r="B17" s="6">
        <v>11683</v>
      </c>
      <c r="C17" s="13">
        <v>4568594.41</v>
      </c>
      <c r="D17" s="13">
        <v>391.05</v>
      </c>
      <c r="E17" s="7">
        <v>387.9</v>
      </c>
    </row>
    <row r="18" spans="1:9" x14ac:dyDescent="0.25">
      <c r="A18" s="1" t="s">
        <v>6</v>
      </c>
      <c r="B18" s="6">
        <v>353590</v>
      </c>
      <c r="C18" s="13">
        <v>259855213.63999999</v>
      </c>
      <c r="D18" s="13">
        <v>734.91</v>
      </c>
      <c r="E18" s="7">
        <v>631.04</v>
      </c>
      <c r="G18" s="8"/>
      <c r="H18" s="8"/>
    </row>
    <row r="19" spans="1:9" x14ac:dyDescent="0.25">
      <c r="A19" s="1" t="s">
        <v>45</v>
      </c>
      <c r="B19" s="6">
        <v>69566</v>
      </c>
      <c r="C19" s="13">
        <v>42708495.170000002</v>
      </c>
      <c r="D19" s="13">
        <v>613.92999999999995</v>
      </c>
      <c r="E19" s="7">
        <v>513.70000000000005</v>
      </c>
    </row>
    <row r="20" spans="1:9" x14ac:dyDescent="0.25">
      <c r="A20" s="1" t="s">
        <v>8</v>
      </c>
      <c r="B20" s="6">
        <v>13010</v>
      </c>
      <c r="C20" s="13">
        <v>4811681.2699999996</v>
      </c>
      <c r="D20" s="13">
        <v>369.84</v>
      </c>
      <c r="E20" s="232">
        <v>387.9</v>
      </c>
    </row>
    <row r="21" spans="1:9" ht="15.75" x14ac:dyDescent="0.25">
      <c r="A21" s="45" t="s">
        <v>10</v>
      </c>
      <c r="B21" s="47">
        <f t="shared" ref="B21:C21" si="1">SUM(B16:B20)</f>
        <v>1322682</v>
      </c>
      <c r="C21" s="49">
        <f t="shared" si="1"/>
        <v>1165304495.5799999</v>
      </c>
      <c r="D21" s="49"/>
      <c r="E21" s="49"/>
    </row>
    <row r="22" spans="1:9" x14ac:dyDescent="0.25">
      <c r="B22" s="8"/>
    </row>
    <row r="23" spans="1:9" x14ac:dyDescent="0.25">
      <c r="A23" s="2" t="s">
        <v>306</v>
      </c>
    </row>
    <row r="24" spans="1:9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  <c r="I24" s="8"/>
    </row>
    <row r="25" spans="1:9" s="2" customFormat="1" x14ac:dyDescent="0.25">
      <c r="A25" s="1" t="s">
        <v>13</v>
      </c>
      <c r="B25" s="3"/>
      <c r="C25" s="4"/>
      <c r="D25" s="4"/>
      <c r="E25" s="1"/>
      <c r="H25" s="36"/>
    </row>
    <row r="26" spans="1:9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  <c r="H26" s="8"/>
    </row>
    <row r="27" spans="1:9" x14ac:dyDescent="0.25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  <c r="G28" s="8"/>
    </row>
    <row r="29" spans="1:9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  <c r="H29" s="8"/>
    </row>
    <row r="30" spans="1:9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workbookViewId="0">
      <selection activeCell="P30" sqref="P30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4.710937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2" customFormat="1" ht="15.75" x14ac:dyDescent="0.25">
      <c r="A1" s="409" t="s">
        <v>712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24" t="s">
        <v>18</v>
      </c>
      <c r="B3" s="426" t="s">
        <v>5</v>
      </c>
      <c r="C3" s="427"/>
      <c r="D3" s="427"/>
      <c r="E3" s="426" t="s">
        <v>6</v>
      </c>
      <c r="F3" s="427"/>
      <c r="G3" s="427"/>
      <c r="H3" s="426" t="s">
        <v>19</v>
      </c>
      <c r="I3" s="427"/>
      <c r="J3" s="427"/>
      <c r="K3" s="426" t="s">
        <v>20</v>
      </c>
      <c r="L3" s="427"/>
      <c r="M3" s="427"/>
    </row>
    <row r="4" spans="1:13" x14ac:dyDescent="0.25">
      <c r="A4" s="425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248030</v>
      </c>
      <c r="C5" s="30"/>
      <c r="D5" s="31">
        <v>358.61</v>
      </c>
      <c r="E5" s="30">
        <v>128980</v>
      </c>
      <c r="F5" s="30"/>
      <c r="G5" s="225">
        <v>362.55</v>
      </c>
      <c r="H5" s="182">
        <v>65104</v>
      </c>
      <c r="I5" s="30"/>
      <c r="J5" s="31">
        <v>400.55</v>
      </c>
      <c r="K5" s="30">
        <v>18287</v>
      </c>
      <c r="L5" s="30"/>
      <c r="M5" s="31">
        <v>284.57</v>
      </c>
    </row>
    <row r="6" spans="1:13" x14ac:dyDescent="0.25">
      <c r="A6" s="7" t="s">
        <v>80</v>
      </c>
      <c r="B6" s="30">
        <v>677251</v>
      </c>
      <c r="C6" s="6"/>
      <c r="D6" s="31">
        <v>722.8</v>
      </c>
      <c r="E6" s="30">
        <v>178354</v>
      </c>
      <c r="F6" s="6"/>
      <c r="G6" s="225">
        <v>704.93</v>
      </c>
      <c r="H6" s="182">
        <v>83685</v>
      </c>
      <c r="I6" s="6"/>
      <c r="J6" s="31">
        <v>691.35</v>
      </c>
      <c r="K6" s="30">
        <v>3926</v>
      </c>
      <c r="L6" s="6"/>
      <c r="M6" s="31">
        <v>846.07</v>
      </c>
    </row>
    <row r="7" spans="1:13" x14ac:dyDescent="0.25">
      <c r="A7" s="7" t="s">
        <v>23</v>
      </c>
      <c r="B7" s="30">
        <v>520388</v>
      </c>
      <c r="C7" s="6"/>
      <c r="D7" s="31">
        <v>1255.68</v>
      </c>
      <c r="E7" s="30">
        <v>64093</v>
      </c>
      <c r="F7" s="6"/>
      <c r="G7" s="225">
        <v>1197.46</v>
      </c>
      <c r="H7" s="182">
        <v>24085</v>
      </c>
      <c r="I7" s="6"/>
      <c r="J7" s="31">
        <v>1213.3800000000001</v>
      </c>
      <c r="K7" s="30">
        <v>2</v>
      </c>
      <c r="L7" s="6"/>
      <c r="M7" s="31">
        <v>1263.8900000000001</v>
      </c>
    </row>
    <row r="8" spans="1:13" x14ac:dyDescent="0.25">
      <c r="A8" s="7" t="s">
        <v>24</v>
      </c>
      <c r="B8" s="30">
        <v>302428</v>
      </c>
      <c r="C8" s="6"/>
      <c r="D8" s="31">
        <v>1694.37</v>
      </c>
      <c r="E8" s="30">
        <v>12063</v>
      </c>
      <c r="F8" s="6"/>
      <c r="G8" s="225">
        <v>1672.57</v>
      </c>
      <c r="H8" s="182">
        <v>4770</v>
      </c>
      <c r="I8" s="6"/>
      <c r="J8" s="31">
        <v>1685.25</v>
      </c>
      <c r="K8" s="30">
        <v>7</v>
      </c>
      <c r="L8" s="6"/>
      <c r="M8" s="31">
        <v>1660.32</v>
      </c>
    </row>
    <row r="9" spans="1:13" x14ac:dyDescent="0.25">
      <c r="A9" s="7" t="s">
        <v>25</v>
      </c>
      <c r="B9" s="30">
        <v>86262</v>
      </c>
      <c r="C9" s="6"/>
      <c r="D9" s="31">
        <v>2210.06</v>
      </c>
      <c r="E9" s="30">
        <v>2122</v>
      </c>
      <c r="F9" s="6"/>
      <c r="G9" s="225">
        <v>2190.9699999999998</v>
      </c>
      <c r="H9" s="182">
        <v>960</v>
      </c>
      <c r="I9" s="6"/>
      <c r="J9" s="31">
        <v>2193.1999999999998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22240</v>
      </c>
      <c r="C10" s="6"/>
      <c r="D10" s="31">
        <v>2617.7199999999998</v>
      </c>
      <c r="E10" s="30">
        <v>358</v>
      </c>
      <c r="F10" s="6"/>
      <c r="G10" s="225">
        <v>2610.52</v>
      </c>
      <c r="H10" s="182">
        <v>137</v>
      </c>
      <c r="I10" s="6"/>
      <c r="J10" s="31">
        <v>2603.2600000000002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13424</v>
      </c>
      <c r="C11" s="6"/>
      <c r="D11" s="31">
        <v>2863.97</v>
      </c>
      <c r="E11" s="30">
        <v>189</v>
      </c>
      <c r="F11" s="6"/>
      <c r="G11" s="225">
        <v>2856.93</v>
      </c>
      <c r="H11" s="182">
        <v>124</v>
      </c>
      <c r="I11" s="6"/>
      <c r="J11" s="31">
        <v>2874.11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8165</v>
      </c>
      <c r="C12" s="6"/>
      <c r="D12" s="31">
        <v>3116.09</v>
      </c>
      <c r="E12" s="30">
        <v>113</v>
      </c>
      <c r="F12" s="6"/>
      <c r="G12" s="225">
        <v>3111.54</v>
      </c>
      <c r="H12" s="182">
        <v>44</v>
      </c>
      <c r="I12" s="6"/>
      <c r="J12" s="31">
        <v>3112.51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5131</v>
      </c>
      <c r="C13" s="6"/>
      <c r="D13" s="31">
        <v>3365.01</v>
      </c>
      <c r="E13" s="30">
        <v>93</v>
      </c>
      <c r="F13" s="6"/>
      <c r="G13" s="225">
        <v>3380.42</v>
      </c>
      <c r="H13" s="182">
        <v>23</v>
      </c>
      <c r="I13" s="6"/>
      <c r="J13" s="31">
        <v>3359.67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3325</v>
      </c>
      <c r="C14" s="6"/>
      <c r="D14" s="31">
        <v>3616.06</v>
      </c>
      <c r="E14" s="30">
        <v>50</v>
      </c>
      <c r="F14" s="6"/>
      <c r="G14" s="225">
        <v>3603.6</v>
      </c>
      <c r="H14" s="182">
        <v>16</v>
      </c>
      <c r="I14" s="6"/>
      <c r="J14" s="31">
        <v>3597.47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2205</v>
      </c>
      <c r="C15" s="6"/>
      <c r="D15" s="31">
        <v>3864.04</v>
      </c>
      <c r="E15" s="30">
        <v>34</v>
      </c>
      <c r="F15" s="6"/>
      <c r="G15" s="225">
        <v>3860.91</v>
      </c>
      <c r="H15" s="182">
        <v>7</v>
      </c>
      <c r="I15" s="6"/>
      <c r="J15" s="31">
        <v>3876.99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1443</v>
      </c>
      <c r="C16" s="6"/>
      <c r="D16" s="31">
        <v>4122.09</v>
      </c>
      <c r="E16" s="30">
        <v>15</v>
      </c>
      <c r="F16" s="6"/>
      <c r="G16" s="225">
        <v>4120.05</v>
      </c>
      <c r="H16" s="182">
        <v>7</v>
      </c>
      <c r="I16" s="6"/>
      <c r="J16" s="31">
        <v>4087.08</v>
      </c>
      <c r="K16" s="30">
        <v>0</v>
      </c>
      <c r="L16" s="6"/>
      <c r="M16" s="31">
        <v>0</v>
      </c>
    </row>
    <row r="17" spans="1:16" x14ac:dyDescent="0.25">
      <c r="A17" s="7" t="s">
        <v>89</v>
      </c>
      <c r="B17" s="30">
        <v>1149</v>
      </c>
      <c r="C17" s="6"/>
      <c r="D17" s="31">
        <v>4365.5600000000004</v>
      </c>
      <c r="E17" s="30">
        <v>5</v>
      </c>
      <c r="F17" s="6"/>
      <c r="G17" s="225">
        <v>4374.7700000000004</v>
      </c>
      <c r="H17" s="182">
        <v>2</v>
      </c>
      <c r="I17" s="6"/>
      <c r="J17" s="31">
        <v>4312.5</v>
      </c>
      <c r="K17" s="30">
        <v>0</v>
      </c>
      <c r="L17" s="6"/>
      <c r="M17" s="31">
        <v>0</v>
      </c>
    </row>
    <row r="18" spans="1:16" x14ac:dyDescent="0.25">
      <c r="A18" s="7" t="s">
        <v>90</v>
      </c>
      <c r="B18" s="30">
        <v>741</v>
      </c>
      <c r="C18" s="6"/>
      <c r="D18" s="31">
        <v>4626.1499999999996</v>
      </c>
      <c r="E18" s="30">
        <v>5</v>
      </c>
      <c r="F18" s="6"/>
      <c r="G18" s="225">
        <v>4601.75</v>
      </c>
      <c r="H18" s="182">
        <v>1</v>
      </c>
      <c r="I18" s="6"/>
      <c r="J18" s="31">
        <v>4702.92</v>
      </c>
      <c r="K18" s="30">
        <v>0</v>
      </c>
      <c r="L18" s="6"/>
      <c r="M18" s="31">
        <v>0</v>
      </c>
    </row>
    <row r="19" spans="1:16" x14ac:dyDescent="0.25">
      <c r="A19" s="7" t="s">
        <v>91</v>
      </c>
      <c r="B19" s="30">
        <v>735</v>
      </c>
      <c r="C19" s="6"/>
      <c r="D19" s="31">
        <v>4891.99</v>
      </c>
      <c r="E19" s="30">
        <v>4</v>
      </c>
      <c r="F19" s="6"/>
      <c r="G19" s="225">
        <v>4862.1899999999996</v>
      </c>
      <c r="H19" s="182">
        <v>1</v>
      </c>
      <c r="I19" s="6"/>
      <c r="J19" s="31">
        <v>4990.9799999999996</v>
      </c>
      <c r="K19" s="30">
        <v>0</v>
      </c>
      <c r="L19" s="6"/>
      <c r="M19" s="31">
        <v>0</v>
      </c>
    </row>
    <row r="20" spans="1:16" x14ac:dyDescent="0.25">
      <c r="A20" s="7" t="s">
        <v>92</v>
      </c>
      <c r="B20" s="30">
        <v>436</v>
      </c>
      <c r="C20" s="6"/>
      <c r="D20" s="31">
        <v>5107</v>
      </c>
      <c r="E20" s="30">
        <v>0</v>
      </c>
      <c r="F20" s="6"/>
      <c r="G20" s="225">
        <v>0</v>
      </c>
      <c r="H20" s="182">
        <v>2</v>
      </c>
      <c r="I20" s="6"/>
      <c r="J20" s="31">
        <v>5119.79</v>
      </c>
      <c r="K20" s="30">
        <v>0</v>
      </c>
      <c r="L20" s="6"/>
      <c r="M20" s="31">
        <v>0</v>
      </c>
    </row>
    <row r="21" spans="1:16" x14ac:dyDescent="0.25">
      <c r="A21" s="7" t="s">
        <v>93</v>
      </c>
      <c r="B21" s="30">
        <v>238</v>
      </c>
      <c r="C21" s="6"/>
      <c r="D21" s="31">
        <v>5363.71</v>
      </c>
      <c r="E21" s="30">
        <v>0</v>
      </c>
      <c r="F21" s="6"/>
      <c r="G21" s="225">
        <v>0</v>
      </c>
      <c r="H21" s="182">
        <v>1</v>
      </c>
      <c r="I21" s="6"/>
      <c r="J21" s="31">
        <v>5330.16</v>
      </c>
      <c r="K21" s="30">
        <v>0</v>
      </c>
      <c r="L21" s="6"/>
      <c r="M21" s="31">
        <v>0</v>
      </c>
    </row>
    <row r="22" spans="1:16" x14ac:dyDescent="0.25">
      <c r="A22" s="7" t="s">
        <v>94</v>
      </c>
      <c r="B22" s="30">
        <v>286</v>
      </c>
      <c r="C22" s="6"/>
      <c r="D22" s="31">
        <v>5923.46</v>
      </c>
      <c r="E22" s="30">
        <v>4</v>
      </c>
      <c r="F22" s="6"/>
      <c r="G22" s="225">
        <v>7652.07</v>
      </c>
      <c r="H22" s="182">
        <v>1</v>
      </c>
      <c r="I22" s="6"/>
      <c r="J22" s="31">
        <v>6151.01</v>
      </c>
      <c r="K22" s="30">
        <v>0</v>
      </c>
      <c r="L22" s="6"/>
      <c r="M22" s="31">
        <v>0</v>
      </c>
    </row>
    <row r="23" spans="1:16" ht="15.75" x14ac:dyDescent="0.25">
      <c r="A23" s="45" t="s">
        <v>10</v>
      </c>
      <c r="B23" s="47">
        <f>SUM(B5:B22)</f>
        <v>1893877</v>
      </c>
      <c r="C23" s="47"/>
      <c r="D23" s="48"/>
      <c r="E23" s="47">
        <f>SUM(E5:E22)</f>
        <v>386482</v>
      </c>
      <c r="F23" s="47"/>
      <c r="G23" s="48"/>
      <c r="H23" s="47">
        <f>SUM(H5:H22)</f>
        <v>178970</v>
      </c>
      <c r="I23" s="47"/>
      <c r="J23" s="50"/>
      <c r="K23" s="51">
        <f>SUM(K5:K22)</f>
        <v>22222</v>
      </c>
      <c r="L23" s="47"/>
      <c r="M23" s="48"/>
      <c r="O23" s="8"/>
      <c r="P23" s="8"/>
    </row>
    <row r="26" spans="1:16" x14ac:dyDescent="0.25">
      <c r="A26" s="424" t="s">
        <v>18</v>
      </c>
      <c r="B26" s="426" t="s">
        <v>5</v>
      </c>
      <c r="C26" s="427"/>
      <c r="D26" s="427"/>
      <c r="E26" s="426" t="s">
        <v>6</v>
      </c>
      <c r="F26" s="427"/>
      <c r="G26" s="427"/>
      <c r="H26" s="426" t="s">
        <v>19</v>
      </c>
      <c r="I26" s="427"/>
      <c r="J26" s="427"/>
      <c r="K26" s="426" t="s">
        <v>20</v>
      </c>
      <c r="L26" s="427"/>
      <c r="M26" s="427"/>
    </row>
    <row r="27" spans="1:16" x14ac:dyDescent="0.25">
      <c r="A27" s="425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25">
      <c r="A28" s="14" t="s">
        <v>458</v>
      </c>
      <c r="B28" s="30">
        <v>25857</v>
      </c>
      <c r="C28" s="31">
        <v>1523127.62</v>
      </c>
      <c r="D28" s="31">
        <v>58.91</v>
      </c>
      <c r="E28" s="30">
        <v>6870</v>
      </c>
      <c r="F28" s="31">
        <v>443019.33</v>
      </c>
      <c r="G28" s="31">
        <v>64.489999999999995</v>
      </c>
      <c r="H28" s="30">
        <v>1130</v>
      </c>
      <c r="I28" s="31">
        <v>67095.350000000006</v>
      </c>
      <c r="J28" s="31">
        <v>59.38</v>
      </c>
      <c r="K28" s="30">
        <v>2020</v>
      </c>
      <c r="L28" s="31">
        <v>153588.49</v>
      </c>
      <c r="M28" s="31">
        <v>76.03</v>
      </c>
    </row>
    <row r="29" spans="1:16" x14ac:dyDescent="0.25">
      <c r="A29" s="14" t="s">
        <v>459</v>
      </c>
      <c r="B29" s="30">
        <v>20839</v>
      </c>
      <c r="C29" s="31">
        <v>2998923.23</v>
      </c>
      <c r="D29" s="31">
        <v>143.91</v>
      </c>
      <c r="E29" s="30">
        <v>11155</v>
      </c>
      <c r="F29" s="31">
        <v>1737067.52</v>
      </c>
      <c r="G29" s="31">
        <v>155.72</v>
      </c>
      <c r="H29" s="30">
        <v>947</v>
      </c>
      <c r="I29" s="31">
        <v>137901.82999999999</v>
      </c>
      <c r="J29" s="31">
        <v>145.62</v>
      </c>
      <c r="K29" s="30">
        <v>3992</v>
      </c>
      <c r="L29" s="31">
        <v>608004.86</v>
      </c>
      <c r="M29" s="31">
        <v>152.31</v>
      </c>
    </row>
    <row r="30" spans="1:16" x14ac:dyDescent="0.25">
      <c r="A30" s="14" t="s">
        <v>460</v>
      </c>
      <c r="B30" s="30">
        <v>12231</v>
      </c>
      <c r="C30" s="31">
        <v>3026930.73</v>
      </c>
      <c r="D30" s="31">
        <v>247.48</v>
      </c>
      <c r="E30" s="30">
        <v>12688</v>
      </c>
      <c r="F30" s="31">
        <v>2991046.62</v>
      </c>
      <c r="G30" s="31">
        <v>235.74</v>
      </c>
      <c r="H30" s="30">
        <v>2511</v>
      </c>
      <c r="I30" s="31">
        <v>663784.14</v>
      </c>
      <c r="J30" s="31">
        <v>264.35000000000002</v>
      </c>
      <c r="K30" s="30">
        <v>2015</v>
      </c>
      <c r="L30" s="31">
        <v>503712.61</v>
      </c>
      <c r="M30" s="31">
        <v>249.98</v>
      </c>
    </row>
    <row r="31" spans="1:16" x14ac:dyDescent="0.25">
      <c r="A31" s="14" t="s">
        <v>461</v>
      </c>
      <c r="B31" s="30">
        <v>62547</v>
      </c>
      <c r="C31" s="31">
        <v>23514170.030000001</v>
      </c>
      <c r="D31" s="31">
        <v>375.94</v>
      </c>
      <c r="E31" s="30">
        <v>27145</v>
      </c>
      <c r="F31" s="31">
        <v>10208695.51</v>
      </c>
      <c r="G31" s="31">
        <v>376.08</v>
      </c>
      <c r="H31" s="30">
        <v>29707</v>
      </c>
      <c r="I31" s="31">
        <v>11194200.210000001</v>
      </c>
      <c r="J31" s="31">
        <v>376.82</v>
      </c>
      <c r="K31" s="30">
        <v>10160</v>
      </c>
      <c r="L31" s="31">
        <v>3896351.42</v>
      </c>
      <c r="M31" s="31">
        <v>383.5</v>
      </c>
    </row>
    <row r="32" spans="1:16" x14ac:dyDescent="0.25">
      <c r="A32" s="14" t="s">
        <v>462</v>
      </c>
      <c r="B32" s="30">
        <v>126556</v>
      </c>
      <c r="C32" s="31">
        <v>57883818.189999998</v>
      </c>
      <c r="D32" s="31">
        <v>457.38</v>
      </c>
      <c r="E32" s="30">
        <v>71122</v>
      </c>
      <c r="F32" s="31">
        <v>31382140.170000002</v>
      </c>
      <c r="G32" s="31">
        <v>441.24</v>
      </c>
      <c r="H32" s="30">
        <v>30809</v>
      </c>
      <c r="I32" s="31">
        <v>14014700.77</v>
      </c>
      <c r="J32" s="31">
        <v>454.89</v>
      </c>
      <c r="K32" s="30">
        <v>100</v>
      </c>
      <c r="L32" s="31">
        <v>42300</v>
      </c>
      <c r="M32" s="31">
        <v>423</v>
      </c>
    </row>
    <row r="33" spans="1:13" x14ac:dyDescent="0.25">
      <c r="A33" s="14" t="s">
        <v>463</v>
      </c>
      <c r="B33" s="30">
        <v>179952</v>
      </c>
      <c r="C33" s="31">
        <v>99255173.670000002</v>
      </c>
      <c r="D33" s="31">
        <v>551.55999999999995</v>
      </c>
      <c r="E33" s="30">
        <v>60985</v>
      </c>
      <c r="F33" s="31">
        <v>33396522.59</v>
      </c>
      <c r="G33" s="31">
        <v>547.62</v>
      </c>
      <c r="H33" s="30">
        <v>29481</v>
      </c>
      <c r="I33" s="31">
        <v>16136856.32</v>
      </c>
      <c r="J33" s="31">
        <v>547.36</v>
      </c>
      <c r="K33" s="30">
        <v>11</v>
      </c>
      <c r="L33" s="31">
        <v>6466.9</v>
      </c>
      <c r="M33" s="31">
        <v>587.9</v>
      </c>
    </row>
    <row r="34" spans="1:13" x14ac:dyDescent="0.25">
      <c r="A34" s="14" t="s">
        <v>464</v>
      </c>
      <c r="B34" s="30">
        <v>151444</v>
      </c>
      <c r="C34" s="31">
        <v>98160129.060000002</v>
      </c>
      <c r="D34" s="31">
        <v>648.16</v>
      </c>
      <c r="E34" s="30">
        <v>34751</v>
      </c>
      <c r="F34" s="31">
        <v>22480100.079999998</v>
      </c>
      <c r="G34" s="31">
        <v>646.89</v>
      </c>
      <c r="H34" s="30">
        <v>19744</v>
      </c>
      <c r="I34" s="31">
        <v>12729070.73</v>
      </c>
      <c r="J34" s="31">
        <v>644.71</v>
      </c>
      <c r="K34" s="30">
        <v>0</v>
      </c>
      <c r="L34" s="31">
        <v>0</v>
      </c>
      <c r="M34" s="31">
        <v>0</v>
      </c>
    </row>
    <row r="35" spans="1:13" x14ac:dyDescent="0.25">
      <c r="A35" s="14" t="s">
        <v>465</v>
      </c>
      <c r="B35" s="30">
        <v>127786</v>
      </c>
      <c r="C35" s="31">
        <v>95612205.030000001</v>
      </c>
      <c r="D35" s="31">
        <v>748.22</v>
      </c>
      <c r="E35" s="30">
        <v>29645</v>
      </c>
      <c r="F35" s="31">
        <v>22183652.289999999</v>
      </c>
      <c r="G35" s="31">
        <v>748.31</v>
      </c>
      <c r="H35" s="30">
        <v>10917</v>
      </c>
      <c r="I35" s="31">
        <v>8153153.8899999997</v>
      </c>
      <c r="J35" s="31">
        <v>746.83</v>
      </c>
      <c r="K35" s="30">
        <v>0</v>
      </c>
      <c r="L35" s="31">
        <v>0</v>
      </c>
      <c r="M35" s="31">
        <v>0</v>
      </c>
    </row>
    <row r="36" spans="1:13" x14ac:dyDescent="0.25">
      <c r="A36" s="14" t="s">
        <v>466</v>
      </c>
      <c r="B36" s="30">
        <v>108617</v>
      </c>
      <c r="C36" s="31">
        <v>92257180.469999999</v>
      </c>
      <c r="D36" s="31">
        <v>849.38</v>
      </c>
      <c r="E36" s="30">
        <v>26104</v>
      </c>
      <c r="F36" s="31">
        <v>22131652.379999999</v>
      </c>
      <c r="G36" s="31">
        <v>847.83</v>
      </c>
      <c r="H36" s="30">
        <v>15011</v>
      </c>
      <c r="I36" s="31">
        <v>12713427.039999999</v>
      </c>
      <c r="J36" s="31">
        <v>846.94</v>
      </c>
      <c r="K36" s="30">
        <v>3910</v>
      </c>
      <c r="L36" s="31">
        <v>3310609.86</v>
      </c>
      <c r="M36" s="31">
        <v>846.7</v>
      </c>
    </row>
    <row r="37" spans="1:13" x14ac:dyDescent="0.25">
      <c r="A37" s="14" t="s">
        <v>467</v>
      </c>
      <c r="B37" s="30">
        <v>109452</v>
      </c>
      <c r="C37" s="31">
        <v>104229918.3</v>
      </c>
      <c r="D37" s="31">
        <v>952.29</v>
      </c>
      <c r="E37" s="30">
        <v>26869</v>
      </c>
      <c r="F37" s="31">
        <v>25534914.260000002</v>
      </c>
      <c r="G37" s="31">
        <v>950.35</v>
      </c>
      <c r="H37" s="30">
        <v>8532</v>
      </c>
      <c r="I37" s="31">
        <v>8123210.4699999997</v>
      </c>
      <c r="J37" s="31">
        <v>952.09</v>
      </c>
      <c r="K37" s="30">
        <v>5</v>
      </c>
      <c r="L37" s="31">
        <v>4606.2299999999996</v>
      </c>
      <c r="M37" s="31">
        <v>921.25</v>
      </c>
    </row>
    <row r="38" spans="1:13" x14ac:dyDescent="0.25">
      <c r="A38" s="14" t="s">
        <v>468</v>
      </c>
      <c r="B38" s="30">
        <v>104628</v>
      </c>
      <c r="C38" s="31">
        <v>109775588.18000001</v>
      </c>
      <c r="D38" s="31">
        <v>1049.2</v>
      </c>
      <c r="E38" s="30">
        <v>20363</v>
      </c>
      <c r="F38" s="31">
        <v>21300016.399999999</v>
      </c>
      <c r="G38" s="31">
        <v>1046.02</v>
      </c>
      <c r="H38" s="30">
        <v>7924</v>
      </c>
      <c r="I38" s="31">
        <v>8317633.0700000003</v>
      </c>
      <c r="J38" s="31">
        <v>1049.68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96210</v>
      </c>
      <c r="C39" s="31">
        <v>110604277</v>
      </c>
      <c r="D39" s="31">
        <v>1149.6099999999999</v>
      </c>
      <c r="E39" s="30">
        <v>14541</v>
      </c>
      <c r="F39" s="31">
        <v>16707391.23</v>
      </c>
      <c r="G39" s="31">
        <v>1148.99</v>
      </c>
      <c r="H39" s="30">
        <v>3446</v>
      </c>
      <c r="I39" s="31">
        <v>3955064.24</v>
      </c>
      <c r="J39" s="31">
        <v>1147.73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97877</v>
      </c>
      <c r="C40" s="31">
        <v>122421515.59</v>
      </c>
      <c r="D40" s="31">
        <v>1250.77</v>
      </c>
      <c r="E40" s="30">
        <v>12921</v>
      </c>
      <c r="F40" s="31">
        <v>16124148.08</v>
      </c>
      <c r="G40" s="31">
        <v>1247.9000000000001</v>
      </c>
      <c r="H40" s="30">
        <v>5199</v>
      </c>
      <c r="I40" s="31">
        <v>6476657.7400000002</v>
      </c>
      <c r="J40" s="31">
        <v>1245.75</v>
      </c>
      <c r="K40" s="30">
        <v>2</v>
      </c>
      <c r="L40" s="31">
        <v>2527.7800000000002</v>
      </c>
      <c r="M40" s="31">
        <v>1263.8900000000001</v>
      </c>
    </row>
    <row r="41" spans="1:13" x14ac:dyDescent="0.25">
      <c r="A41" s="14" t="s">
        <v>471</v>
      </c>
      <c r="B41" s="30">
        <v>108127</v>
      </c>
      <c r="C41" s="31">
        <v>146370040.66</v>
      </c>
      <c r="D41" s="31">
        <v>1353.69</v>
      </c>
      <c r="E41" s="30">
        <v>9151</v>
      </c>
      <c r="F41" s="31">
        <v>12352247.550000001</v>
      </c>
      <c r="G41" s="31">
        <v>1349.82</v>
      </c>
      <c r="H41" s="30">
        <v>3985</v>
      </c>
      <c r="I41" s="31">
        <v>5371188</v>
      </c>
      <c r="J41" s="31">
        <v>1347.85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113546</v>
      </c>
      <c r="C42" s="31">
        <v>164267517.71000001</v>
      </c>
      <c r="D42" s="31">
        <v>1446.7</v>
      </c>
      <c r="E42" s="30">
        <v>7117</v>
      </c>
      <c r="F42" s="31">
        <v>10265170.5</v>
      </c>
      <c r="G42" s="31">
        <v>1442.35</v>
      </c>
      <c r="H42" s="30">
        <v>3531</v>
      </c>
      <c r="I42" s="31">
        <v>5103789.13</v>
      </c>
      <c r="J42" s="31">
        <v>1445.42</v>
      </c>
      <c r="K42" s="30">
        <v>0</v>
      </c>
      <c r="L42" s="31">
        <v>0</v>
      </c>
      <c r="M42" s="31">
        <v>0</v>
      </c>
    </row>
    <row r="43" spans="1:13" x14ac:dyDescent="0.25">
      <c r="A43" s="14" t="s">
        <v>473</v>
      </c>
      <c r="B43" s="30">
        <v>94248</v>
      </c>
      <c r="C43" s="31">
        <v>145988692.61000001</v>
      </c>
      <c r="D43" s="31">
        <v>1548.98</v>
      </c>
      <c r="E43" s="30">
        <v>4597</v>
      </c>
      <c r="F43" s="31">
        <v>7106937.0800000001</v>
      </c>
      <c r="G43" s="31">
        <v>1545.99</v>
      </c>
      <c r="H43" s="30">
        <v>1732</v>
      </c>
      <c r="I43" s="31">
        <v>2675096.7999999998</v>
      </c>
      <c r="J43" s="31">
        <v>1544.51</v>
      </c>
      <c r="K43" s="30">
        <v>0</v>
      </c>
      <c r="L43" s="31">
        <v>0</v>
      </c>
      <c r="M43" s="31">
        <v>0</v>
      </c>
    </row>
    <row r="44" spans="1:13" x14ac:dyDescent="0.25">
      <c r="A44" s="14" t="s">
        <v>474</v>
      </c>
      <c r="B44" s="30">
        <v>77067</v>
      </c>
      <c r="C44" s="31">
        <v>127003968.76000001</v>
      </c>
      <c r="D44" s="31">
        <v>1647.97</v>
      </c>
      <c r="E44" s="30">
        <v>3067</v>
      </c>
      <c r="F44" s="31">
        <v>5052907.7</v>
      </c>
      <c r="G44" s="31">
        <v>1647.51</v>
      </c>
      <c r="H44" s="30">
        <v>1070</v>
      </c>
      <c r="I44" s="31">
        <v>1764835.01</v>
      </c>
      <c r="J44" s="31">
        <v>1649.38</v>
      </c>
      <c r="K44" s="30">
        <v>7</v>
      </c>
      <c r="L44" s="31">
        <v>11622.24</v>
      </c>
      <c r="M44" s="31">
        <v>1660.32</v>
      </c>
    </row>
    <row r="45" spans="1:13" x14ac:dyDescent="0.25">
      <c r="A45" s="14" t="s">
        <v>475</v>
      </c>
      <c r="B45" s="30">
        <v>57572</v>
      </c>
      <c r="C45" s="31">
        <v>100608531.88</v>
      </c>
      <c r="D45" s="31">
        <v>1747.53</v>
      </c>
      <c r="E45" s="30">
        <v>2061</v>
      </c>
      <c r="F45" s="31">
        <v>3600853.7</v>
      </c>
      <c r="G45" s="31">
        <v>1747.14</v>
      </c>
      <c r="H45" s="30">
        <v>806</v>
      </c>
      <c r="I45" s="31">
        <v>1409927.21</v>
      </c>
      <c r="J45" s="31">
        <v>1749.29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43637</v>
      </c>
      <c r="C46" s="31">
        <v>80559064.930000007</v>
      </c>
      <c r="D46" s="31">
        <v>1846.12</v>
      </c>
      <c r="E46" s="30">
        <v>1381</v>
      </c>
      <c r="F46" s="31">
        <v>2552247.2999999998</v>
      </c>
      <c r="G46" s="31">
        <v>1848.12</v>
      </c>
      <c r="H46" s="30">
        <v>719</v>
      </c>
      <c r="I46" s="31">
        <v>1328045.76</v>
      </c>
      <c r="J46" s="31">
        <v>1847.07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29904</v>
      </c>
      <c r="C47" s="31">
        <v>58264893.539999999</v>
      </c>
      <c r="D47" s="31">
        <v>1948.4</v>
      </c>
      <c r="E47" s="30">
        <v>957</v>
      </c>
      <c r="F47" s="31">
        <v>1863286.12</v>
      </c>
      <c r="G47" s="31">
        <v>1947.01</v>
      </c>
      <c r="H47" s="30">
        <v>443</v>
      </c>
      <c r="I47" s="31">
        <v>860751.29</v>
      </c>
      <c r="J47" s="31">
        <v>1943.01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53627</v>
      </c>
      <c r="C48" s="31">
        <v>113407867.31999999</v>
      </c>
      <c r="D48" s="31">
        <v>2114.75</v>
      </c>
      <c r="E48" s="30">
        <v>1421</v>
      </c>
      <c r="F48" s="31">
        <v>2996057.32</v>
      </c>
      <c r="G48" s="31">
        <v>2108.41</v>
      </c>
      <c r="H48" s="30">
        <v>647</v>
      </c>
      <c r="I48" s="31">
        <v>1367826.55</v>
      </c>
      <c r="J48" s="31">
        <v>2114.11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32635</v>
      </c>
      <c r="C49" s="31">
        <v>77236152.769999996</v>
      </c>
      <c r="D49" s="31">
        <v>2366.67</v>
      </c>
      <c r="E49" s="30">
        <v>701</v>
      </c>
      <c r="F49" s="31">
        <v>1653173.58</v>
      </c>
      <c r="G49" s="31">
        <v>2358.31</v>
      </c>
      <c r="H49" s="30">
        <v>313</v>
      </c>
      <c r="I49" s="31">
        <v>737644.14</v>
      </c>
      <c r="J49" s="31">
        <v>2356.69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22240</v>
      </c>
      <c r="C50" s="31">
        <v>58218178.469999999</v>
      </c>
      <c r="D50" s="31">
        <v>2617.7199999999998</v>
      </c>
      <c r="E50" s="30">
        <v>358</v>
      </c>
      <c r="F50" s="31">
        <v>934565.48</v>
      </c>
      <c r="G50" s="31">
        <v>2610.52</v>
      </c>
      <c r="H50" s="30">
        <v>137</v>
      </c>
      <c r="I50" s="31">
        <v>356646.99</v>
      </c>
      <c r="J50" s="31">
        <v>2603.2600000000002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13424</v>
      </c>
      <c r="C51" s="31">
        <v>38445898.490000002</v>
      </c>
      <c r="D51" s="31">
        <v>2863.97</v>
      </c>
      <c r="E51" s="30">
        <v>189</v>
      </c>
      <c r="F51" s="31">
        <v>539960.09</v>
      </c>
      <c r="G51" s="31">
        <v>2856.93</v>
      </c>
      <c r="H51" s="30">
        <v>124</v>
      </c>
      <c r="I51" s="31">
        <v>356389.03</v>
      </c>
      <c r="J51" s="31">
        <v>2874.11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8165</v>
      </c>
      <c r="C52" s="31">
        <v>25442848.890000001</v>
      </c>
      <c r="D52" s="31">
        <v>3116.09</v>
      </c>
      <c r="E52" s="30">
        <v>113</v>
      </c>
      <c r="F52" s="31">
        <v>351603.9</v>
      </c>
      <c r="G52" s="31">
        <v>3111.54</v>
      </c>
      <c r="H52" s="30">
        <v>44</v>
      </c>
      <c r="I52" s="31">
        <v>136950.63</v>
      </c>
      <c r="J52" s="31">
        <v>3112.51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5131</v>
      </c>
      <c r="C53" s="31">
        <v>17265850.609999999</v>
      </c>
      <c r="D53" s="31">
        <v>3365.01</v>
      </c>
      <c r="E53" s="30">
        <v>93</v>
      </c>
      <c r="F53" s="31">
        <v>314379.39</v>
      </c>
      <c r="G53" s="31">
        <v>3380.42</v>
      </c>
      <c r="H53" s="30">
        <v>23</v>
      </c>
      <c r="I53" s="31">
        <v>77272.460000000006</v>
      </c>
      <c r="J53" s="31">
        <v>3359.67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3325</v>
      </c>
      <c r="C54" s="31">
        <v>12023407.470000001</v>
      </c>
      <c r="D54" s="31">
        <v>3616.06</v>
      </c>
      <c r="E54" s="30">
        <v>50</v>
      </c>
      <c r="F54" s="31">
        <v>180179.91</v>
      </c>
      <c r="G54" s="31">
        <v>3603.6</v>
      </c>
      <c r="H54" s="30">
        <v>16</v>
      </c>
      <c r="I54" s="31">
        <v>57559.54</v>
      </c>
      <c r="J54" s="31">
        <v>3597.47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2205</v>
      </c>
      <c r="C55" s="31">
        <v>8520209.3200000003</v>
      </c>
      <c r="D55" s="31">
        <v>3864.04</v>
      </c>
      <c r="E55" s="30">
        <v>34</v>
      </c>
      <c r="F55" s="31">
        <v>131271</v>
      </c>
      <c r="G55" s="31">
        <v>3860.91</v>
      </c>
      <c r="H55" s="30">
        <v>7</v>
      </c>
      <c r="I55" s="31">
        <v>27138.94</v>
      </c>
      <c r="J55" s="31">
        <v>3876.99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1443</v>
      </c>
      <c r="C56" s="31">
        <v>5948176.4299999997</v>
      </c>
      <c r="D56" s="31">
        <v>4122.09</v>
      </c>
      <c r="E56" s="30">
        <v>15</v>
      </c>
      <c r="F56" s="31">
        <v>61800.73</v>
      </c>
      <c r="G56" s="31">
        <v>4120.05</v>
      </c>
      <c r="H56" s="30">
        <v>7</v>
      </c>
      <c r="I56" s="31">
        <v>28609.55</v>
      </c>
      <c r="J56" s="31">
        <v>4087.08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1149</v>
      </c>
      <c r="C57" s="31">
        <v>5016026.5</v>
      </c>
      <c r="D57" s="31">
        <v>4365.5600000000004</v>
      </c>
      <c r="E57" s="30">
        <v>5</v>
      </c>
      <c r="F57" s="31">
        <v>21873.87</v>
      </c>
      <c r="G57" s="31">
        <v>4374.7700000000004</v>
      </c>
      <c r="H57" s="30">
        <v>2</v>
      </c>
      <c r="I57" s="31">
        <v>8625</v>
      </c>
      <c r="J57" s="31">
        <v>4312.5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741</v>
      </c>
      <c r="C58" s="31">
        <v>3427976.37</v>
      </c>
      <c r="D58" s="31">
        <v>4626.1499999999996</v>
      </c>
      <c r="E58" s="30">
        <v>5</v>
      </c>
      <c r="F58" s="31">
        <v>23008.76</v>
      </c>
      <c r="G58" s="31">
        <v>4601.75</v>
      </c>
      <c r="H58" s="30">
        <v>1</v>
      </c>
      <c r="I58" s="31">
        <v>4702.92</v>
      </c>
      <c r="J58" s="31">
        <v>4702.92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735</v>
      </c>
      <c r="C59" s="31">
        <v>3595616.16</v>
      </c>
      <c r="D59" s="31">
        <v>4891.99</v>
      </c>
      <c r="E59" s="30">
        <v>4</v>
      </c>
      <c r="F59" s="31">
        <v>19448.740000000002</v>
      </c>
      <c r="G59" s="31">
        <v>4862.1899999999996</v>
      </c>
      <c r="H59" s="30">
        <v>1</v>
      </c>
      <c r="I59" s="31">
        <v>4990.9799999999996</v>
      </c>
      <c r="J59" s="31">
        <v>4990.9799999999996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436</v>
      </c>
      <c r="C60" s="31">
        <v>2226650.34</v>
      </c>
      <c r="D60" s="31">
        <v>5107</v>
      </c>
      <c r="E60" s="30">
        <v>0</v>
      </c>
      <c r="F60" s="31">
        <v>0</v>
      </c>
      <c r="G60" s="31">
        <v>0</v>
      </c>
      <c r="H60" s="30">
        <v>2</v>
      </c>
      <c r="I60" s="31">
        <v>10239.57</v>
      </c>
      <c r="J60" s="31">
        <v>5119.79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238</v>
      </c>
      <c r="C61" s="31">
        <v>1276563.8600000001</v>
      </c>
      <c r="D61" s="31">
        <v>5363.71</v>
      </c>
      <c r="E61" s="30">
        <v>0</v>
      </c>
      <c r="F61" s="31">
        <v>0</v>
      </c>
      <c r="G61" s="31">
        <v>0</v>
      </c>
      <c r="H61" s="30">
        <v>1</v>
      </c>
      <c r="I61" s="31">
        <v>5330.16</v>
      </c>
      <c r="J61" s="31">
        <v>5330.16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286</v>
      </c>
      <c r="C62" s="31">
        <v>1694108.52</v>
      </c>
      <c r="D62" s="31">
        <v>5923.46</v>
      </c>
      <c r="E62" s="30">
        <v>4</v>
      </c>
      <c r="F62" s="31">
        <v>30608.29</v>
      </c>
      <c r="G62" s="31">
        <v>7652.07</v>
      </c>
      <c r="H62" s="30">
        <v>1</v>
      </c>
      <c r="I62" s="31">
        <v>6151.01</v>
      </c>
      <c r="J62" s="31">
        <v>6151.01</v>
      </c>
      <c r="K62" s="30">
        <v>0</v>
      </c>
      <c r="L62" s="31">
        <v>0</v>
      </c>
      <c r="M62" s="31">
        <v>0</v>
      </c>
    </row>
    <row r="63" spans="1:13" ht="15.75" x14ac:dyDescent="0.25">
      <c r="A63" s="45" t="s">
        <v>10</v>
      </c>
      <c r="B63" s="47">
        <f>SUM(B28:B62)</f>
        <v>1893877</v>
      </c>
      <c r="C63" s="48">
        <f>SUM(C28:C62)</f>
        <v>2118071198.7099996</v>
      </c>
      <c r="D63" s="47"/>
      <c r="E63" s="47">
        <f>SUM(E28:E62)</f>
        <v>386482</v>
      </c>
      <c r="F63" s="48">
        <f>SUM(F28:F62)</f>
        <v>276671947.47000003</v>
      </c>
      <c r="G63" s="47"/>
      <c r="H63" s="47">
        <f>SUM(H28:H62)</f>
        <v>178970</v>
      </c>
      <c r="I63" s="48">
        <f>SUM(I28:I62)</f>
        <v>124382466.46999997</v>
      </c>
      <c r="J63" s="47"/>
      <c r="K63" s="47">
        <f>SUM(K28:K62)</f>
        <v>22222</v>
      </c>
      <c r="L63" s="48">
        <f>SUM(L28:L62)</f>
        <v>8539790.3900000006</v>
      </c>
      <c r="M63" s="47"/>
    </row>
    <row r="66" spans="2:6" x14ac:dyDescent="0.25">
      <c r="B66" s="8"/>
      <c r="C66" s="9"/>
    </row>
    <row r="67" spans="2:6" x14ac:dyDescent="0.25">
      <c r="B67" s="8"/>
      <c r="C67" s="9"/>
      <c r="E67" s="8"/>
      <c r="F67" s="9"/>
    </row>
    <row r="68" spans="2:6" x14ac:dyDescent="0.25">
      <c r="B68" s="8"/>
      <c r="C68" s="9"/>
      <c r="E68" s="8"/>
      <c r="F68" s="9"/>
    </row>
    <row r="69" spans="2:6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78"/>
  <sheetViews>
    <sheetView workbookViewId="0">
      <selection activeCell="J28" sqref="J28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  <col min="20" max="20" width="15.42578125" bestFit="1" customWidth="1"/>
  </cols>
  <sheetData>
    <row r="1" spans="1:21" ht="15.75" x14ac:dyDescent="0.25">
      <c r="A1" s="432" t="s">
        <v>704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21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21" x14ac:dyDescent="0.25">
      <c r="A3" s="433" t="s">
        <v>18</v>
      </c>
      <c r="B3" s="428" t="s">
        <v>5</v>
      </c>
      <c r="C3" s="429"/>
      <c r="D3" s="429"/>
      <c r="E3" s="430"/>
      <c r="F3" s="428" t="s">
        <v>6</v>
      </c>
      <c r="G3" s="429"/>
      <c r="H3" s="429"/>
      <c r="I3" s="430"/>
      <c r="J3" s="428" t="s">
        <v>19</v>
      </c>
      <c r="K3" s="429"/>
      <c r="L3" s="429"/>
      <c r="M3" s="430"/>
      <c r="N3" s="428" t="s">
        <v>20</v>
      </c>
      <c r="O3" s="429"/>
      <c r="P3" s="429"/>
      <c r="Q3" s="431"/>
    </row>
    <row r="4" spans="1:21" ht="15.75" thickBot="1" x14ac:dyDescent="0.3">
      <c r="A4" s="434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21" x14ac:dyDescent="0.25">
      <c r="A5" s="156" t="s">
        <v>458</v>
      </c>
      <c r="B5" s="157">
        <v>25857</v>
      </c>
      <c r="C5" s="158">
        <v>1523127.62</v>
      </c>
      <c r="D5" s="158">
        <v>58.91</v>
      </c>
      <c r="E5" s="158">
        <v>59.68</v>
      </c>
      <c r="F5" s="157">
        <v>6870</v>
      </c>
      <c r="G5" s="158">
        <v>443019.33</v>
      </c>
      <c r="H5" s="158">
        <v>64.489999999999995</v>
      </c>
      <c r="I5" s="158">
        <v>67.97</v>
      </c>
      <c r="J5" s="157">
        <v>1130</v>
      </c>
      <c r="K5" s="158">
        <v>67095.350000000006</v>
      </c>
      <c r="L5" s="158">
        <v>59.38</v>
      </c>
      <c r="M5" s="158">
        <v>61.04</v>
      </c>
      <c r="N5" s="157">
        <v>2020</v>
      </c>
      <c r="O5" s="158">
        <v>153588.49</v>
      </c>
      <c r="P5" s="159">
        <v>76.03</v>
      </c>
      <c r="Q5" s="160">
        <v>74.900000000000006</v>
      </c>
    </row>
    <row r="6" spans="1:21" x14ac:dyDescent="0.25">
      <c r="A6" s="149" t="s">
        <v>459</v>
      </c>
      <c r="B6" s="102">
        <v>20839</v>
      </c>
      <c r="C6" s="103">
        <v>2998923.23</v>
      </c>
      <c r="D6" s="103">
        <v>143.91</v>
      </c>
      <c r="E6" s="103">
        <v>140.08000000000001</v>
      </c>
      <c r="F6" s="102">
        <v>11155</v>
      </c>
      <c r="G6" s="103">
        <v>1737067.52</v>
      </c>
      <c r="H6" s="103">
        <v>155.72</v>
      </c>
      <c r="I6" s="103">
        <v>152.01</v>
      </c>
      <c r="J6" s="102">
        <v>947</v>
      </c>
      <c r="K6" s="103">
        <v>137901.82999999999</v>
      </c>
      <c r="L6" s="103">
        <v>145.62</v>
      </c>
      <c r="M6" s="103">
        <v>142.26</v>
      </c>
      <c r="N6" s="102">
        <v>3992</v>
      </c>
      <c r="O6" s="103">
        <v>608004.86</v>
      </c>
      <c r="P6" s="101">
        <v>152.31</v>
      </c>
      <c r="Q6" s="150">
        <v>153.19</v>
      </c>
    </row>
    <row r="7" spans="1:21" x14ac:dyDescent="0.25">
      <c r="A7" s="149" t="s">
        <v>460</v>
      </c>
      <c r="B7" s="102">
        <v>12231</v>
      </c>
      <c r="C7" s="103">
        <v>3026930.73</v>
      </c>
      <c r="D7" s="103">
        <v>247.48</v>
      </c>
      <c r="E7" s="103">
        <v>246.56</v>
      </c>
      <c r="F7" s="102">
        <v>12688</v>
      </c>
      <c r="G7" s="103">
        <v>2991046.62</v>
      </c>
      <c r="H7" s="103">
        <v>235.74</v>
      </c>
      <c r="I7" s="103">
        <v>227.84</v>
      </c>
      <c r="J7" s="102">
        <v>2511</v>
      </c>
      <c r="K7" s="103">
        <v>663784.14</v>
      </c>
      <c r="L7" s="103">
        <v>264.35000000000002</v>
      </c>
      <c r="M7" s="103">
        <v>268.67</v>
      </c>
      <c r="N7" s="102">
        <v>2015</v>
      </c>
      <c r="O7" s="103">
        <v>503712.61</v>
      </c>
      <c r="P7" s="101">
        <v>249.98</v>
      </c>
      <c r="Q7" s="150">
        <v>247.9</v>
      </c>
    </row>
    <row r="8" spans="1:21" x14ac:dyDescent="0.25">
      <c r="A8" s="149" t="s">
        <v>461</v>
      </c>
      <c r="B8" s="102">
        <v>62547</v>
      </c>
      <c r="C8" s="103">
        <v>23514170.030000001</v>
      </c>
      <c r="D8" s="103">
        <v>375.94</v>
      </c>
      <c r="E8" s="103">
        <v>387.9</v>
      </c>
      <c r="F8" s="102">
        <v>27145</v>
      </c>
      <c r="G8" s="103">
        <v>10208695.51</v>
      </c>
      <c r="H8" s="103">
        <v>376.08</v>
      </c>
      <c r="I8" s="103">
        <v>387.9</v>
      </c>
      <c r="J8" s="102">
        <v>29707</v>
      </c>
      <c r="K8" s="103">
        <v>11194200.210000001</v>
      </c>
      <c r="L8" s="103">
        <v>376.82</v>
      </c>
      <c r="M8" s="103">
        <v>387.9</v>
      </c>
      <c r="N8" s="102">
        <v>10160</v>
      </c>
      <c r="O8" s="103">
        <v>3896351.42</v>
      </c>
      <c r="P8" s="101">
        <v>383.5</v>
      </c>
      <c r="Q8" s="150">
        <v>387.9</v>
      </c>
    </row>
    <row r="9" spans="1:21" x14ac:dyDescent="0.25">
      <c r="A9" s="149" t="s">
        <v>462</v>
      </c>
      <c r="B9" s="102">
        <v>126556</v>
      </c>
      <c r="C9" s="103">
        <v>57883818.189999998</v>
      </c>
      <c r="D9" s="103">
        <v>457.38</v>
      </c>
      <c r="E9" s="103">
        <v>461.81</v>
      </c>
      <c r="F9" s="102">
        <v>71122</v>
      </c>
      <c r="G9" s="103">
        <v>31382140.170000002</v>
      </c>
      <c r="H9" s="103">
        <v>441.24</v>
      </c>
      <c r="I9" s="103">
        <v>435.14</v>
      </c>
      <c r="J9" s="102">
        <v>30809</v>
      </c>
      <c r="K9" s="103">
        <v>14014700.77</v>
      </c>
      <c r="L9" s="103">
        <v>454.89</v>
      </c>
      <c r="M9" s="103">
        <v>459.62</v>
      </c>
      <c r="N9" s="102">
        <v>100</v>
      </c>
      <c r="O9" s="103">
        <v>42300</v>
      </c>
      <c r="P9" s="101">
        <v>423</v>
      </c>
      <c r="Q9" s="150">
        <v>423</v>
      </c>
      <c r="S9" s="8"/>
    </row>
    <row r="10" spans="1:21" x14ac:dyDescent="0.25">
      <c r="A10" s="149" t="s">
        <v>463</v>
      </c>
      <c r="B10" s="102">
        <v>179952</v>
      </c>
      <c r="C10" s="103">
        <v>99255173.670000002</v>
      </c>
      <c r="D10" s="103">
        <v>551.55999999999995</v>
      </c>
      <c r="E10" s="103">
        <v>554.28</v>
      </c>
      <c r="F10" s="102">
        <v>60985</v>
      </c>
      <c r="G10" s="103">
        <v>33396522.59</v>
      </c>
      <c r="H10" s="103">
        <v>547.62</v>
      </c>
      <c r="I10" s="103">
        <v>542.85</v>
      </c>
      <c r="J10" s="102">
        <v>29481</v>
      </c>
      <c r="K10" s="103">
        <v>16136856.32</v>
      </c>
      <c r="L10" s="103">
        <v>547.36</v>
      </c>
      <c r="M10" s="103">
        <v>543.69000000000005</v>
      </c>
      <c r="N10" s="102">
        <v>11</v>
      </c>
      <c r="O10" s="103">
        <v>6466.9</v>
      </c>
      <c r="P10" s="101">
        <v>587.9</v>
      </c>
      <c r="Q10" s="150">
        <v>587.9</v>
      </c>
    </row>
    <row r="11" spans="1:21" x14ac:dyDescent="0.25">
      <c r="A11" s="149" t="s">
        <v>464</v>
      </c>
      <c r="B11" s="102">
        <v>151444</v>
      </c>
      <c r="C11" s="103">
        <v>98160129.060000002</v>
      </c>
      <c r="D11" s="103">
        <v>648.16</v>
      </c>
      <c r="E11" s="103">
        <v>647.4</v>
      </c>
      <c r="F11" s="102">
        <v>34751</v>
      </c>
      <c r="G11" s="103">
        <v>22480100.079999998</v>
      </c>
      <c r="H11" s="103">
        <v>646.89</v>
      </c>
      <c r="I11" s="103">
        <v>645.79</v>
      </c>
      <c r="J11" s="102">
        <v>19744</v>
      </c>
      <c r="K11" s="103">
        <v>12729070.73</v>
      </c>
      <c r="L11" s="103">
        <v>644.71</v>
      </c>
      <c r="M11" s="103">
        <v>641.54999999999995</v>
      </c>
      <c r="N11" s="102">
        <v>0</v>
      </c>
      <c r="O11" s="103">
        <v>0</v>
      </c>
      <c r="P11" s="101">
        <v>0</v>
      </c>
      <c r="Q11" s="150" t="s">
        <v>438</v>
      </c>
    </row>
    <row r="12" spans="1:21" x14ac:dyDescent="0.25">
      <c r="A12" s="149" t="s">
        <v>465</v>
      </c>
      <c r="B12" s="102">
        <v>127786</v>
      </c>
      <c r="C12" s="103">
        <v>95612205.030000001</v>
      </c>
      <c r="D12" s="103">
        <v>748.22</v>
      </c>
      <c r="E12" s="103">
        <v>747.08</v>
      </c>
      <c r="F12" s="102">
        <v>29645</v>
      </c>
      <c r="G12" s="103">
        <v>22183652.289999999</v>
      </c>
      <c r="H12" s="103">
        <v>748.31</v>
      </c>
      <c r="I12" s="103">
        <v>748.84</v>
      </c>
      <c r="J12" s="102">
        <v>10917</v>
      </c>
      <c r="K12" s="103">
        <v>8153153.8899999997</v>
      </c>
      <c r="L12" s="103">
        <v>746.83</v>
      </c>
      <c r="M12" s="103">
        <v>745.55</v>
      </c>
      <c r="N12" s="102">
        <v>0</v>
      </c>
      <c r="O12" s="103">
        <v>0</v>
      </c>
      <c r="P12" s="101">
        <v>0</v>
      </c>
      <c r="Q12" s="150" t="s">
        <v>438</v>
      </c>
    </row>
    <row r="13" spans="1:21" x14ac:dyDescent="0.25">
      <c r="A13" s="149" t="s">
        <v>466</v>
      </c>
      <c r="B13" s="102">
        <v>108617</v>
      </c>
      <c r="C13" s="103">
        <v>92257180.469999999</v>
      </c>
      <c r="D13" s="103">
        <v>849.38</v>
      </c>
      <c r="E13" s="103">
        <v>848.73</v>
      </c>
      <c r="F13" s="102">
        <v>26104</v>
      </c>
      <c r="G13" s="103">
        <v>22131652.379999999</v>
      </c>
      <c r="H13" s="103">
        <v>847.83</v>
      </c>
      <c r="I13" s="103">
        <v>845.36</v>
      </c>
      <c r="J13" s="102">
        <v>15011</v>
      </c>
      <c r="K13" s="103">
        <v>12713427.039999999</v>
      </c>
      <c r="L13" s="103">
        <v>846.94</v>
      </c>
      <c r="M13" s="103">
        <v>846</v>
      </c>
      <c r="N13" s="102">
        <v>3910</v>
      </c>
      <c r="O13" s="103">
        <v>3310609.86</v>
      </c>
      <c r="P13" s="101">
        <v>846.7</v>
      </c>
      <c r="Q13" s="150">
        <v>846</v>
      </c>
    </row>
    <row r="14" spans="1:21" x14ac:dyDescent="0.25">
      <c r="A14" s="149" t="s">
        <v>467</v>
      </c>
      <c r="B14" s="102">
        <v>109452</v>
      </c>
      <c r="C14" s="103">
        <v>104229918.3</v>
      </c>
      <c r="D14" s="103">
        <v>952.29</v>
      </c>
      <c r="E14" s="103">
        <v>953.62</v>
      </c>
      <c r="F14" s="102">
        <v>26869</v>
      </c>
      <c r="G14" s="103">
        <v>25534914.260000002</v>
      </c>
      <c r="H14" s="103">
        <v>950.35</v>
      </c>
      <c r="I14" s="103">
        <v>950.49</v>
      </c>
      <c r="J14" s="102">
        <v>8532</v>
      </c>
      <c r="K14" s="103">
        <v>8123210.4699999997</v>
      </c>
      <c r="L14" s="103">
        <v>952.09</v>
      </c>
      <c r="M14" s="103">
        <v>952.54</v>
      </c>
      <c r="N14" s="102">
        <v>5</v>
      </c>
      <c r="O14" s="103">
        <v>4606.2299999999996</v>
      </c>
      <c r="P14" s="101">
        <v>921.25</v>
      </c>
      <c r="Q14" s="150">
        <v>919</v>
      </c>
    </row>
    <row r="15" spans="1:21" x14ac:dyDescent="0.25">
      <c r="A15" s="149" t="s">
        <v>445</v>
      </c>
      <c r="B15" s="102">
        <v>520388</v>
      </c>
      <c r="C15" s="103">
        <v>653438939.13999999</v>
      </c>
      <c r="D15" s="103">
        <v>1255.68</v>
      </c>
      <c r="E15" s="103">
        <v>1261.54</v>
      </c>
      <c r="F15" s="102">
        <v>64093</v>
      </c>
      <c r="G15" s="103">
        <v>76748973.760000005</v>
      </c>
      <c r="H15" s="103">
        <v>1197.46</v>
      </c>
      <c r="I15" s="103">
        <v>1179.3900000000001</v>
      </c>
      <c r="J15" s="102">
        <v>24085</v>
      </c>
      <c r="K15" s="103">
        <v>29224332.18</v>
      </c>
      <c r="L15" s="103">
        <v>1213.3800000000001</v>
      </c>
      <c r="M15" s="103">
        <v>1221.45</v>
      </c>
      <c r="N15" s="102">
        <v>2</v>
      </c>
      <c r="O15" s="103">
        <v>2527.7800000000002</v>
      </c>
      <c r="P15" s="101">
        <v>1263.8900000000001</v>
      </c>
      <c r="Q15" s="150">
        <v>1263.8900000000001</v>
      </c>
    </row>
    <row r="16" spans="1:21" x14ac:dyDescent="0.25">
      <c r="A16" s="149" t="s">
        <v>446</v>
      </c>
      <c r="B16" s="102">
        <v>302428</v>
      </c>
      <c r="C16" s="103">
        <v>512425151.72000003</v>
      </c>
      <c r="D16" s="103">
        <v>1694.37</v>
      </c>
      <c r="E16" s="103">
        <v>1671.38</v>
      </c>
      <c r="F16" s="102">
        <v>12063</v>
      </c>
      <c r="G16" s="103">
        <v>20176231.899999999</v>
      </c>
      <c r="H16" s="103">
        <v>1672.57</v>
      </c>
      <c r="I16" s="103">
        <v>1642.04</v>
      </c>
      <c r="J16" s="102">
        <v>4770</v>
      </c>
      <c r="K16" s="103">
        <v>8038656.0700000003</v>
      </c>
      <c r="L16" s="103">
        <v>1685.25</v>
      </c>
      <c r="M16" s="103">
        <v>1659.06</v>
      </c>
      <c r="N16" s="102">
        <v>7</v>
      </c>
      <c r="O16" s="103">
        <v>11622.24</v>
      </c>
      <c r="P16" s="101">
        <v>1660.32</v>
      </c>
      <c r="Q16" s="150">
        <v>1655.04</v>
      </c>
      <c r="S16" s="8"/>
      <c r="U16" s="8"/>
    </row>
    <row r="17" spans="1:20" x14ac:dyDescent="0.25">
      <c r="A17" s="149" t="s">
        <v>447</v>
      </c>
      <c r="B17" s="102">
        <v>86262</v>
      </c>
      <c r="C17" s="103">
        <v>190644020.09</v>
      </c>
      <c r="D17" s="103">
        <v>2210.06</v>
      </c>
      <c r="E17" s="103">
        <v>2192.12</v>
      </c>
      <c r="F17" s="102">
        <v>2122</v>
      </c>
      <c r="G17" s="103">
        <v>4649230.9000000004</v>
      </c>
      <c r="H17" s="103">
        <v>2190.9699999999998</v>
      </c>
      <c r="I17" s="103">
        <v>2166.64</v>
      </c>
      <c r="J17" s="102">
        <v>960</v>
      </c>
      <c r="K17" s="103">
        <v>2105470.69</v>
      </c>
      <c r="L17" s="103">
        <v>2193.1999999999998</v>
      </c>
      <c r="M17" s="103">
        <v>2165.9699999999998</v>
      </c>
      <c r="N17" s="102">
        <v>0</v>
      </c>
      <c r="O17" s="103">
        <v>0</v>
      </c>
      <c r="P17" s="101">
        <v>0</v>
      </c>
      <c r="Q17" s="150" t="s">
        <v>438</v>
      </c>
    </row>
    <row r="18" spans="1:20" x14ac:dyDescent="0.25">
      <c r="A18" s="149" t="s">
        <v>494</v>
      </c>
      <c r="B18" s="102">
        <v>35664</v>
      </c>
      <c r="C18" s="103">
        <v>96664076.959999993</v>
      </c>
      <c r="D18" s="103">
        <v>2710.41</v>
      </c>
      <c r="E18" s="103">
        <v>2690.9</v>
      </c>
      <c r="F18" s="102">
        <v>547</v>
      </c>
      <c r="G18" s="103">
        <v>1474525.57</v>
      </c>
      <c r="H18" s="103">
        <v>2695.66</v>
      </c>
      <c r="I18" s="103">
        <v>2675.85</v>
      </c>
      <c r="J18" s="102">
        <v>261</v>
      </c>
      <c r="K18" s="103">
        <v>713036.02</v>
      </c>
      <c r="L18" s="103">
        <v>2731.94</v>
      </c>
      <c r="M18" s="103">
        <v>2735.75</v>
      </c>
      <c r="N18" s="102">
        <v>0</v>
      </c>
      <c r="O18" s="103">
        <v>0</v>
      </c>
      <c r="P18" s="101">
        <v>0</v>
      </c>
      <c r="Q18" s="150" t="s">
        <v>438</v>
      </c>
    </row>
    <row r="19" spans="1:20" x14ac:dyDescent="0.25">
      <c r="A19" s="149" t="s">
        <v>495</v>
      </c>
      <c r="B19" s="102">
        <v>13296</v>
      </c>
      <c r="C19" s="103">
        <v>42708699.5</v>
      </c>
      <c r="D19" s="103">
        <v>3212.15</v>
      </c>
      <c r="E19" s="103">
        <v>3194.67</v>
      </c>
      <c r="F19" s="102">
        <v>206</v>
      </c>
      <c r="G19" s="103">
        <v>665983.29</v>
      </c>
      <c r="H19" s="103">
        <v>3232.93</v>
      </c>
      <c r="I19" s="103">
        <v>3210.21</v>
      </c>
      <c r="J19" s="102">
        <v>67</v>
      </c>
      <c r="K19" s="103">
        <v>214223.09</v>
      </c>
      <c r="L19" s="103">
        <v>3197.36</v>
      </c>
      <c r="M19" s="103">
        <v>3180.02</v>
      </c>
      <c r="N19" s="102">
        <v>0</v>
      </c>
      <c r="O19" s="103">
        <v>0</v>
      </c>
      <c r="P19" s="101">
        <v>0</v>
      </c>
      <c r="Q19" s="150" t="s">
        <v>438</v>
      </c>
    </row>
    <row r="20" spans="1:20" x14ac:dyDescent="0.25">
      <c r="A20" s="149" t="s">
        <v>496</v>
      </c>
      <c r="B20" s="102">
        <v>5530</v>
      </c>
      <c r="C20" s="103">
        <v>20543616.789999999</v>
      </c>
      <c r="D20" s="103">
        <v>3714.94</v>
      </c>
      <c r="E20" s="103">
        <v>3699.21</v>
      </c>
      <c r="F20" s="102">
        <v>84</v>
      </c>
      <c r="G20" s="103">
        <v>311450.90999999997</v>
      </c>
      <c r="H20" s="103">
        <v>3707.75</v>
      </c>
      <c r="I20" s="103">
        <v>3675.31</v>
      </c>
      <c r="J20" s="102">
        <v>23</v>
      </c>
      <c r="K20" s="103">
        <v>84698.48</v>
      </c>
      <c r="L20" s="103">
        <v>3682.54</v>
      </c>
      <c r="M20" s="103">
        <v>3665.09</v>
      </c>
      <c r="N20" s="102">
        <v>0</v>
      </c>
      <c r="O20" s="103">
        <v>0</v>
      </c>
      <c r="P20" s="101">
        <v>0</v>
      </c>
      <c r="Q20" s="150" t="s">
        <v>438</v>
      </c>
      <c r="T20" s="8"/>
    </row>
    <row r="21" spans="1:20" ht="15.75" thickBot="1" x14ac:dyDescent="0.3">
      <c r="A21" s="151" t="s">
        <v>497</v>
      </c>
      <c r="B21" s="152">
        <v>5028</v>
      </c>
      <c r="C21" s="153">
        <v>23185118.18</v>
      </c>
      <c r="D21" s="153">
        <v>4611.2</v>
      </c>
      <c r="E21" s="153">
        <v>4480.76</v>
      </c>
      <c r="F21" s="152">
        <v>33</v>
      </c>
      <c r="G21" s="153">
        <v>156740.39000000001</v>
      </c>
      <c r="H21" s="153">
        <v>4749.71</v>
      </c>
      <c r="I21" s="153">
        <v>4315.96</v>
      </c>
      <c r="J21" s="152">
        <v>15</v>
      </c>
      <c r="K21" s="153">
        <v>68649.19</v>
      </c>
      <c r="L21" s="153">
        <v>4576.6099999999997</v>
      </c>
      <c r="M21" s="153">
        <v>4262.1499999999996</v>
      </c>
      <c r="N21" s="152">
        <v>0</v>
      </c>
      <c r="O21" s="153">
        <v>0</v>
      </c>
      <c r="P21" s="154">
        <v>0</v>
      </c>
      <c r="Q21" s="155" t="s">
        <v>438</v>
      </c>
    </row>
    <row r="22" spans="1:20" ht="16.5" thickBot="1" x14ac:dyDescent="0.3">
      <c r="A22" s="145" t="s">
        <v>535</v>
      </c>
      <c r="B22" s="146">
        <v>1893877</v>
      </c>
      <c r="C22" s="147">
        <v>2118071198.71</v>
      </c>
      <c r="D22" s="147">
        <v>1118.3800000000001</v>
      </c>
      <c r="E22" s="147">
        <v>1019.77</v>
      </c>
      <c r="F22" s="146">
        <v>386482</v>
      </c>
      <c r="G22" s="147">
        <v>276671947.47000003</v>
      </c>
      <c r="H22" s="147">
        <v>715.87</v>
      </c>
      <c r="I22" s="147">
        <v>607.85</v>
      </c>
      <c r="J22" s="146">
        <v>178970</v>
      </c>
      <c r="K22" s="147">
        <v>124382466.47</v>
      </c>
      <c r="L22" s="147">
        <v>694.99</v>
      </c>
      <c r="M22" s="147">
        <v>582.79</v>
      </c>
      <c r="N22" s="146">
        <v>22222</v>
      </c>
      <c r="O22" s="147">
        <v>8539790.3900000006</v>
      </c>
      <c r="P22" s="148">
        <v>384.29</v>
      </c>
      <c r="Q22" s="268">
        <v>387.9</v>
      </c>
      <c r="S22" s="8"/>
      <c r="T22" s="9"/>
    </row>
    <row r="23" spans="1:20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20" ht="15.75" x14ac:dyDescent="0.25">
      <c r="A24" s="432" t="s">
        <v>705</v>
      </c>
      <c r="B24" s="432"/>
      <c r="C24" s="432"/>
      <c r="D24" s="432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</row>
    <row r="25" spans="1:20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20" x14ac:dyDescent="0.25">
      <c r="A26" s="433" t="s">
        <v>18</v>
      </c>
      <c r="B26" s="428" t="s">
        <v>5</v>
      </c>
      <c r="C26" s="429"/>
      <c r="D26" s="429"/>
      <c r="E26" s="430"/>
      <c r="F26" s="428" t="s">
        <v>6</v>
      </c>
      <c r="G26" s="429"/>
      <c r="H26" s="429"/>
      <c r="I26" s="430"/>
      <c r="J26" s="428" t="s">
        <v>19</v>
      </c>
      <c r="K26" s="429"/>
      <c r="L26" s="429"/>
      <c r="M26" s="430"/>
      <c r="N26" s="428" t="s">
        <v>20</v>
      </c>
      <c r="O26" s="429"/>
      <c r="P26" s="429"/>
      <c r="Q26" s="431"/>
    </row>
    <row r="27" spans="1:20" ht="15.75" thickBot="1" x14ac:dyDescent="0.3">
      <c r="A27" s="434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20" x14ac:dyDescent="0.25">
      <c r="A28" s="156" t="s">
        <v>458</v>
      </c>
      <c r="B28" s="157">
        <v>14617</v>
      </c>
      <c r="C28" s="158">
        <v>834419.44</v>
      </c>
      <c r="D28" s="158">
        <v>57.09</v>
      </c>
      <c r="E28" s="158">
        <v>56.77</v>
      </c>
      <c r="F28" s="157">
        <v>1033</v>
      </c>
      <c r="G28" s="158">
        <v>67086.990000000005</v>
      </c>
      <c r="H28" s="158">
        <v>64.94</v>
      </c>
      <c r="I28" s="158">
        <v>70.27</v>
      </c>
      <c r="J28" s="157">
        <v>737</v>
      </c>
      <c r="K28" s="158">
        <v>43549.68</v>
      </c>
      <c r="L28" s="158">
        <v>59.09</v>
      </c>
      <c r="M28" s="158">
        <v>60.18</v>
      </c>
      <c r="N28" s="157">
        <v>905</v>
      </c>
      <c r="O28" s="158">
        <v>67369</v>
      </c>
      <c r="P28" s="159">
        <v>74.44</v>
      </c>
      <c r="Q28" s="160">
        <v>74.900000000000006</v>
      </c>
      <c r="T28" s="8"/>
    </row>
    <row r="29" spans="1:20" x14ac:dyDescent="0.25">
      <c r="A29" s="149" t="s">
        <v>459</v>
      </c>
      <c r="B29" s="102">
        <v>9365</v>
      </c>
      <c r="C29" s="103">
        <v>1342991.95</v>
      </c>
      <c r="D29" s="103">
        <v>143.41</v>
      </c>
      <c r="E29" s="103">
        <v>139.63999999999999</v>
      </c>
      <c r="F29" s="102">
        <v>3616</v>
      </c>
      <c r="G29" s="103">
        <v>587013.05000000005</v>
      </c>
      <c r="H29" s="103">
        <v>162.34</v>
      </c>
      <c r="I29" s="103">
        <v>162.25</v>
      </c>
      <c r="J29" s="102">
        <v>603</v>
      </c>
      <c r="K29" s="103">
        <v>87672.94</v>
      </c>
      <c r="L29" s="103">
        <v>145.38999999999999</v>
      </c>
      <c r="M29" s="103">
        <v>141.05000000000001</v>
      </c>
      <c r="N29" s="102">
        <v>1289</v>
      </c>
      <c r="O29" s="103">
        <v>202051.83</v>
      </c>
      <c r="P29" s="101">
        <v>156.75</v>
      </c>
      <c r="Q29" s="150">
        <v>159.81</v>
      </c>
    </row>
    <row r="30" spans="1:20" x14ac:dyDescent="0.25">
      <c r="A30" s="149" t="s">
        <v>460</v>
      </c>
      <c r="B30" s="102">
        <v>5054</v>
      </c>
      <c r="C30" s="103">
        <v>1250124.3999999999</v>
      </c>
      <c r="D30" s="103">
        <v>247.35</v>
      </c>
      <c r="E30" s="103">
        <v>246.31</v>
      </c>
      <c r="F30" s="102">
        <v>4628</v>
      </c>
      <c r="G30" s="103">
        <v>1062594.58</v>
      </c>
      <c r="H30" s="103">
        <v>229.6</v>
      </c>
      <c r="I30" s="103">
        <v>219.22</v>
      </c>
      <c r="J30" s="102">
        <v>1107</v>
      </c>
      <c r="K30" s="103">
        <v>291270.17</v>
      </c>
      <c r="L30" s="103">
        <v>263.12</v>
      </c>
      <c r="M30" s="103">
        <v>268.67</v>
      </c>
      <c r="N30" s="102">
        <v>651</v>
      </c>
      <c r="O30" s="103">
        <v>163849.57999999999</v>
      </c>
      <c r="P30" s="101">
        <v>251.69</v>
      </c>
      <c r="Q30" s="150">
        <v>252.93</v>
      </c>
    </row>
    <row r="31" spans="1:20" x14ac:dyDescent="0.25">
      <c r="A31" s="149" t="s">
        <v>461</v>
      </c>
      <c r="B31" s="102">
        <v>17138</v>
      </c>
      <c r="C31" s="103">
        <v>6405043.1600000001</v>
      </c>
      <c r="D31" s="103">
        <v>373.73</v>
      </c>
      <c r="E31" s="103">
        <v>387.11</v>
      </c>
      <c r="F31" s="102">
        <v>3882</v>
      </c>
      <c r="G31" s="103">
        <v>1466271.21</v>
      </c>
      <c r="H31" s="103">
        <v>377.71</v>
      </c>
      <c r="I31" s="103">
        <v>387.9</v>
      </c>
      <c r="J31" s="102">
        <v>13836</v>
      </c>
      <c r="K31" s="103">
        <v>5219666.6500000004</v>
      </c>
      <c r="L31" s="103">
        <v>377.25</v>
      </c>
      <c r="M31" s="103">
        <v>387.9</v>
      </c>
      <c r="N31" s="102">
        <v>4480</v>
      </c>
      <c r="O31" s="103">
        <v>1723066.12</v>
      </c>
      <c r="P31" s="101">
        <v>384.61</v>
      </c>
      <c r="Q31" s="150">
        <v>387.9</v>
      </c>
    </row>
    <row r="32" spans="1:20" x14ac:dyDescent="0.25">
      <c r="A32" s="149" t="s">
        <v>462</v>
      </c>
      <c r="B32" s="102">
        <v>39780</v>
      </c>
      <c r="C32" s="103">
        <v>18143884.109999999</v>
      </c>
      <c r="D32" s="103">
        <v>456.11</v>
      </c>
      <c r="E32" s="103">
        <v>461.25</v>
      </c>
      <c r="F32" s="102">
        <v>9033</v>
      </c>
      <c r="G32" s="103">
        <v>3924832.82</v>
      </c>
      <c r="H32" s="103">
        <v>434.5</v>
      </c>
      <c r="I32" s="103">
        <v>424.55</v>
      </c>
      <c r="J32" s="102">
        <v>15891</v>
      </c>
      <c r="K32" s="103">
        <v>7231206.5999999996</v>
      </c>
      <c r="L32" s="103">
        <v>455.05</v>
      </c>
      <c r="M32" s="103">
        <v>460.44</v>
      </c>
      <c r="N32" s="102">
        <v>67</v>
      </c>
      <c r="O32" s="103">
        <v>28341</v>
      </c>
      <c r="P32" s="101">
        <v>423</v>
      </c>
      <c r="Q32" s="150">
        <v>423</v>
      </c>
    </row>
    <row r="33" spans="1:22" x14ac:dyDescent="0.25">
      <c r="A33" s="149" t="s">
        <v>463</v>
      </c>
      <c r="B33" s="102">
        <v>60184</v>
      </c>
      <c r="C33" s="103">
        <v>33245044.079999998</v>
      </c>
      <c r="D33" s="103">
        <v>552.39</v>
      </c>
      <c r="E33" s="103">
        <v>554.9</v>
      </c>
      <c r="F33" s="102">
        <v>2861</v>
      </c>
      <c r="G33" s="103">
        <v>1550832.66</v>
      </c>
      <c r="H33" s="103">
        <v>542.05999999999995</v>
      </c>
      <c r="I33" s="103">
        <v>533.55999999999995</v>
      </c>
      <c r="J33" s="102">
        <v>16246</v>
      </c>
      <c r="K33" s="103">
        <v>8906825.5399999991</v>
      </c>
      <c r="L33" s="103">
        <v>548.25</v>
      </c>
      <c r="M33" s="103">
        <v>545.78</v>
      </c>
      <c r="N33" s="102">
        <v>11</v>
      </c>
      <c r="O33" s="103">
        <v>6466.9</v>
      </c>
      <c r="P33" s="101">
        <v>587.9</v>
      </c>
      <c r="Q33" s="150">
        <v>587.9</v>
      </c>
    </row>
    <row r="34" spans="1:22" x14ac:dyDescent="0.25">
      <c r="A34" s="149" t="s">
        <v>464</v>
      </c>
      <c r="B34" s="102">
        <v>61675</v>
      </c>
      <c r="C34" s="103">
        <v>40066165.960000001</v>
      </c>
      <c r="D34" s="103">
        <v>649.63</v>
      </c>
      <c r="E34" s="103">
        <v>649.65</v>
      </c>
      <c r="F34" s="102">
        <v>1425</v>
      </c>
      <c r="G34" s="103">
        <v>919449.78</v>
      </c>
      <c r="H34" s="103">
        <v>645.23</v>
      </c>
      <c r="I34" s="103">
        <v>642.11</v>
      </c>
      <c r="J34" s="102">
        <v>13690</v>
      </c>
      <c r="K34" s="103">
        <v>8849972.4199999999</v>
      </c>
      <c r="L34" s="103">
        <v>646.46</v>
      </c>
      <c r="M34" s="103">
        <v>644.20000000000005</v>
      </c>
      <c r="N34" s="102">
        <v>0</v>
      </c>
      <c r="O34" s="103">
        <v>0</v>
      </c>
      <c r="P34" s="101">
        <v>0</v>
      </c>
      <c r="Q34" s="150" t="s">
        <v>438</v>
      </c>
    </row>
    <row r="35" spans="1:22" x14ac:dyDescent="0.25">
      <c r="A35" s="149" t="s">
        <v>465</v>
      </c>
      <c r="B35" s="102">
        <v>65708</v>
      </c>
      <c r="C35" s="103">
        <v>49242337.369999997</v>
      </c>
      <c r="D35" s="103">
        <v>749.41</v>
      </c>
      <c r="E35" s="103">
        <v>749.01</v>
      </c>
      <c r="F35" s="102">
        <v>1040</v>
      </c>
      <c r="G35" s="103">
        <v>777960.14</v>
      </c>
      <c r="H35" s="103">
        <v>748.04</v>
      </c>
      <c r="I35" s="103">
        <v>747.63</v>
      </c>
      <c r="J35" s="102">
        <v>8193</v>
      </c>
      <c r="K35" s="103">
        <v>6121890.8600000003</v>
      </c>
      <c r="L35" s="103">
        <v>747.21</v>
      </c>
      <c r="M35" s="103">
        <v>745.97</v>
      </c>
      <c r="N35" s="102">
        <v>0</v>
      </c>
      <c r="O35" s="103">
        <v>0</v>
      </c>
      <c r="P35" s="101">
        <v>0</v>
      </c>
      <c r="Q35" s="150" t="s">
        <v>438</v>
      </c>
    </row>
    <row r="36" spans="1:22" x14ac:dyDescent="0.25">
      <c r="A36" s="149" t="s">
        <v>466</v>
      </c>
      <c r="B36" s="102">
        <v>59194</v>
      </c>
      <c r="C36" s="103">
        <v>50280196</v>
      </c>
      <c r="D36" s="103">
        <v>849.41</v>
      </c>
      <c r="E36" s="103">
        <v>848.98</v>
      </c>
      <c r="F36" s="102">
        <v>986</v>
      </c>
      <c r="G36" s="103">
        <v>837478.17</v>
      </c>
      <c r="H36" s="103">
        <v>849.37</v>
      </c>
      <c r="I36" s="103">
        <v>849.16</v>
      </c>
      <c r="J36" s="102">
        <v>10362</v>
      </c>
      <c r="K36" s="103">
        <v>8780671.8699999992</v>
      </c>
      <c r="L36" s="103">
        <v>847.39</v>
      </c>
      <c r="M36" s="103">
        <v>846</v>
      </c>
      <c r="N36" s="102">
        <v>1798</v>
      </c>
      <c r="O36" s="103">
        <v>1522752.42</v>
      </c>
      <c r="P36" s="101">
        <v>846.91</v>
      </c>
      <c r="Q36" s="150">
        <v>846</v>
      </c>
    </row>
    <row r="37" spans="1:22" x14ac:dyDescent="0.25">
      <c r="A37" s="149" t="s">
        <v>467</v>
      </c>
      <c r="B37" s="102">
        <v>59073</v>
      </c>
      <c r="C37" s="103">
        <v>56258957.659999996</v>
      </c>
      <c r="D37" s="103">
        <v>952.36</v>
      </c>
      <c r="E37" s="103">
        <v>953.59</v>
      </c>
      <c r="F37" s="102">
        <v>867</v>
      </c>
      <c r="G37" s="103">
        <v>821690.19</v>
      </c>
      <c r="H37" s="103">
        <v>947.74</v>
      </c>
      <c r="I37" s="103">
        <v>946.81</v>
      </c>
      <c r="J37" s="102">
        <v>7051</v>
      </c>
      <c r="K37" s="103">
        <v>6717157.3200000003</v>
      </c>
      <c r="L37" s="103">
        <v>952.65</v>
      </c>
      <c r="M37" s="103">
        <v>952.84</v>
      </c>
      <c r="N37" s="102">
        <v>5</v>
      </c>
      <c r="O37" s="103">
        <v>4606.2299999999996</v>
      </c>
      <c r="P37" s="101">
        <v>921.25</v>
      </c>
      <c r="Q37" s="150">
        <v>919</v>
      </c>
    </row>
    <row r="38" spans="1:22" x14ac:dyDescent="0.25">
      <c r="A38" s="149" t="s">
        <v>445</v>
      </c>
      <c r="B38" s="102">
        <v>305274</v>
      </c>
      <c r="C38" s="103">
        <v>386208372.76999998</v>
      </c>
      <c r="D38" s="103">
        <v>1265.1199999999999</v>
      </c>
      <c r="E38" s="103">
        <v>1275.94</v>
      </c>
      <c r="F38" s="102">
        <v>2707</v>
      </c>
      <c r="G38" s="103">
        <v>3269173.55</v>
      </c>
      <c r="H38" s="103">
        <v>1207.67</v>
      </c>
      <c r="I38" s="103">
        <v>1207.56</v>
      </c>
      <c r="J38" s="102">
        <v>16740</v>
      </c>
      <c r="K38" s="103">
        <v>20262130.030000001</v>
      </c>
      <c r="L38" s="103">
        <v>1210.4000000000001</v>
      </c>
      <c r="M38" s="103">
        <v>1204.18</v>
      </c>
      <c r="N38" s="102">
        <v>1</v>
      </c>
      <c r="O38" s="103">
        <v>1293.8800000000001</v>
      </c>
      <c r="P38" s="101">
        <v>1293.8800000000001</v>
      </c>
      <c r="Q38" s="150">
        <v>1293.8800000000001</v>
      </c>
    </row>
    <row r="39" spans="1:22" x14ac:dyDescent="0.25">
      <c r="A39" s="149" t="s">
        <v>446</v>
      </c>
      <c r="B39" s="102">
        <v>207272</v>
      </c>
      <c r="C39" s="103">
        <v>352229720</v>
      </c>
      <c r="D39" s="103">
        <v>1699.36</v>
      </c>
      <c r="E39" s="103">
        <v>1680.35</v>
      </c>
      <c r="F39" s="102">
        <v>610</v>
      </c>
      <c r="G39" s="103">
        <v>1033992.01</v>
      </c>
      <c r="H39" s="103">
        <v>1695.07</v>
      </c>
      <c r="I39" s="103">
        <v>1668.83</v>
      </c>
      <c r="J39" s="102">
        <v>3868</v>
      </c>
      <c r="K39" s="103">
        <v>6543635.0899999999</v>
      </c>
      <c r="L39" s="103">
        <v>1691.74</v>
      </c>
      <c r="M39" s="103">
        <v>1672.69</v>
      </c>
      <c r="N39" s="102">
        <v>5</v>
      </c>
      <c r="O39" s="103">
        <v>8312.16</v>
      </c>
      <c r="P39" s="101">
        <v>1662.43</v>
      </c>
      <c r="Q39" s="150">
        <v>1655.04</v>
      </c>
    </row>
    <row r="40" spans="1:22" x14ac:dyDescent="0.25">
      <c r="A40" s="149" t="s">
        <v>447</v>
      </c>
      <c r="B40" s="102">
        <v>60723</v>
      </c>
      <c r="C40" s="103">
        <v>134121483.09999999</v>
      </c>
      <c r="D40" s="103">
        <v>2208.7399999999998</v>
      </c>
      <c r="E40" s="103">
        <v>2191.44</v>
      </c>
      <c r="F40" s="102">
        <v>144</v>
      </c>
      <c r="G40" s="103">
        <v>317869.90999999997</v>
      </c>
      <c r="H40" s="103">
        <v>2207.4299999999998</v>
      </c>
      <c r="I40" s="103">
        <v>2193.62</v>
      </c>
      <c r="J40" s="102">
        <v>764</v>
      </c>
      <c r="K40" s="103">
        <v>1680087.14</v>
      </c>
      <c r="L40" s="103">
        <v>2199.0700000000002</v>
      </c>
      <c r="M40" s="103">
        <v>2172.2600000000002</v>
      </c>
      <c r="N40" s="102">
        <v>0</v>
      </c>
      <c r="O40" s="103">
        <v>0</v>
      </c>
      <c r="P40" s="101">
        <v>0</v>
      </c>
      <c r="Q40" s="150" t="s">
        <v>438</v>
      </c>
    </row>
    <row r="41" spans="1:22" x14ac:dyDescent="0.25">
      <c r="A41" s="149" t="s">
        <v>494</v>
      </c>
      <c r="B41" s="102">
        <v>24925</v>
      </c>
      <c r="C41" s="103">
        <v>67566337</v>
      </c>
      <c r="D41" s="103">
        <v>2710.79</v>
      </c>
      <c r="E41" s="103">
        <v>2690.64</v>
      </c>
      <c r="F41" s="102">
        <v>38</v>
      </c>
      <c r="G41" s="103">
        <v>102616.76</v>
      </c>
      <c r="H41" s="103">
        <v>2700.44</v>
      </c>
      <c r="I41" s="103">
        <v>2638.68</v>
      </c>
      <c r="J41" s="102">
        <v>222</v>
      </c>
      <c r="K41" s="103">
        <v>606834.06999999995</v>
      </c>
      <c r="L41" s="103">
        <v>2733.49</v>
      </c>
      <c r="M41" s="103">
        <v>2742.35</v>
      </c>
      <c r="N41" s="102">
        <v>0</v>
      </c>
      <c r="O41" s="103">
        <v>0</v>
      </c>
      <c r="P41" s="101">
        <v>0</v>
      </c>
      <c r="Q41" s="150" t="s">
        <v>438</v>
      </c>
    </row>
    <row r="42" spans="1:22" x14ac:dyDescent="0.25">
      <c r="A42" s="149" t="s">
        <v>495</v>
      </c>
      <c r="B42" s="102">
        <v>9760</v>
      </c>
      <c r="C42" s="103">
        <v>31340985.34</v>
      </c>
      <c r="D42" s="103">
        <v>3211.17</v>
      </c>
      <c r="E42" s="103">
        <v>3193.77</v>
      </c>
      <c r="F42" s="102">
        <v>17</v>
      </c>
      <c r="G42" s="103">
        <v>54270.57</v>
      </c>
      <c r="H42" s="103">
        <v>3192.39</v>
      </c>
      <c r="I42" s="103">
        <v>3162.84</v>
      </c>
      <c r="J42" s="102">
        <v>59</v>
      </c>
      <c r="K42" s="103">
        <v>189255.12</v>
      </c>
      <c r="L42" s="103">
        <v>3207.71</v>
      </c>
      <c r="M42" s="103">
        <v>3201.23</v>
      </c>
      <c r="N42" s="102">
        <v>0</v>
      </c>
      <c r="O42" s="103">
        <v>0</v>
      </c>
      <c r="P42" s="101">
        <v>0</v>
      </c>
      <c r="Q42" s="150" t="s">
        <v>438</v>
      </c>
    </row>
    <row r="43" spans="1:22" x14ac:dyDescent="0.25">
      <c r="A43" s="149" t="s">
        <v>496</v>
      </c>
      <c r="B43" s="102">
        <v>3928</v>
      </c>
      <c r="C43" s="103">
        <v>14597005.5</v>
      </c>
      <c r="D43" s="103">
        <v>3716.14</v>
      </c>
      <c r="E43" s="103">
        <v>3698.91</v>
      </c>
      <c r="F43" s="102">
        <v>2</v>
      </c>
      <c r="G43" s="103">
        <v>7535.89</v>
      </c>
      <c r="H43" s="103">
        <v>3767.95</v>
      </c>
      <c r="I43" s="103">
        <v>3767.95</v>
      </c>
      <c r="J43" s="102">
        <v>20</v>
      </c>
      <c r="K43" s="103">
        <v>73496.61</v>
      </c>
      <c r="L43" s="103">
        <v>3674.83</v>
      </c>
      <c r="M43" s="103">
        <v>3662.54</v>
      </c>
      <c r="N43" s="102">
        <v>0</v>
      </c>
      <c r="O43" s="103">
        <v>0</v>
      </c>
      <c r="P43" s="101">
        <v>0</v>
      </c>
      <c r="Q43" s="150" t="s">
        <v>438</v>
      </c>
      <c r="T43" s="8"/>
    </row>
    <row r="44" spans="1:22" ht="15.75" thickBot="1" x14ac:dyDescent="0.3">
      <c r="A44" s="151" t="s">
        <v>497</v>
      </c>
      <c r="B44" s="152">
        <v>3691</v>
      </c>
      <c r="C44" s="153">
        <v>17009025.370000001</v>
      </c>
      <c r="D44" s="153">
        <v>4608.24</v>
      </c>
      <c r="E44" s="153">
        <v>4485.6400000000003</v>
      </c>
      <c r="F44" s="152">
        <v>3</v>
      </c>
      <c r="G44" s="153">
        <v>16065.55</v>
      </c>
      <c r="H44" s="153">
        <v>5355.18</v>
      </c>
      <c r="I44" s="153">
        <v>4561.9799999999996</v>
      </c>
      <c r="J44" s="152">
        <v>15</v>
      </c>
      <c r="K44" s="153">
        <v>68649.19</v>
      </c>
      <c r="L44" s="153">
        <v>4576.6099999999997</v>
      </c>
      <c r="M44" s="153">
        <v>4262.1499999999996</v>
      </c>
      <c r="N44" s="152">
        <v>0</v>
      </c>
      <c r="O44" s="153">
        <v>0</v>
      </c>
      <c r="P44" s="154">
        <v>0</v>
      </c>
      <c r="Q44" s="155" t="s">
        <v>438</v>
      </c>
    </row>
    <row r="45" spans="1:22" ht="16.5" thickBot="1" x14ac:dyDescent="0.3">
      <c r="A45" s="145" t="s">
        <v>535</v>
      </c>
      <c r="B45" s="146">
        <v>1007361</v>
      </c>
      <c r="C45" s="147">
        <v>1260142093.21</v>
      </c>
      <c r="D45" s="147">
        <v>1250.93</v>
      </c>
      <c r="E45" s="147">
        <v>1204.74</v>
      </c>
      <c r="F45" s="146">
        <v>32892</v>
      </c>
      <c r="G45" s="147">
        <v>16816733.829999998</v>
      </c>
      <c r="H45" s="147">
        <v>511.27</v>
      </c>
      <c r="I45" s="147">
        <v>413.76</v>
      </c>
      <c r="J45" s="146">
        <v>109404</v>
      </c>
      <c r="K45" s="147">
        <v>81673971.299999997</v>
      </c>
      <c r="L45" s="147">
        <v>746.54</v>
      </c>
      <c r="M45" s="147">
        <v>640.19000000000005</v>
      </c>
      <c r="N45" s="146">
        <v>9212</v>
      </c>
      <c r="O45" s="147">
        <v>3728109.12</v>
      </c>
      <c r="P45" s="148">
        <v>404.7</v>
      </c>
      <c r="Q45" s="268">
        <v>387.9</v>
      </c>
    </row>
    <row r="46" spans="1:22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2" ht="15.75" x14ac:dyDescent="0.25">
      <c r="A47" s="441" t="s">
        <v>706</v>
      </c>
      <c r="B47" s="441"/>
      <c r="C47" s="441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1"/>
      <c r="Q47" s="441"/>
      <c r="V47" s="8"/>
    </row>
    <row r="48" spans="1:22" ht="15.75" thickBot="1" x14ac:dyDescent="0.3"/>
    <row r="49" spans="1:17" x14ac:dyDescent="0.25">
      <c r="A49" s="435" t="s">
        <v>18</v>
      </c>
      <c r="B49" s="437" t="s">
        <v>5</v>
      </c>
      <c r="C49" s="438"/>
      <c r="D49" s="438"/>
      <c r="E49" s="439"/>
      <c r="F49" s="437" t="s">
        <v>6</v>
      </c>
      <c r="G49" s="438"/>
      <c r="H49" s="438"/>
      <c r="I49" s="439"/>
      <c r="J49" s="437" t="s">
        <v>19</v>
      </c>
      <c r="K49" s="438"/>
      <c r="L49" s="438"/>
      <c r="M49" s="439"/>
      <c r="N49" s="437" t="s">
        <v>20</v>
      </c>
      <c r="O49" s="438"/>
      <c r="P49" s="438"/>
      <c r="Q49" s="440"/>
    </row>
    <row r="50" spans="1:17" ht="15.75" thickBot="1" x14ac:dyDescent="0.3">
      <c r="A50" s="436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11240</v>
      </c>
      <c r="C51" s="169">
        <v>688708.18</v>
      </c>
      <c r="D51" s="169">
        <v>61.27</v>
      </c>
      <c r="E51" s="169">
        <v>62.56</v>
      </c>
      <c r="F51" s="168">
        <v>5837</v>
      </c>
      <c r="G51" s="169">
        <v>375932.34</v>
      </c>
      <c r="H51" s="169">
        <v>64.41</v>
      </c>
      <c r="I51" s="169">
        <v>67.97</v>
      </c>
      <c r="J51" s="168">
        <v>393</v>
      </c>
      <c r="K51" s="169">
        <v>23545.67</v>
      </c>
      <c r="L51" s="169">
        <v>59.91</v>
      </c>
      <c r="M51" s="169">
        <v>62.3</v>
      </c>
      <c r="N51" s="168">
        <v>1115</v>
      </c>
      <c r="O51" s="169">
        <v>86219.49</v>
      </c>
      <c r="P51" s="170">
        <v>77.33</v>
      </c>
      <c r="Q51" s="171">
        <v>78.69</v>
      </c>
    </row>
    <row r="52" spans="1:17" x14ac:dyDescent="0.25">
      <c r="A52" s="172" t="s">
        <v>459</v>
      </c>
      <c r="B52" s="105">
        <v>11474</v>
      </c>
      <c r="C52" s="106">
        <v>1655931.28</v>
      </c>
      <c r="D52" s="106">
        <v>144.32</v>
      </c>
      <c r="E52" s="106">
        <v>140.87</v>
      </c>
      <c r="F52" s="105">
        <v>7539</v>
      </c>
      <c r="G52" s="106">
        <v>1150054.47</v>
      </c>
      <c r="H52" s="106">
        <v>152.55000000000001</v>
      </c>
      <c r="I52" s="106">
        <v>148.29</v>
      </c>
      <c r="J52" s="105">
        <v>344</v>
      </c>
      <c r="K52" s="106">
        <v>50228.89</v>
      </c>
      <c r="L52" s="106">
        <v>146.01</v>
      </c>
      <c r="M52" s="106">
        <v>144.25</v>
      </c>
      <c r="N52" s="105">
        <v>2703</v>
      </c>
      <c r="O52" s="106">
        <v>405953.03</v>
      </c>
      <c r="P52" s="104">
        <v>150.19</v>
      </c>
      <c r="Q52" s="173">
        <v>153.19</v>
      </c>
    </row>
    <row r="53" spans="1:17" x14ac:dyDescent="0.25">
      <c r="A53" s="172" t="s">
        <v>460</v>
      </c>
      <c r="B53" s="105">
        <v>7177</v>
      </c>
      <c r="C53" s="106">
        <v>1776806.33</v>
      </c>
      <c r="D53" s="106">
        <v>247.57</v>
      </c>
      <c r="E53" s="106">
        <v>246.85</v>
      </c>
      <c r="F53" s="105">
        <v>8060</v>
      </c>
      <c r="G53" s="106">
        <v>1928452.04</v>
      </c>
      <c r="H53" s="106">
        <v>239.26</v>
      </c>
      <c r="I53" s="106">
        <v>232.76</v>
      </c>
      <c r="J53" s="105">
        <v>1404</v>
      </c>
      <c r="K53" s="106">
        <v>372513.97</v>
      </c>
      <c r="L53" s="106">
        <v>265.32</v>
      </c>
      <c r="M53" s="106">
        <v>268.73</v>
      </c>
      <c r="N53" s="105">
        <v>1364</v>
      </c>
      <c r="O53" s="106">
        <v>339863.03</v>
      </c>
      <c r="P53" s="104">
        <v>249.17</v>
      </c>
      <c r="Q53" s="173">
        <v>243.82</v>
      </c>
    </row>
    <row r="54" spans="1:17" x14ac:dyDescent="0.25">
      <c r="A54" s="172" t="s">
        <v>461</v>
      </c>
      <c r="B54" s="105">
        <v>45409</v>
      </c>
      <c r="C54" s="106">
        <v>17109126.870000001</v>
      </c>
      <c r="D54" s="106">
        <v>376.78</v>
      </c>
      <c r="E54" s="106">
        <v>387.9</v>
      </c>
      <c r="F54" s="105">
        <v>23263</v>
      </c>
      <c r="G54" s="106">
        <v>8742424.3000000007</v>
      </c>
      <c r="H54" s="106">
        <v>375.81</v>
      </c>
      <c r="I54" s="106">
        <v>387.9</v>
      </c>
      <c r="J54" s="105">
        <v>15871</v>
      </c>
      <c r="K54" s="106">
        <v>5974533.5599999996</v>
      </c>
      <c r="L54" s="106">
        <v>376.44</v>
      </c>
      <c r="M54" s="106">
        <v>387.9</v>
      </c>
      <c r="N54" s="105">
        <v>5680</v>
      </c>
      <c r="O54" s="106">
        <v>2173285.2999999998</v>
      </c>
      <c r="P54" s="104">
        <v>382.62</v>
      </c>
      <c r="Q54" s="173">
        <v>387.9</v>
      </c>
    </row>
    <row r="55" spans="1:17" x14ac:dyDescent="0.25">
      <c r="A55" s="172" t="s">
        <v>462</v>
      </c>
      <c r="B55" s="105">
        <v>86776</v>
      </c>
      <c r="C55" s="106">
        <v>39739934.079999998</v>
      </c>
      <c r="D55" s="106">
        <v>457.96</v>
      </c>
      <c r="E55" s="106">
        <v>462.35</v>
      </c>
      <c r="F55" s="105">
        <v>62089</v>
      </c>
      <c r="G55" s="106">
        <v>27457307.350000001</v>
      </c>
      <c r="H55" s="106">
        <v>442.22</v>
      </c>
      <c r="I55" s="106">
        <v>435.14</v>
      </c>
      <c r="J55" s="105">
        <v>14918</v>
      </c>
      <c r="K55" s="106">
        <v>6783494.1699999999</v>
      </c>
      <c r="L55" s="106">
        <v>454.72</v>
      </c>
      <c r="M55" s="106">
        <v>458.35</v>
      </c>
      <c r="N55" s="105">
        <v>33</v>
      </c>
      <c r="O55" s="106">
        <v>13959</v>
      </c>
      <c r="P55" s="104">
        <v>423</v>
      </c>
      <c r="Q55" s="173">
        <v>423</v>
      </c>
    </row>
    <row r="56" spans="1:17" x14ac:dyDescent="0.25">
      <c r="A56" s="172" t="s">
        <v>463</v>
      </c>
      <c r="B56" s="105">
        <v>119768</v>
      </c>
      <c r="C56" s="106">
        <v>66010129.590000004</v>
      </c>
      <c r="D56" s="106">
        <v>551.15</v>
      </c>
      <c r="E56" s="106">
        <v>553.82000000000005</v>
      </c>
      <c r="F56" s="105">
        <v>58124</v>
      </c>
      <c r="G56" s="106">
        <v>31845689.93</v>
      </c>
      <c r="H56" s="106">
        <v>547.89</v>
      </c>
      <c r="I56" s="106">
        <v>543.26</v>
      </c>
      <c r="J56" s="105">
        <v>13235</v>
      </c>
      <c r="K56" s="106">
        <v>7230030.7800000003</v>
      </c>
      <c r="L56" s="106">
        <v>546.28</v>
      </c>
      <c r="M56" s="106">
        <v>541.07000000000005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89769</v>
      </c>
      <c r="C57" s="106">
        <v>58093963.100000001</v>
      </c>
      <c r="D57" s="106">
        <v>647.15</v>
      </c>
      <c r="E57" s="106">
        <v>646.29999999999995</v>
      </c>
      <c r="F57" s="105">
        <v>33326</v>
      </c>
      <c r="G57" s="106">
        <v>21560650.300000001</v>
      </c>
      <c r="H57" s="106">
        <v>646.96</v>
      </c>
      <c r="I57" s="106">
        <v>646.01</v>
      </c>
      <c r="J57" s="105">
        <v>6054</v>
      </c>
      <c r="K57" s="106">
        <v>3879098.31</v>
      </c>
      <c r="L57" s="106">
        <v>640.75</v>
      </c>
      <c r="M57" s="106">
        <v>636.41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62078</v>
      </c>
      <c r="C58" s="106">
        <v>46369867.659999996</v>
      </c>
      <c r="D58" s="106">
        <v>746.96</v>
      </c>
      <c r="E58" s="106">
        <v>745.15</v>
      </c>
      <c r="F58" s="105">
        <v>28605</v>
      </c>
      <c r="G58" s="106">
        <v>21405692.149999999</v>
      </c>
      <c r="H58" s="106">
        <v>748.32</v>
      </c>
      <c r="I58" s="106">
        <v>748.97</v>
      </c>
      <c r="J58" s="105">
        <v>2724</v>
      </c>
      <c r="K58" s="106">
        <v>2031263.03</v>
      </c>
      <c r="L58" s="106">
        <v>745.69</v>
      </c>
      <c r="M58" s="106">
        <v>743.86</v>
      </c>
      <c r="N58" s="105">
        <v>0</v>
      </c>
      <c r="O58" s="106">
        <v>0</v>
      </c>
      <c r="P58" s="104">
        <v>0</v>
      </c>
      <c r="Q58" s="173" t="s">
        <v>438</v>
      </c>
    </row>
    <row r="59" spans="1:17" x14ac:dyDescent="0.25">
      <c r="A59" s="172" t="s">
        <v>466</v>
      </c>
      <c r="B59" s="105">
        <v>49423</v>
      </c>
      <c r="C59" s="106">
        <v>41976984.469999999</v>
      </c>
      <c r="D59" s="106">
        <v>849.34</v>
      </c>
      <c r="E59" s="106">
        <v>848.47</v>
      </c>
      <c r="F59" s="105">
        <v>25118</v>
      </c>
      <c r="G59" s="106">
        <v>21294174.210000001</v>
      </c>
      <c r="H59" s="106">
        <v>847.77</v>
      </c>
      <c r="I59" s="106">
        <v>845.16</v>
      </c>
      <c r="J59" s="105">
        <v>4649</v>
      </c>
      <c r="K59" s="106">
        <v>3932755.17</v>
      </c>
      <c r="L59" s="106">
        <v>845.94</v>
      </c>
      <c r="M59" s="106">
        <v>846</v>
      </c>
      <c r="N59" s="105">
        <v>2112</v>
      </c>
      <c r="O59" s="106">
        <v>1787857.44</v>
      </c>
      <c r="P59" s="104">
        <v>846.52</v>
      </c>
      <c r="Q59" s="173">
        <v>846</v>
      </c>
    </row>
    <row r="60" spans="1:17" x14ac:dyDescent="0.25">
      <c r="A60" s="172" t="s">
        <v>467</v>
      </c>
      <c r="B60" s="105">
        <v>50379</v>
      </c>
      <c r="C60" s="106">
        <v>47970960.640000001</v>
      </c>
      <c r="D60" s="106">
        <v>952.2</v>
      </c>
      <c r="E60" s="106">
        <v>953.64</v>
      </c>
      <c r="F60" s="105">
        <v>26002</v>
      </c>
      <c r="G60" s="106">
        <v>24713224.07</v>
      </c>
      <c r="H60" s="106">
        <v>950.44</v>
      </c>
      <c r="I60" s="106">
        <v>950.68</v>
      </c>
      <c r="J60" s="105">
        <v>1481</v>
      </c>
      <c r="K60" s="106">
        <v>1406053.15</v>
      </c>
      <c r="L60" s="106">
        <v>949.39</v>
      </c>
      <c r="M60" s="106">
        <v>951.07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215114</v>
      </c>
      <c r="C61" s="106">
        <v>267230566.37</v>
      </c>
      <c r="D61" s="106">
        <v>1242.27</v>
      </c>
      <c r="E61" s="106">
        <v>1238.8499999999999</v>
      </c>
      <c r="F61" s="105">
        <v>61386</v>
      </c>
      <c r="G61" s="106">
        <v>73479800.209999993</v>
      </c>
      <c r="H61" s="106">
        <v>1197.01</v>
      </c>
      <c r="I61" s="106">
        <v>1178.43</v>
      </c>
      <c r="J61" s="105">
        <v>7345</v>
      </c>
      <c r="K61" s="106">
        <v>8962202.1500000004</v>
      </c>
      <c r="L61" s="106">
        <v>1220.18</v>
      </c>
      <c r="M61" s="106">
        <v>1233.9000000000001</v>
      </c>
      <c r="N61" s="105">
        <v>1</v>
      </c>
      <c r="O61" s="106">
        <v>1233.9000000000001</v>
      </c>
      <c r="P61" s="104">
        <v>1233.9000000000001</v>
      </c>
      <c r="Q61" s="173">
        <v>1233.9000000000001</v>
      </c>
    </row>
    <row r="62" spans="1:17" x14ac:dyDescent="0.25">
      <c r="A62" s="172" t="s">
        <v>446</v>
      </c>
      <c r="B62" s="105">
        <v>95156</v>
      </c>
      <c r="C62" s="106">
        <v>160195431.72</v>
      </c>
      <c r="D62" s="106">
        <v>1683.5</v>
      </c>
      <c r="E62" s="106">
        <v>1650.97</v>
      </c>
      <c r="F62" s="105">
        <v>11453</v>
      </c>
      <c r="G62" s="106">
        <v>19142239.890000001</v>
      </c>
      <c r="H62" s="106">
        <v>1671.37</v>
      </c>
      <c r="I62" s="106">
        <v>1640.29</v>
      </c>
      <c r="J62" s="105">
        <v>902</v>
      </c>
      <c r="K62" s="106">
        <v>1495020.98</v>
      </c>
      <c r="L62" s="106">
        <v>1657.45</v>
      </c>
      <c r="M62" s="106">
        <v>1613.37</v>
      </c>
      <c r="N62" s="105">
        <v>2</v>
      </c>
      <c r="O62" s="106">
        <v>3310.08</v>
      </c>
      <c r="P62" s="104">
        <v>1655.04</v>
      </c>
      <c r="Q62" s="173">
        <v>1655.04</v>
      </c>
    </row>
    <row r="63" spans="1:17" x14ac:dyDescent="0.25">
      <c r="A63" s="172" t="s">
        <v>447</v>
      </c>
      <c r="B63" s="105">
        <v>25539</v>
      </c>
      <c r="C63" s="106">
        <v>56522536.990000002</v>
      </c>
      <c r="D63" s="106">
        <v>2213.19</v>
      </c>
      <c r="E63" s="106">
        <v>2194.12</v>
      </c>
      <c r="F63" s="105">
        <v>1978</v>
      </c>
      <c r="G63" s="106">
        <v>4331360.99</v>
      </c>
      <c r="H63" s="106">
        <v>2189.77</v>
      </c>
      <c r="I63" s="106">
        <v>2162.04</v>
      </c>
      <c r="J63" s="105">
        <v>196</v>
      </c>
      <c r="K63" s="106">
        <v>425383.55</v>
      </c>
      <c r="L63" s="106">
        <v>2170.3200000000002</v>
      </c>
      <c r="M63" s="106">
        <v>2140.62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10739</v>
      </c>
      <c r="C64" s="106">
        <v>29097739.960000001</v>
      </c>
      <c r="D64" s="106">
        <v>2709.54</v>
      </c>
      <c r="E64" s="106">
        <v>2691.5</v>
      </c>
      <c r="F64" s="105">
        <v>509</v>
      </c>
      <c r="G64" s="106">
        <v>1371908.81</v>
      </c>
      <c r="H64" s="106">
        <v>2695.3</v>
      </c>
      <c r="I64" s="106">
        <v>2676.29</v>
      </c>
      <c r="J64" s="105">
        <v>39</v>
      </c>
      <c r="K64" s="106">
        <v>106201.95</v>
      </c>
      <c r="L64" s="106">
        <v>2723.13</v>
      </c>
      <c r="M64" s="106">
        <v>2692.84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3536</v>
      </c>
      <c r="C65" s="106">
        <v>11367714.16</v>
      </c>
      <c r="D65" s="106">
        <v>3214.85</v>
      </c>
      <c r="E65" s="106">
        <v>3197.78</v>
      </c>
      <c r="F65" s="105">
        <v>189</v>
      </c>
      <c r="G65" s="106">
        <v>611712.72</v>
      </c>
      <c r="H65" s="106">
        <v>3236.58</v>
      </c>
      <c r="I65" s="106">
        <v>3214.28</v>
      </c>
      <c r="J65" s="105">
        <v>8</v>
      </c>
      <c r="K65" s="106">
        <v>24967.97</v>
      </c>
      <c r="L65" s="106">
        <v>3121</v>
      </c>
      <c r="M65" s="106">
        <v>3128.31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1602</v>
      </c>
      <c r="C66" s="106">
        <v>5946611.29</v>
      </c>
      <c r="D66" s="106">
        <v>3711.99</v>
      </c>
      <c r="E66" s="106">
        <v>3700.08</v>
      </c>
      <c r="F66" s="105">
        <v>82</v>
      </c>
      <c r="G66" s="106">
        <v>303915.02</v>
      </c>
      <c r="H66" s="106">
        <v>3706.28</v>
      </c>
      <c r="I66" s="106">
        <v>3673.92</v>
      </c>
      <c r="J66" s="105">
        <v>3</v>
      </c>
      <c r="K66" s="106">
        <v>11201.87</v>
      </c>
      <c r="L66" s="106">
        <v>3733.96</v>
      </c>
      <c r="M66" s="106">
        <v>3668.85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1337</v>
      </c>
      <c r="C67" s="176">
        <v>6176092.8099999996</v>
      </c>
      <c r="D67" s="176">
        <v>4619.37</v>
      </c>
      <c r="E67" s="176">
        <v>4467.01</v>
      </c>
      <c r="F67" s="175">
        <v>30</v>
      </c>
      <c r="G67" s="176">
        <v>140674.84</v>
      </c>
      <c r="H67" s="176">
        <v>4689.16</v>
      </c>
      <c r="I67" s="176">
        <v>4308.83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886516</v>
      </c>
      <c r="C68" s="109">
        <v>857929105.5</v>
      </c>
      <c r="D68" s="109">
        <v>967.75</v>
      </c>
      <c r="E68" s="109">
        <v>818.39</v>
      </c>
      <c r="F68" s="108">
        <v>353590</v>
      </c>
      <c r="G68" s="109">
        <v>259855213.63999999</v>
      </c>
      <c r="H68" s="109">
        <v>734.91</v>
      </c>
      <c r="I68" s="109">
        <v>631.04</v>
      </c>
      <c r="J68" s="108">
        <v>69566</v>
      </c>
      <c r="K68" s="109">
        <v>42708495.170000002</v>
      </c>
      <c r="L68" s="109">
        <v>613.92999999999995</v>
      </c>
      <c r="M68" s="109">
        <v>513.70000000000005</v>
      </c>
      <c r="N68" s="108">
        <v>13010</v>
      </c>
      <c r="O68" s="109">
        <v>4811681.2699999996</v>
      </c>
      <c r="P68" s="110">
        <v>369.84</v>
      </c>
      <c r="Q68" s="365">
        <v>387.9</v>
      </c>
    </row>
    <row r="70" spans="1:17" x14ac:dyDescent="0.25">
      <c r="D70" s="8"/>
    </row>
    <row r="73" spans="1:17" x14ac:dyDescent="0.25">
      <c r="B73" s="8"/>
    </row>
    <row r="74" spans="1:17" x14ac:dyDescent="0.25">
      <c r="G74" s="8"/>
    </row>
    <row r="75" spans="1:17" x14ac:dyDescent="0.25">
      <c r="B75" s="8"/>
      <c r="F75" s="8"/>
    </row>
    <row r="78" spans="1:17" x14ac:dyDescent="0.25">
      <c r="C78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K30" sqref="K30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9" t="s">
        <v>723</v>
      </c>
      <c r="B1" s="409"/>
      <c r="C1" s="409"/>
    </row>
    <row r="2" spans="1:4" ht="15.75" thickBot="1" x14ac:dyDescent="0.3">
      <c r="B2" s="39"/>
    </row>
    <row r="3" spans="1:4" s="42" customFormat="1" ht="16.5" thickBot="1" x14ac:dyDescent="0.3">
      <c r="A3" s="259" t="s">
        <v>52</v>
      </c>
      <c r="B3" s="144" t="s">
        <v>307</v>
      </c>
      <c r="C3" s="260" t="s">
        <v>1</v>
      </c>
    </row>
    <row r="4" spans="1:4" x14ac:dyDescent="0.25">
      <c r="A4" s="86">
        <v>1</v>
      </c>
      <c r="B4" s="139" t="s">
        <v>76</v>
      </c>
      <c r="C4" s="293">
        <v>33235</v>
      </c>
    </row>
    <row r="5" spans="1:4" x14ac:dyDescent="0.25">
      <c r="A5" s="52">
        <v>2</v>
      </c>
      <c r="B5" s="7" t="s">
        <v>77</v>
      </c>
      <c r="C5" s="137">
        <v>41321</v>
      </c>
      <c r="D5" s="8"/>
    </row>
    <row r="6" spans="1:4" x14ac:dyDescent="0.25">
      <c r="A6" s="52">
        <v>3</v>
      </c>
      <c r="B6" s="78" t="s">
        <v>308</v>
      </c>
      <c r="C6" s="137">
        <v>5816</v>
      </c>
    </row>
    <row r="7" spans="1:4" x14ac:dyDescent="0.25">
      <c r="A7" s="52">
        <v>4</v>
      </c>
      <c r="B7" s="78" t="s">
        <v>309</v>
      </c>
      <c r="C7" s="137">
        <v>7083</v>
      </c>
    </row>
    <row r="8" spans="1:4" x14ac:dyDescent="0.25">
      <c r="A8" s="52">
        <v>5</v>
      </c>
      <c r="B8" s="78" t="s">
        <v>310</v>
      </c>
      <c r="C8" s="137">
        <v>8296</v>
      </c>
    </row>
    <row r="9" spans="1:4" x14ac:dyDescent="0.25">
      <c r="A9" s="52">
        <v>6</v>
      </c>
      <c r="B9" s="78" t="s">
        <v>311</v>
      </c>
      <c r="C9" s="137">
        <v>10258</v>
      </c>
    </row>
    <row r="10" spans="1:4" x14ac:dyDescent="0.25">
      <c r="A10" s="52">
        <v>7</v>
      </c>
      <c r="B10" s="78" t="s">
        <v>312</v>
      </c>
      <c r="C10" s="137">
        <v>12140</v>
      </c>
    </row>
    <row r="11" spans="1:4" x14ac:dyDescent="0.25">
      <c r="A11" s="52">
        <v>8</v>
      </c>
      <c r="B11" s="78" t="s">
        <v>313</v>
      </c>
      <c r="C11" s="137">
        <v>14590</v>
      </c>
    </row>
    <row r="12" spans="1:4" x14ac:dyDescent="0.25">
      <c r="A12" s="52">
        <v>9</v>
      </c>
      <c r="B12" s="78" t="s">
        <v>314</v>
      </c>
      <c r="C12" s="137">
        <v>18051</v>
      </c>
    </row>
    <row r="13" spans="1:4" x14ac:dyDescent="0.25">
      <c r="A13" s="52">
        <v>10</v>
      </c>
      <c r="B13" s="78" t="s">
        <v>170</v>
      </c>
      <c r="C13" s="137">
        <v>22752</v>
      </c>
    </row>
    <row r="14" spans="1:4" x14ac:dyDescent="0.25">
      <c r="A14" s="52">
        <v>11</v>
      </c>
      <c r="B14" s="78" t="s">
        <v>315</v>
      </c>
      <c r="C14" s="137">
        <v>28051</v>
      </c>
    </row>
    <row r="15" spans="1:4" x14ac:dyDescent="0.25">
      <c r="A15" s="52">
        <v>12</v>
      </c>
      <c r="B15" s="78" t="s">
        <v>316</v>
      </c>
      <c r="C15" s="137">
        <v>30473</v>
      </c>
    </row>
    <row r="16" spans="1:4" x14ac:dyDescent="0.25">
      <c r="A16" s="52">
        <v>13</v>
      </c>
      <c r="B16" s="78" t="s">
        <v>317</v>
      </c>
      <c r="C16" s="137">
        <v>36413</v>
      </c>
    </row>
    <row r="17" spans="1:5" x14ac:dyDescent="0.25">
      <c r="A17" s="52">
        <v>14</v>
      </c>
      <c r="B17" s="78" t="s">
        <v>118</v>
      </c>
      <c r="C17" s="137">
        <v>43052</v>
      </c>
    </row>
    <row r="18" spans="1:5" x14ac:dyDescent="0.25">
      <c r="A18" s="52">
        <v>15</v>
      </c>
      <c r="B18" s="78" t="s">
        <v>318</v>
      </c>
      <c r="C18" s="137">
        <v>60489</v>
      </c>
    </row>
    <row r="19" spans="1:5" x14ac:dyDescent="0.25">
      <c r="A19" s="52">
        <v>16</v>
      </c>
      <c r="B19" s="78" t="s">
        <v>319</v>
      </c>
      <c r="C19" s="137">
        <v>67429</v>
      </c>
    </row>
    <row r="20" spans="1:5" x14ac:dyDescent="0.25">
      <c r="A20" s="52">
        <v>17</v>
      </c>
      <c r="B20" s="78" t="s">
        <v>123</v>
      </c>
      <c r="C20" s="137">
        <v>68850</v>
      </c>
    </row>
    <row r="21" spans="1:5" x14ac:dyDescent="0.25">
      <c r="A21" s="52">
        <v>18</v>
      </c>
      <c r="B21" s="78" t="s">
        <v>320</v>
      </c>
      <c r="C21" s="137">
        <v>72434</v>
      </c>
    </row>
    <row r="22" spans="1:5" x14ac:dyDescent="0.25">
      <c r="A22" s="52">
        <v>19</v>
      </c>
      <c r="B22" s="78" t="s">
        <v>321</v>
      </c>
      <c r="C22" s="137">
        <v>81011</v>
      </c>
    </row>
    <row r="23" spans="1:5" x14ac:dyDescent="0.25">
      <c r="A23" s="52">
        <v>20</v>
      </c>
      <c r="B23" s="78" t="s">
        <v>121</v>
      </c>
      <c r="C23" s="137">
        <v>95198</v>
      </c>
    </row>
    <row r="24" spans="1:5" x14ac:dyDescent="0.25">
      <c r="A24" s="52">
        <v>21</v>
      </c>
      <c r="B24" s="78" t="s">
        <v>322</v>
      </c>
      <c r="C24" s="137">
        <v>96371</v>
      </c>
    </row>
    <row r="25" spans="1:5" ht="15.75" thickBot="1" x14ac:dyDescent="0.3">
      <c r="A25" s="289">
        <v>22</v>
      </c>
      <c r="B25" s="290" t="s">
        <v>78</v>
      </c>
      <c r="C25" s="291">
        <v>1628238</v>
      </c>
      <c r="E25" s="8"/>
    </row>
    <row r="26" spans="1:5" s="42" customFormat="1" ht="16.5" thickBot="1" x14ac:dyDescent="0.3">
      <c r="A26" s="114"/>
      <c r="B26" s="292" t="s">
        <v>10</v>
      </c>
      <c r="C26" s="214">
        <f>SUM(C4:C25)</f>
        <v>2481551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workbookViewId="0">
      <selection activeCell="F60" sqref="F60"/>
    </sheetView>
  </sheetViews>
  <sheetFormatPr defaultColWidth="9.140625" defaultRowHeight="15" x14ac:dyDescent="0.25"/>
  <cols>
    <col min="1" max="1" width="4.42578125" customWidth="1"/>
    <col min="2" max="2" width="9.28515625" bestFit="1" customWidth="1"/>
    <col min="3" max="3" width="10.140625" style="8" bestFit="1" customWidth="1"/>
    <col min="4" max="4" width="18.7109375" style="15" customWidth="1"/>
    <col min="5" max="5" width="9" style="15" bestFit="1" customWidth="1"/>
    <col min="6" max="6" width="10.28515625" style="8" bestFit="1" customWidth="1"/>
    <col min="7" max="7" width="8.425781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9.42578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8.42578125" style="15" bestFit="1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0.140625" style="15" bestFit="1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9" t="s">
        <v>724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</row>
    <row r="2" spans="1:23" ht="15.75" customHeight="1" thickBot="1" x14ac:dyDescent="0.3">
      <c r="C2" s="39"/>
    </row>
    <row r="3" spans="1:23" s="38" customFormat="1" ht="14.25" customHeight="1" x14ac:dyDescent="0.25">
      <c r="A3" s="448" t="s">
        <v>52</v>
      </c>
      <c r="B3" s="446" t="s">
        <v>102</v>
      </c>
      <c r="C3" s="443" t="s">
        <v>105</v>
      </c>
      <c r="D3" s="444"/>
      <c r="E3" s="444"/>
      <c r="F3" s="445"/>
      <c r="G3" s="443" t="s">
        <v>106</v>
      </c>
      <c r="H3" s="444"/>
      <c r="I3" s="444"/>
      <c r="J3" s="445"/>
      <c r="K3" s="443" t="s">
        <v>107</v>
      </c>
      <c r="L3" s="444"/>
      <c r="M3" s="444"/>
      <c r="N3" s="445"/>
      <c r="O3" s="443" t="s">
        <v>108</v>
      </c>
      <c r="P3" s="444"/>
      <c r="Q3" s="444"/>
      <c r="R3" s="445"/>
      <c r="S3" s="443" t="s">
        <v>104</v>
      </c>
      <c r="T3" s="444"/>
      <c r="U3" s="444"/>
      <c r="V3" s="444"/>
      <c r="W3" s="445"/>
    </row>
    <row r="4" spans="1:23" s="38" customFormat="1" ht="16.5" thickBot="1" x14ac:dyDescent="0.3">
      <c r="A4" s="449"/>
      <c r="B4" s="447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30735</v>
      </c>
      <c r="H5" s="135">
        <v>10468346.939999999</v>
      </c>
      <c r="I5" s="132">
        <v>340.6</v>
      </c>
      <c r="J5" s="133">
        <v>351.51</v>
      </c>
      <c r="K5" s="134">
        <v>1567</v>
      </c>
      <c r="L5" s="135">
        <v>1288210.77</v>
      </c>
      <c r="M5" s="132">
        <v>822.09</v>
      </c>
      <c r="N5" s="133">
        <v>846</v>
      </c>
      <c r="O5" s="134">
        <v>933</v>
      </c>
      <c r="P5" s="135">
        <v>786801.69</v>
      </c>
      <c r="Q5" s="132">
        <v>843.3</v>
      </c>
      <c r="R5" s="133">
        <v>846</v>
      </c>
      <c r="S5" s="287">
        <v>33235</v>
      </c>
      <c r="T5" s="135">
        <v>12543359.4</v>
      </c>
      <c r="U5" s="133">
        <v>377.41</v>
      </c>
      <c r="V5" s="133">
        <v>387.9</v>
      </c>
      <c r="W5" s="111">
        <v>1.34</v>
      </c>
    </row>
    <row r="6" spans="1:23" x14ac:dyDescent="0.25">
      <c r="A6" s="52">
        <v>2</v>
      </c>
      <c r="B6" s="116" t="s">
        <v>77</v>
      </c>
      <c r="C6" s="118">
        <v>3247</v>
      </c>
      <c r="D6" s="119">
        <v>4241536.49</v>
      </c>
      <c r="E6" s="117">
        <v>1306.29</v>
      </c>
      <c r="F6" s="117">
        <v>1274.97</v>
      </c>
      <c r="G6" s="118">
        <v>18097</v>
      </c>
      <c r="H6" s="119">
        <v>9903795.4100000001</v>
      </c>
      <c r="I6" s="116">
        <v>547.26</v>
      </c>
      <c r="J6" s="117">
        <v>460.86</v>
      </c>
      <c r="K6" s="118">
        <v>18567</v>
      </c>
      <c r="L6" s="119">
        <v>12182831.220000001</v>
      </c>
      <c r="M6" s="116">
        <v>656.16</v>
      </c>
      <c r="N6" s="117">
        <v>531.86</v>
      </c>
      <c r="O6" s="118">
        <v>1410</v>
      </c>
      <c r="P6" s="119">
        <v>1179657.3799999999</v>
      </c>
      <c r="Q6" s="116">
        <v>836.64</v>
      </c>
      <c r="R6" s="117">
        <v>846</v>
      </c>
      <c r="S6" s="118">
        <v>41321</v>
      </c>
      <c r="T6" s="119">
        <v>27507820.5</v>
      </c>
      <c r="U6" s="117">
        <v>665.71</v>
      </c>
      <c r="V6" s="117">
        <v>530.29</v>
      </c>
      <c r="W6" s="113">
        <v>1.67</v>
      </c>
    </row>
    <row r="7" spans="1:23" x14ac:dyDescent="0.25">
      <c r="A7" s="52">
        <v>3</v>
      </c>
      <c r="B7" s="116" t="s">
        <v>95</v>
      </c>
      <c r="C7" s="118">
        <v>12534</v>
      </c>
      <c r="D7" s="119">
        <v>17651386.800000001</v>
      </c>
      <c r="E7" s="117">
        <v>1408.28</v>
      </c>
      <c r="F7" s="117">
        <v>1404.6</v>
      </c>
      <c r="G7" s="118">
        <v>16530</v>
      </c>
      <c r="H7" s="119">
        <v>10031985.640000001</v>
      </c>
      <c r="I7" s="116">
        <v>606.9</v>
      </c>
      <c r="J7" s="117">
        <v>526.5</v>
      </c>
      <c r="K7" s="118">
        <v>14190</v>
      </c>
      <c r="L7" s="119">
        <v>9613551.1199999992</v>
      </c>
      <c r="M7" s="116">
        <v>677.49</v>
      </c>
      <c r="N7" s="117">
        <v>560.20000000000005</v>
      </c>
      <c r="O7" s="118">
        <v>339</v>
      </c>
      <c r="P7" s="119">
        <v>281832.24</v>
      </c>
      <c r="Q7" s="116">
        <v>831.36</v>
      </c>
      <c r="R7" s="117">
        <v>846</v>
      </c>
      <c r="S7" s="118">
        <v>43593</v>
      </c>
      <c r="T7" s="119">
        <v>37578755.799999997</v>
      </c>
      <c r="U7" s="117">
        <v>862.04</v>
      </c>
      <c r="V7" s="117">
        <v>695.18</v>
      </c>
      <c r="W7" s="113">
        <v>1.76</v>
      </c>
    </row>
    <row r="8" spans="1:23" x14ac:dyDescent="0.25">
      <c r="A8" s="52">
        <v>4</v>
      </c>
      <c r="B8" s="116" t="s">
        <v>96</v>
      </c>
      <c r="C8" s="118">
        <v>67203</v>
      </c>
      <c r="D8" s="119">
        <v>87390990.290000007</v>
      </c>
      <c r="E8" s="117">
        <v>1300.4000000000001</v>
      </c>
      <c r="F8" s="117">
        <v>1254.77</v>
      </c>
      <c r="G8" s="118">
        <v>25841</v>
      </c>
      <c r="H8" s="119">
        <v>17198423.98</v>
      </c>
      <c r="I8" s="116">
        <v>665.55</v>
      </c>
      <c r="J8" s="117">
        <v>571.37</v>
      </c>
      <c r="K8" s="118">
        <v>20554</v>
      </c>
      <c r="L8" s="119">
        <v>14770841.91</v>
      </c>
      <c r="M8" s="116">
        <v>718.64</v>
      </c>
      <c r="N8" s="117">
        <v>598.16999999999996</v>
      </c>
      <c r="O8" s="118">
        <v>319</v>
      </c>
      <c r="P8" s="119">
        <v>264473.59999999998</v>
      </c>
      <c r="Q8" s="116">
        <v>829.07</v>
      </c>
      <c r="R8" s="117">
        <v>846</v>
      </c>
      <c r="S8" s="118">
        <v>113917</v>
      </c>
      <c r="T8" s="119">
        <v>119624729.78</v>
      </c>
      <c r="U8" s="117">
        <v>1050.0999999999999</v>
      </c>
      <c r="V8" s="117">
        <v>968.57</v>
      </c>
      <c r="W8" s="113">
        <v>4.59</v>
      </c>
    </row>
    <row r="9" spans="1:23" x14ac:dyDescent="0.25">
      <c r="A9" s="52">
        <v>5</v>
      </c>
      <c r="B9" s="116" t="s">
        <v>97</v>
      </c>
      <c r="C9" s="118">
        <v>211930</v>
      </c>
      <c r="D9" s="119">
        <v>275204267.56</v>
      </c>
      <c r="E9" s="117">
        <v>1298.56</v>
      </c>
      <c r="F9" s="117">
        <v>1218.54</v>
      </c>
      <c r="G9" s="118">
        <v>36857</v>
      </c>
      <c r="H9" s="119">
        <v>26396987.440000001</v>
      </c>
      <c r="I9" s="116">
        <v>716.2</v>
      </c>
      <c r="J9" s="117">
        <v>622.03</v>
      </c>
      <c r="K9" s="118">
        <v>27182</v>
      </c>
      <c r="L9" s="119">
        <v>19954864.670000002</v>
      </c>
      <c r="M9" s="116">
        <v>734.12</v>
      </c>
      <c r="N9" s="117">
        <v>608.87</v>
      </c>
      <c r="O9" s="118">
        <v>264</v>
      </c>
      <c r="P9" s="119">
        <v>213714</v>
      </c>
      <c r="Q9" s="116">
        <v>809.52</v>
      </c>
      <c r="R9" s="117">
        <v>846</v>
      </c>
      <c r="S9" s="118">
        <v>276233</v>
      </c>
      <c r="T9" s="119">
        <v>321769833.67000002</v>
      </c>
      <c r="U9" s="117">
        <v>1164.8499999999999</v>
      </c>
      <c r="V9" s="117">
        <v>1070.01</v>
      </c>
      <c r="W9" s="113">
        <v>11.13</v>
      </c>
    </row>
    <row r="10" spans="1:23" x14ac:dyDescent="0.25">
      <c r="A10" s="52">
        <v>6</v>
      </c>
      <c r="B10" s="116" t="s">
        <v>98</v>
      </c>
      <c r="C10" s="118">
        <v>368037</v>
      </c>
      <c r="D10" s="119">
        <v>444143921.13</v>
      </c>
      <c r="E10" s="117">
        <v>1206.79</v>
      </c>
      <c r="F10" s="117">
        <v>1147.8900000000001</v>
      </c>
      <c r="G10" s="118">
        <v>38509</v>
      </c>
      <c r="H10" s="119">
        <v>30096137.719999999</v>
      </c>
      <c r="I10" s="116">
        <v>781.54</v>
      </c>
      <c r="J10" s="117">
        <v>700.96</v>
      </c>
      <c r="K10" s="118">
        <v>27101</v>
      </c>
      <c r="L10" s="119">
        <v>19667775.59</v>
      </c>
      <c r="M10" s="116">
        <v>725.72</v>
      </c>
      <c r="N10" s="117">
        <v>606.12</v>
      </c>
      <c r="O10" s="118">
        <v>3776</v>
      </c>
      <c r="P10" s="119">
        <v>1369852.43</v>
      </c>
      <c r="Q10" s="116">
        <v>362.78</v>
      </c>
      <c r="R10" s="117">
        <v>387.9</v>
      </c>
      <c r="S10" s="118">
        <v>437423</v>
      </c>
      <c r="T10" s="119">
        <v>495277686.87</v>
      </c>
      <c r="U10" s="117">
        <v>1132.26</v>
      </c>
      <c r="V10" s="117">
        <v>1037.82</v>
      </c>
      <c r="W10" s="113">
        <v>17.63</v>
      </c>
    </row>
    <row r="11" spans="1:23" x14ac:dyDescent="0.25">
      <c r="A11" s="52">
        <v>7</v>
      </c>
      <c r="B11" s="116" t="s">
        <v>99</v>
      </c>
      <c r="C11" s="118">
        <v>384080</v>
      </c>
      <c r="D11" s="119">
        <v>449598654.60000002</v>
      </c>
      <c r="E11" s="117">
        <v>1170.5899999999999</v>
      </c>
      <c r="F11" s="117">
        <v>1086.1099999999999</v>
      </c>
      <c r="G11" s="118">
        <v>41785</v>
      </c>
      <c r="H11" s="119">
        <v>33637795.350000001</v>
      </c>
      <c r="I11" s="116">
        <v>805.02</v>
      </c>
      <c r="J11" s="117">
        <v>726.02</v>
      </c>
      <c r="K11" s="118">
        <v>23175</v>
      </c>
      <c r="L11" s="119">
        <v>16345310.300000001</v>
      </c>
      <c r="M11" s="116">
        <v>705.3</v>
      </c>
      <c r="N11" s="117">
        <v>597.08000000000004</v>
      </c>
      <c r="O11" s="118">
        <v>9237</v>
      </c>
      <c r="P11" s="119">
        <v>2980028.49</v>
      </c>
      <c r="Q11" s="116">
        <v>322.62</v>
      </c>
      <c r="R11" s="117">
        <v>387.9</v>
      </c>
      <c r="S11" s="118">
        <v>458277</v>
      </c>
      <c r="T11" s="119">
        <v>502561788.74000001</v>
      </c>
      <c r="U11" s="117">
        <v>1096.6300000000001</v>
      </c>
      <c r="V11" s="117">
        <v>982.35</v>
      </c>
      <c r="W11" s="113">
        <v>18.47</v>
      </c>
    </row>
    <row r="12" spans="1:23" x14ac:dyDescent="0.25">
      <c r="A12" s="52">
        <v>8</v>
      </c>
      <c r="B12" s="116" t="s">
        <v>100</v>
      </c>
      <c r="C12" s="118">
        <v>339121</v>
      </c>
      <c r="D12" s="119">
        <v>365982485.75999999</v>
      </c>
      <c r="E12" s="117">
        <v>1079.21</v>
      </c>
      <c r="F12" s="117">
        <v>980.52</v>
      </c>
      <c r="G12" s="118">
        <v>54579</v>
      </c>
      <c r="H12" s="119">
        <v>43227285</v>
      </c>
      <c r="I12" s="116">
        <v>792.01</v>
      </c>
      <c r="J12" s="117">
        <v>703.07</v>
      </c>
      <c r="K12" s="118">
        <v>19748</v>
      </c>
      <c r="L12" s="119">
        <v>13268600.960000001</v>
      </c>
      <c r="M12" s="116">
        <v>671.9</v>
      </c>
      <c r="N12" s="117">
        <v>578.30999999999995</v>
      </c>
      <c r="O12" s="118">
        <v>2899</v>
      </c>
      <c r="P12" s="119">
        <v>814245.83</v>
      </c>
      <c r="Q12" s="116">
        <v>280.87</v>
      </c>
      <c r="R12" s="117">
        <v>232.74</v>
      </c>
      <c r="S12" s="118">
        <v>416347</v>
      </c>
      <c r="T12" s="119">
        <v>423292617.55000001</v>
      </c>
      <c r="U12" s="117">
        <v>1016.68</v>
      </c>
      <c r="V12" s="117">
        <v>891.25</v>
      </c>
      <c r="W12" s="113">
        <v>16.78</v>
      </c>
    </row>
    <row r="13" spans="1:23" x14ac:dyDescent="0.25">
      <c r="A13" s="52">
        <v>9</v>
      </c>
      <c r="B13" s="116" t="s">
        <v>101</v>
      </c>
      <c r="C13" s="118">
        <v>246624</v>
      </c>
      <c r="D13" s="119">
        <v>239983378.16999999</v>
      </c>
      <c r="E13" s="117">
        <v>973.07</v>
      </c>
      <c r="F13" s="117">
        <v>815.11</v>
      </c>
      <c r="G13" s="118">
        <v>50765</v>
      </c>
      <c r="H13" s="119">
        <v>39387036.399999999</v>
      </c>
      <c r="I13" s="116">
        <v>775.87</v>
      </c>
      <c r="J13" s="117">
        <v>669.87</v>
      </c>
      <c r="K13" s="118">
        <v>13980</v>
      </c>
      <c r="L13" s="119">
        <v>8961680.7599999998</v>
      </c>
      <c r="M13" s="116">
        <v>641.04</v>
      </c>
      <c r="N13" s="117">
        <v>544.37</v>
      </c>
      <c r="O13" s="118">
        <v>1690</v>
      </c>
      <c r="P13" s="119">
        <v>366711.86</v>
      </c>
      <c r="Q13" s="116">
        <v>216.99</v>
      </c>
      <c r="R13" s="117">
        <v>153.19</v>
      </c>
      <c r="S13" s="118">
        <v>313059</v>
      </c>
      <c r="T13" s="119">
        <v>288698807.19</v>
      </c>
      <c r="U13" s="117">
        <v>922.19</v>
      </c>
      <c r="V13" s="117">
        <v>760.13</v>
      </c>
      <c r="W13" s="113">
        <v>12.62</v>
      </c>
    </row>
    <row r="14" spans="1:23" x14ac:dyDescent="0.25">
      <c r="A14" s="52">
        <v>10</v>
      </c>
      <c r="B14" s="116" t="s">
        <v>109</v>
      </c>
      <c r="C14" s="118">
        <v>177718</v>
      </c>
      <c r="D14" s="119">
        <v>162863204.47</v>
      </c>
      <c r="E14" s="117">
        <v>916.41</v>
      </c>
      <c r="F14" s="117">
        <v>717.01</v>
      </c>
      <c r="G14" s="118">
        <v>45091</v>
      </c>
      <c r="H14" s="119">
        <v>34899688.149999999</v>
      </c>
      <c r="I14" s="116">
        <v>773.98</v>
      </c>
      <c r="J14" s="117">
        <v>663.01</v>
      </c>
      <c r="K14" s="118">
        <v>8791</v>
      </c>
      <c r="L14" s="119">
        <v>5672254.7199999997</v>
      </c>
      <c r="M14" s="116">
        <v>645.23</v>
      </c>
      <c r="N14" s="117">
        <v>516.37</v>
      </c>
      <c r="O14" s="118">
        <v>965</v>
      </c>
      <c r="P14" s="119">
        <v>204175.44</v>
      </c>
      <c r="Q14" s="116">
        <v>211.58</v>
      </c>
      <c r="R14" s="117">
        <v>140.01</v>
      </c>
      <c r="S14" s="118">
        <v>232565</v>
      </c>
      <c r="T14" s="119">
        <v>203639322.78</v>
      </c>
      <c r="U14" s="117">
        <v>875.62</v>
      </c>
      <c r="V14" s="117">
        <v>692.15</v>
      </c>
      <c r="W14" s="113">
        <v>9.3699999999999992</v>
      </c>
    </row>
    <row r="15" spans="1:23" x14ac:dyDescent="0.25">
      <c r="A15" s="52">
        <v>11</v>
      </c>
      <c r="B15" s="116" t="s">
        <v>110</v>
      </c>
      <c r="C15" s="118">
        <v>68838</v>
      </c>
      <c r="D15" s="119">
        <v>59083941.920000002</v>
      </c>
      <c r="E15" s="117">
        <v>858.3</v>
      </c>
      <c r="F15" s="117">
        <v>637.4</v>
      </c>
      <c r="G15" s="118">
        <v>21919</v>
      </c>
      <c r="H15" s="119">
        <v>17017558</v>
      </c>
      <c r="I15" s="116">
        <v>776.38</v>
      </c>
      <c r="J15" s="117">
        <v>652.14</v>
      </c>
      <c r="K15" s="118">
        <v>3177</v>
      </c>
      <c r="L15" s="119">
        <v>2070778.91</v>
      </c>
      <c r="M15" s="116">
        <v>651.79999999999995</v>
      </c>
      <c r="N15" s="117">
        <v>483.9</v>
      </c>
      <c r="O15" s="118">
        <v>330</v>
      </c>
      <c r="P15" s="119">
        <v>67543.350000000006</v>
      </c>
      <c r="Q15" s="116">
        <v>204.68</v>
      </c>
      <c r="R15" s="117">
        <v>142.11000000000001</v>
      </c>
      <c r="S15" s="118">
        <v>94264</v>
      </c>
      <c r="T15" s="119">
        <v>78239822.180000007</v>
      </c>
      <c r="U15" s="117">
        <v>830.01</v>
      </c>
      <c r="V15" s="117">
        <v>634.99</v>
      </c>
      <c r="W15" s="113">
        <v>3.8</v>
      </c>
    </row>
    <row r="16" spans="1:23" ht="15.75" thickBot="1" x14ac:dyDescent="0.3">
      <c r="A16" s="52">
        <v>12</v>
      </c>
      <c r="B16" s="116" t="s">
        <v>111</v>
      </c>
      <c r="C16" s="118">
        <v>14545</v>
      </c>
      <c r="D16" s="119">
        <v>11927431.520000001</v>
      </c>
      <c r="E16" s="117">
        <v>820.03654314197331</v>
      </c>
      <c r="F16" s="117">
        <v>580.69000000000005</v>
      </c>
      <c r="G16" s="118">
        <v>5774</v>
      </c>
      <c r="H16" s="119">
        <v>4406907.4399999995</v>
      </c>
      <c r="I16" s="294">
        <v>763.23301697263582</v>
      </c>
      <c r="J16" s="117">
        <v>617.48</v>
      </c>
      <c r="K16" s="118">
        <v>938</v>
      </c>
      <c r="L16" s="119">
        <v>585765.54</v>
      </c>
      <c r="M16" s="117">
        <v>624.48351812366741</v>
      </c>
      <c r="N16" s="117">
        <v>454.41</v>
      </c>
      <c r="O16" s="118">
        <v>60</v>
      </c>
      <c r="P16" s="119">
        <v>10754.08</v>
      </c>
      <c r="Q16" s="117">
        <v>179.23466666666667</v>
      </c>
      <c r="R16" s="117">
        <v>136.78</v>
      </c>
      <c r="S16" s="118">
        <v>21317</v>
      </c>
      <c r="T16" s="119">
        <v>16930858.580000002</v>
      </c>
      <c r="U16" s="117">
        <v>794.24208753576966</v>
      </c>
      <c r="V16" s="117">
        <v>586.96</v>
      </c>
      <c r="W16" s="113">
        <v>0.85901921822279692</v>
      </c>
    </row>
    <row r="17" spans="1:23" s="42" customFormat="1" ht="16.5" thickBot="1" x14ac:dyDescent="0.3">
      <c r="A17" s="114"/>
      <c r="B17" s="124" t="s">
        <v>535</v>
      </c>
      <c r="C17" s="125">
        <v>1893877</v>
      </c>
      <c r="D17" s="126">
        <v>2118071198.71</v>
      </c>
      <c r="E17" s="127">
        <v>1118.3784367781013</v>
      </c>
      <c r="F17" s="127">
        <v>1019.77</v>
      </c>
      <c r="G17" s="125">
        <v>386482</v>
      </c>
      <c r="H17" s="126">
        <v>276671947.46999997</v>
      </c>
      <c r="I17" s="127">
        <v>715.8727895995155</v>
      </c>
      <c r="J17" s="127">
        <v>607.85</v>
      </c>
      <c r="K17" s="125">
        <v>178970</v>
      </c>
      <c r="L17" s="126">
        <v>124382466.47</v>
      </c>
      <c r="M17" s="127">
        <v>694.99059322791527</v>
      </c>
      <c r="N17" s="127">
        <v>582.79</v>
      </c>
      <c r="O17" s="125">
        <v>22222</v>
      </c>
      <c r="P17" s="126">
        <v>8539790.3900000006</v>
      </c>
      <c r="Q17" s="127">
        <v>384.29441049410497</v>
      </c>
      <c r="R17" s="127">
        <v>387.9</v>
      </c>
      <c r="S17" s="125">
        <v>2481551</v>
      </c>
      <c r="T17" s="126">
        <v>2527665403.04</v>
      </c>
      <c r="U17" s="127">
        <v>1018.5828955520157</v>
      </c>
      <c r="V17" s="124">
        <v>887.18</v>
      </c>
      <c r="W17" s="115">
        <v>100</v>
      </c>
    </row>
    <row r="18" spans="1:23" x14ac:dyDescent="0.25">
      <c r="C18" s="15"/>
    </row>
    <row r="19" spans="1:23" ht="15" customHeight="1" x14ac:dyDescent="0.25">
      <c r="A19" s="409" t="s">
        <v>725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</row>
    <row r="20" spans="1:23" ht="15.75" thickBot="1" x14ac:dyDescent="0.3"/>
    <row r="21" spans="1:23" ht="15.75" x14ac:dyDescent="0.25">
      <c r="A21" s="448" t="s">
        <v>52</v>
      </c>
      <c r="B21" s="446" t="s">
        <v>102</v>
      </c>
      <c r="C21" s="443" t="s">
        <v>105</v>
      </c>
      <c r="D21" s="444"/>
      <c r="E21" s="444"/>
      <c r="F21" s="445"/>
      <c r="G21" s="443" t="s">
        <v>106</v>
      </c>
      <c r="H21" s="444"/>
      <c r="I21" s="444"/>
      <c r="J21" s="445"/>
      <c r="K21" s="443" t="s">
        <v>107</v>
      </c>
      <c r="L21" s="444"/>
      <c r="M21" s="444"/>
      <c r="N21" s="445"/>
      <c r="O21" s="443" t="s">
        <v>108</v>
      </c>
      <c r="P21" s="444"/>
      <c r="Q21" s="444"/>
      <c r="R21" s="445"/>
      <c r="S21" s="443" t="s">
        <v>104</v>
      </c>
      <c r="T21" s="444"/>
      <c r="U21" s="444"/>
      <c r="V21" s="444"/>
      <c r="W21" s="445"/>
    </row>
    <row r="22" spans="1:23" ht="16.5" thickBot="1" x14ac:dyDescent="0.3">
      <c r="A22" s="449"/>
      <c r="B22" s="447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15600</v>
      </c>
      <c r="H23" s="135">
        <v>5283654.9800000004</v>
      </c>
      <c r="I23" s="132">
        <v>338.7</v>
      </c>
      <c r="J23" s="133">
        <v>329.9</v>
      </c>
      <c r="K23" s="134">
        <v>885</v>
      </c>
      <c r="L23" s="135">
        <v>727370.27</v>
      </c>
      <c r="M23" s="132">
        <v>821.89</v>
      </c>
      <c r="N23" s="133">
        <v>846</v>
      </c>
      <c r="O23" s="134">
        <v>557</v>
      </c>
      <c r="P23" s="135">
        <v>469002.69</v>
      </c>
      <c r="Q23" s="132">
        <v>842.02</v>
      </c>
      <c r="R23" s="133">
        <v>846</v>
      </c>
      <c r="S23" s="287">
        <v>17042</v>
      </c>
      <c r="T23" s="135">
        <v>6480027.9400000004</v>
      </c>
      <c r="U23" s="135">
        <v>380.24</v>
      </c>
      <c r="V23" s="133">
        <v>387.9</v>
      </c>
      <c r="W23" s="111">
        <v>1.47</v>
      </c>
    </row>
    <row r="24" spans="1:23" x14ac:dyDescent="0.25">
      <c r="A24" s="52">
        <v>2</v>
      </c>
      <c r="B24" s="116" t="s">
        <v>77</v>
      </c>
      <c r="C24" s="118">
        <v>2370</v>
      </c>
      <c r="D24" s="119">
        <v>3105124.37</v>
      </c>
      <c r="E24" s="117">
        <v>1310.18</v>
      </c>
      <c r="F24" s="117">
        <v>1273.45</v>
      </c>
      <c r="G24" s="118">
        <v>3693</v>
      </c>
      <c r="H24" s="119">
        <v>2200351.1</v>
      </c>
      <c r="I24" s="116">
        <v>595.82000000000005</v>
      </c>
      <c r="J24" s="117">
        <v>466.49</v>
      </c>
      <c r="K24" s="118">
        <v>11408</v>
      </c>
      <c r="L24" s="119">
        <v>7620407.71</v>
      </c>
      <c r="M24" s="116">
        <v>667.99</v>
      </c>
      <c r="N24" s="117">
        <v>546.64</v>
      </c>
      <c r="O24" s="118">
        <v>777</v>
      </c>
      <c r="P24" s="119">
        <v>647975.07999999996</v>
      </c>
      <c r="Q24" s="116">
        <v>833.94</v>
      </c>
      <c r="R24" s="117">
        <v>846</v>
      </c>
      <c r="S24" s="118">
        <v>18248</v>
      </c>
      <c r="T24" s="119">
        <v>13573858.26</v>
      </c>
      <c r="U24" s="119">
        <v>743.85</v>
      </c>
      <c r="V24" s="117">
        <v>595.32000000000005</v>
      </c>
      <c r="W24" s="113">
        <v>1.57</v>
      </c>
    </row>
    <row r="25" spans="1:23" x14ac:dyDescent="0.25">
      <c r="A25" s="52">
        <v>3</v>
      </c>
      <c r="B25" s="116" t="s">
        <v>95</v>
      </c>
      <c r="C25" s="118">
        <v>7865</v>
      </c>
      <c r="D25" s="119">
        <v>11891723.550000001</v>
      </c>
      <c r="E25" s="117">
        <v>1511.98</v>
      </c>
      <c r="F25" s="117">
        <v>1473.59</v>
      </c>
      <c r="G25" s="118">
        <v>2075</v>
      </c>
      <c r="H25" s="119">
        <v>1205379.45</v>
      </c>
      <c r="I25" s="116">
        <v>580.91</v>
      </c>
      <c r="J25" s="117">
        <v>457.72</v>
      </c>
      <c r="K25" s="118">
        <v>8449</v>
      </c>
      <c r="L25" s="119">
        <v>5917055.2300000004</v>
      </c>
      <c r="M25" s="116">
        <v>700.33</v>
      </c>
      <c r="N25" s="117">
        <v>595.32000000000005</v>
      </c>
      <c r="O25" s="118">
        <v>188</v>
      </c>
      <c r="P25" s="119">
        <v>155768.16</v>
      </c>
      <c r="Q25" s="116">
        <v>828.55</v>
      </c>
      <c r="R25" s="117">
        <v>846</v>
      </c>
      <c r="S25" s="118">
        <v>18577</v>
      </c>
      <c r="T25" s="119">
        <v>19169926.390000001</v>
      </c>
      <c r="U25" s="119">
        <v>1031.92</v>
      </c>
      <c r="V25" s="117">
        <v>952.43</v>
      </c>
      <c r="W25" s="113">
        <v>1.6</v>
      </c>
    </row>
    <row r="26" spans="1:23" x14ac:dyDescent="0.25">
      <c r="A26" s="52">
        <v>4</v>
      </c>
      <c r="B26" s="384" t="s">
        <v>96</v>
      </c>
      <c r="C26" s="385">
        <v>27151</v>
      </c>
      <c r="D26" s="386">
        <v>43588688.960000001</v>
      </c>
      <c r="E26" s="117">
        <v>1605.42</v>
      </c>
      <c r="F26" s="117">
        <v>1553.74</v>
      </c>
      <c r="G26" s="118">
        <v>2736</v>
      </c>
      <c r="H26" s="119">
        <v>1657435.44</v>
      </c>
      <c r="I26" s="116">
        <v>605.79</v>
      </c>
      <c r="J26" s="117">
        <v>492.01</v>
      </c>
      <c r="K26" s="118">
        <v>12934</v>
      </c>
      <c r="L26" s="119">
        <v>9796858.9900000002</v>
      </c>
      <c r="M26" s="116">
        <v>757.45</v>
      </c>
      <c r="N26" s="117">
        <v>640.1</v>
      </c>
      <c r="O26" s="118">
        <v>146</v>
      </c>
      <c r="P26" s="119">
        <v>120672.6</v>
      </c>
      <c r="Q26" s="116">
        <v>826.52</v>
      </c>
      <c r="R26" s="117">
        <v>846</v>
      </c>
      <c r="S26" s="118">
        <v>42967</v>
      </c>
      <c r="T26" s="119">
        <v>55163655.990000002</v>
      </c>
      <c r="U26" s="119">
        <v>1283.8599999999999</v>
      </c>
      <c r="V26" s="117">
        <v>1341.39</v>
      </c>
      <c r="W26" s="113">
        <v>3.71</v>
      </c>
    </row>
    <row r="27" spans="1:23" x14ac:dyDescent="0.25">
      <c r="A27" s="52">
        <v>5</v>
      </c>
      <c r="B27" s="116" t="s">
        <v>97</v>
      </c>
      <c r="C27" s="118">
        <v>114965</v>
      </c>
      <c r="D27" s="119">
        <v>164971221.81999999</v>
      </c>
      <c r="E27" s="117">
        <v>1434.97</v>
      </c>
      <c r="F27" s="117">
        <v>1344.61</v>
      </c>
      <c r="G27" s="118">
        <v>2667</v>
      </c>
      <c r="H27" s="119">
        <v>1704118.94</v>
      </c>
      <c r="I27" s="116">
        <v>638.96</v>
      </c>
      <c r="J27" s="117">
        <v>516.6</v>
      </c>
      <c r="K27" s="118">
        <v>17390</v>
      </c>
      <c r="L27" s="119">
        <v>13788229.720000001</v>
      </c>
      <c r="M27" s="116">
        <v>792.88</v>
      </c>
      <c r="N27" s="117">
        <v>674.27</v>
      </c>
      <c r="O27" s="118">
        <v>115</v>
      </c>
      <c r="P27" s="119">
        <v>92611.98</v>
      </c>
      <c r="Q27" s="116">
        <v>805.32</v>
      </c>
      <c r="R27" s="117">
        <v>846</v>
      </c>
      <c r="S27" s="118">
        <v>135137</v>
      </c>
      <c r="T27" s="119">
        <v>180556182.46000001</v>
      </c>
      <c r="U27" s="119">
        <v>1336.1</v>
      </c>
      <c r="V27" s="117">
        <v>1233.9000000000001</v>
      </c>
      <c r="W27" s="113">
        <v>11.66</v>
      </c>
    </row>
    <row r="28" spans="1:23" x14ac:dyDescent="0.25">
      <c r="A28" s="52">
        <v>6</v>
      </c>
      <c r="B28" s="116" t="s">
        <v>98</v>
      </c>
      <c r="C28" s="118">
        <v>204663</v>
      </c>
      <c r="D28" s="119">
        <v>273128530.64999998</v>
      </c>
      <c r="E28" s="117">
        <v>1334.53</v>
      </c>
      <c r="F28" s="117">
        <v>1292.92</v>
      </c>
      <c r="G28" s="118">
        <v>1811</v>
      </c>
      <c r="H28" s="119">
        <v>1316968.3899999999</v>
      </c>
      <c r="I28" s="116">
        <v>727.21</v>
      </c>
      <c r="J28" s="117">
        <v>564.27</v>
      </c>
      <c r="K28" s="118">
        <v>17538</v>
      </c>
      <c r="L28" s="119">
        <v>13888150.140000001</v>
      </c>
      <c r="M28" s="116">
        <v>791.89</v>
      </c>
      <c r="N28" s="117">
        <v>683.58</v>
      </c>
      <c r="O28" s="118">
        <v>1708</v>
      </c>
      <c r="P28" s="119">
        <v>601054.93999999994</v>
      </c>
      <c r="Q28" s="116">
        <v>351.91</v>
      </c>
      <c r="R28" s="117">
        <v>387.9</v>
      </c>
      <c r="S28" s="118">
        <v>225720</v>
      </c>
      <c r="T28" s="119">
        <v>288934704.12</v>
      </c>
      <c r="U28" s="119">
        <v>1280.06</v>
      </c>
      <c r="V28" s="117">
        <v>1234.3900000000001</v>
      </c>
      <c r="W28" s="113">
        <v>19.48</v>
      </c>
    </row>
    <row r="29" spans="1:23" x14ac:dyDescent="0.25">
      <c r="A29" s="52">
        <v>7</v>
      </c>
      <c r="B29" s="116" t="s">
        <v>99</v>
      </c>
      <c r="C29" s="118">
        <v>212137</v>
      </c>
      <c r="D29" s="119">
        <v>277130737.49000001</v>
      </c>
      <c r="E29" s="117">
        <v>1306.3800000000001</v>
      </c>
      <c r="F29" s="117">
        <v>1291.3699999999999</v>
      </c>
      <c r="G29" s="118">
        <v>1139</v>
      </c>
      <c r="H29" s="119">
        <v>952325.99</v>
      </c>
      <c r="I29" s="116">
        <v>836.11</v>
      </c>
      <c r="J29" s="117">
        <v>713.41</v>
      </c>
      <c r="K29" s="118">
        <v>14866</v>
      </c>
      <c r="L29" s="119">
        <v>11429788.220000001</v>
      </c>
      <c r="M29" s="116">
        <v>768.85</v>
      </c>
      <c r="N29" s="117">
        <v>669.37</v>
      </c>
      <c r="O29" s="118">
        <v>3655</v>
      </c>
      <c r="P29" s="119">
        <v>1192765.52</v>
      </c>
      <c r="Q29" s="116">
        <v>326.33999999999997</v>
      </c>
      <c r="R29" s="117">
        <v>387.9</v>
      </c>
      <c r="S29" s="118">
        <v>231797</v>
      </c>
      <c r="T29" s="119">
        <v>290705617.22000003</v>
      </c>
      <c r="U29" s="119">
        <v>1254.1400000000001</v>
      </c>
      <c r="V29" s="117">
        <v>1238.28</v>
      </c>
      <c r="W29" s="113">
        <v>20</v>
      </c>
    </row>
    <row r="30" spans="1:23" x14ac:dyDescent="0.25">
      <c r="A30" s="52">
        <v>8</v>
      </c>
      <c r="B30" s="116" t="s">
        <v>100</v>
      </c>
      <c r="C30" s="118">
        <v>185451</v>
      </c>
      <c r="D30" s="119">
        <v>223287253.59</v>
      </c>
      <c r="E30" s="117">
        <v>1204.02</v>
      </c>
      <c r="F30" s="117">
        <v>1166.46</v>
      </c>
      <c r="G30" s="118">
        <v>1116</v>
      </c>
      <c r="H30" s="119">
        <v>907248.7</v>
      </c>
      <c r="I30" s="116">
        <v>812.95</v>
      </c>
      <c r="J30" s="117">
        <v>702.64</v>
      </c>
      <c r="K30" s="118">
        <v>11980</v>
      </c>
      <c r="L30" s="119">
        <v>8820169.9000000004</v>
      </c>
      <c r="M30" s="116">
        <v>736.24</v>
      </c>
      <c r="N30" s="117">
        <v>647.15</v>
      </c>
      <c r="O30" s="118">
        <v>1076</v>
      </c>
      <c r="P30" s="119">
        <v>283581.03000000003</v>
      </c>
      <c r="Q30" s="116">
        <v>263.55</v>
      </c>
      <c r="R30" s="117">
        <v>279.99</v>
      </c>
      <c r="S30" s="118">
        <v>199623</v>
      </c>
      <c r="T30" s="119">
        <v>233298253.22</v>
      </c>
      <c r="U30" s="119">
        <v>1168.69</v>
      </c>
      <c r="V30" s="117">
        <v>1118.1500000000001</v>
      </c>
      <c r="W30" s="113">
        <v>17.23</v>
      </c>
    </row>
    <row r="31" spans="1:23" x14ac:dyDescent="0.25">
      <c r="A31" s="52">
        <v>9</v>
      </c>
      <c r="B31" s="116" t="s">
        <v>101</v>
      </c>
      <c r="C31" s="118">
        <v>127526</v>
      </c>
      <c r="D31" s="119">
        <v>137741837.16999999</v>
      </c>
      <c r="E31" s="117">
        <v>1080.1099999999999</v>
      </c>
      <c r="F31" s="117">
        <v>976.55</v>
      </c>
      <c r="G31" s="118">
        <v>860</v>
      </c>
      <c r="H31" s="119">
        <v>696047.53</v>
      </c>
      <c r="I31" s="116">
        <v>809.36</v>
      </c>
      <c r="J31" s="117">
        <v>755.04</v>
      </c>
      <c r="K31" s="118">
        <v>7717</v>
      </c>
      <c r="L31" s="119">
        <v>5380125.4000000004</v>
      </c>
      <c r="M31" s="116">
        <v>697.18</v>
      </c>
      <c r="N31" s="117">
        <v>610.85</v>
      </c>
      <c r="O31" s="118">
        <v>602</v>
      </c>
      <c r="P31" s="119">
        <v>105111.8</v>
      </c>
      <c r="Q31" s="116">
        <v>174.6</v>
      </c>
      <c r="R31" s="117">
        <v>141.94</v>
      </c>
      <c r="S31" s="118">
        <v>136705</v>
      </c>
      <c r="T31" s="119">
        <v>143923121.90000001</v>
      </c>
      <c r="U31" s="119">
        <v>1052.8</v>
      </c>
      <c r="V31" s="117">
        <v>942.77</v>
      </c>
      <c r="W31" s="113">
        <v>11.8</v>
      </c>
    </row>
    <row r="32" spans="1:23" x14ac:dyDescent="0.25">
      <c r="A32" s="52">
        <v>10</v>
      </c>
      <c r="B32" s="116" t="s">
        <v>109</v>
      </c>
      <c r="C32" s="118">
        <v>87055</v>
      </c>
      <c r="D32" s="119">
        <v>88909962.939999998</v>
      </c>
      <c r="E32" s="117">
        <v>1021.31</v>
      </c>
      <c r="F32" s="117">
        <v>869.06</v>
      </c>
      <c r="G32" s="118">
        <v>711</v>
      </c>
      <c r="H32" s="119">
        <v>554643.44999999995</v>
      </c>
      <c r="I32" s="116">
        <v>780.09</v>
      </c>
      <c r="J32" s="117">
        <v>787.5</v>
      </c>
      <c r="K32" s="118">
        <v>4432</v>
      </c>
      <c r="L32" s="119">
        <v>3073483.23</v>
      </c>
      <c r="M32" s="116">
        <v>693.48</v>
      </c>
      <c r="N32" s="117">
        <v>602.9</v>
      </c>
      <c r="O32" s="118">
        <v>301</v>
      </c>
      <c r="P32" s="119">
        <v>44781.65</v>
      </c>
      <c r="Q32" s="116">
        <v>148.78</v>
      </c>
      <c r="R32" s="117">
        <v>121.29</v>
      </c>
      <c r="S32" s="118">
        <v>92499</v>
      </c>
      <c r="T32" s="119">
        <v>92582871.269999996</v>
      </c>
      <c r="U32" s="119">
        <v>1000.91</v>
      </c>
      <c r="V32" s="117">
        <v>845.72</v>
      </c>
      <c r="W32" s="113">
        <v>7.98</v>
      </c>
    </row>
    <row r="33" spans="1:23" x14ac:dyDescent="0.25">
      <c r="A33" s="52">
        <v>11</v>
      </c>
      <c r="B33" s="116" t="s">
        <v>110</v>
      </c>
      <c r="C33" s="118">
        <v>32060</v>
      </c>
      <c r="D33" s="119">
        <v>30652504.59</v>
      </c>
      <c r="E33" s="117">
        <v>956.1</v>
      </c>
      <c r="F33" s="117">
        <v>787.02</v>
      </c>
      <c r="G33" s="118">
        <v>390</v>
      </c>
      <c r="H33" s="119">
        <v>281908.55</v>
      </c>
      <c r="I33" s="116">
        <v>722.84</v>
      </c>
      <c r="J33" s="117">
        <v>536.27</v>
      </c>
      <c r="K33" s="118">
        <v>1456</v>
      </c>
      <c r="L33" s="119">
        <v>1008115.04</v>
      </c>
      <c r="M33" s="116">
        <v>692.39</v>
      </c>
      <c r="N33" s="117">
        <v>614.33000000000004</v>
      </c>
      <c r="O33" s="118">
        <v>76</v>
      </c>
      <c r="P33" s="119">
        <v>12391.71</v>
      </c>
      <c r="Q33" s="116">
        <v>163.05000000000001</v>
      </c>
      <c r="R33" s="117">
        <v>129.82</v>
      </c>
      <c r="S33" s="118">
        <v>33982</v>
      </c>
      <c r="T33" s="119">
        <v>31954919.890000001</v>
      </c>
      <c r="U33" s="119">
        <v>940.35</v>
      </c>
      <c r="V33" s="117">
        <v>770.89</v>
      </c>
      <c r="W33" s="113">
        <v>2.93</v>
      </c>
    </row>
    <row r="34" spans="1:23" ht="15.75" thickBot="1" x14ac:dyDescent="0.3">
      <c r="A34" s="289">
        <v>12</v>
      </c>
      <c r="B34" s="290" t="s">
        <v>111</v>
      </c>
      <c r="C34" s="273">
        <v>6118</v>
      </c>
      <c r="D34" s="274">
        <v>5734508.0800000001</v>
      </c>
      <c r="E34" s="274">
        <v>937.31743707093824</v>
      </c>
      <c r="F34" s="306">
        <v>756.56</v>
      </c>
      <c r="G34" s="273">
        <v>94</v>
      </c>
      <c r="H34" s="274">
        <v>56651.31</v>
      </c>
      <c r="I34" s="274">
        <v>602.6735106382979</v>
      </c>
      <c r="J34" s="306">
        <v>495.94</v>
      </c>
      <c r="K34" s="273">
        <v>349</v>
      </c>
      <c r="L34" s="274">
        <v>224217.45</v>
      </c>
      <c r="M34" s="274">
        <v>642.45687679083096</v>
      </c>
      <c r="N34" s="306">
        <v>500.06</v>
      </c>
      <c r="O34" s="273">
        <v>11</v>
      </c>
      <c r="P34" s="274">
        <v>2391.96</v>
      </c>
      <c r="Q34" s="274">
        <v>217.45090909090911</v>
      </c>
      <c r="R34" s="306">
        <v>135.01</v>
      </c>
      <c r="S34" s="273">
        <v>6572</v>
      </c>
      <c r="T34" s="274">
        <v>6017768.7999999998</v>
      </c>
      <c r="U34" s="274">
        <v>915.66780279975649</v>
      </c>
      <c r="V34" s="306">
        <v>737.68</v>
      </c>
      <c r="W34" s="274">
        <v>0.5671046511728246</v>
      </c>
    </row>
    <row r="35" spans="1:23" ht="16.5" thickBot="1" x14ac:dyDescent="0.3">
      <c r="A35" s="114"/>
      <c r="B35" s="124" t="s">
        <v>535</v>
      </c>
      <c r="C35" s="254">
        <v>1007361</v>
      </c>
      <c r="D35" s="328">
        <v>1260142093.2099998</v>
      </c>
      <c r="E35" s="328">
        <v>1250.9339682695675</v>
      </c>
      <c r="F35" s="127">
        <v>1204.74</v>
      </c>
      <c r="G35" s="254">
        <v>32892</v>
      </c>
      <c r="H35" s="328">
        <v>16816733.829999998</v>
      </c>
      <c r="I35" s="328">
        <v>511.27124619968379</v>
      </c>
      <c r="J35" s="127">
        <v>413.76</v>
      </c>
      <c r="K35" s="254">
        <v>109404</v>
      </c>
      <c r="L35" s="328">
        <v>81673971.300000027</v>
      </c>
      <c r="M35" s="328">
        <v>746.53551332675249</v>
      </c>
      <c r="N35" s="127">
        <v>640.19000000000005</v>
      </c>
      <c r="O35" s="254">
        <v>9212</v>
      </c>
      <c r="P35" s="328">
        <v>3728109.1199999996</v>
      </c>
      <c r="Q35" s="328">
        <v>404.70138080764218</v>
      </c>
      <c r="R35" s="127">
        <v>387.9</v>
      </c>
      <c r="S35" s="254">
        <v>1158869</v>
      </c>
      <c r="T35" s="328">
        <v>1362360907.4600003</v>
      </c>
      <c r="U35" s="328">
        <v>1175.5952635371214</v>
      </c>
      <c r="V35" s="127">
        <v>1097.94</v>
      </c>
      <c r="W35" s="115">
        <v>100</v>
      </c>
    </row>
    <row r="36" spans="1:23" x14ac:dyDescent="0.25">
      <c r="D36" s="215"/>
    </row>
    <row r="37" spans="1:23" ht="15.75" x14ac:dyDescent="0.25">
      <c r="A37" s="409" t="s">
        <v>726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</row>
    <row r="38" spans="1:23" ht="15.75" thickBot="1" x14ac:dyDescent="0.3"/>
    <row r="39" spans="1:23" ht="15.75" x14ac:dyDescent="0.25">
      <c r="A39" s="448" t="s">
        <v>52</v>
      </c>
      <c r="B39" s="446" t="s">
        <v>102</v>
      </c>
      <c r="C39" s="443" t="s">
        <v>105</v>
      </c>
      <c r="D39" s="444"/>
      <c r="E39" s="444"/>
      <c r="F39" s="445"/>
      <c r="G39" s="443" t="s">
        <v>106</v>
      </c>
      <c r="H39" s="444"/>
      <c r="I39" s="444"/>
      <c r="J39" s="445"/>
      <c r="K39" s="443" t="s">
        <v>107</v>
      </c>
      <c r="L39" s="444"/>
      <c r="M39" s="444"/>
      <c r="N39" s="445"/>
      <c r="O39" s="443" t="s">
        <v>108</v>
      </c>
      <c r="P39" s="444"/>
      <c r="Q39" s="444"/>
      <c r="R39" s="445"/>
      <c r="S39" s="443" t="s">
        <v>104</v>
      </c>
      <c r="T39" s="444"/>
      <c r="U39" s="444"/>
      <c r="V39" s="444"/>
      <c r="W39" s="445"/>
    </row>
    <row r="40" spans="1:23" ht="16.5" thickBot="1" x14ac:dyDescent="0.3">
      <c r="A40" s="449"/>
      <c r="B40" s="447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15135</v>
      </c>
      <c r="H41" s="135">
        <v>5184691.96</v>
      </c>
      <c r="I41" s="132">
        <v>342.56</v>
      </c>
      <c r="J41" s="133">
        <v>385.39</v>
      </c>
      <c r="K41" s="134">
        <v>682</v>
      </c>
      <c r="L41" s="135">
        <v>560840.5</v>
      </c>
      <c r="M41" s="132">
        <v>822.35</v>
      </c>
      <c r="N41" s="133">
        <v>846</v>
      </c>
      <c r="O41" s="134">
        <v>376</v>
      </c>
      <c r="P41" s="135">
        <v>317799</v>
      </c>
      <c r="Q41" s="132">
        <v>845.21</v>
      </c>
      <c r="R41" s="133">
        <v>846</v>
      </c>
      <c r="S41" s="287">
        <v>16193</v>
      </c>
      <c r="T41" s="135">
        <v>6063331.46</v>
      </c>
      <c r="U41" s="135">
        <v>374.44</v>
      </c>
      <c r="V41" s="132">
        <v>387.9</v>
      </c>
      <c r="W41" s="111">
        <v>1.22</v>
      </c>
    </row>
    <row r="42" spans="1:23" x14ac:dyDescent="0.25">
      <c r="A42" s="52">
        <v>2</v>
      </c>
      <c r="B42" s="116" t="s">
        <v>77</v>
      </c>
      <c r="C42" s="118">
        <v>877</v>
      </c>
      <c r="D42" s="119">
        <v>1136412.1200000001</v>
      </c>
      <c r="E42" s="117">
        <v>1295.79</v>
      </c>
      <c r="F42" s="117">
        <v>1296.96</v>
      </c>
      <c r="G42" s="118">
        <v>14404</v>
      </c>
      <c r="H42" s="119">
        <v>7703444.3099999996</v>
      </c>
      <c r="I42" s="116">
        <v>534.80999999999995</v>
      </c>
      <c r="J42" s="117">
        <v>458.99</v>
      </c>
      <c r="K42" s="118">
        <v>7159</v>
      </c>
      <c r="L42" s="119">
        <v>4562423.51</v>
      </c>
      <c r="M42" s="116">
        <v>637.29999999999995</v>
      </c>
      <c r="N42" s="117">
        <v>510.31</v>
      </c>
      <c r="O42" s="118">
        <v>633</v>
      </c>
      <c r="P42" s="119">
        <v>531682.30000000005</v>
      </c>
      <c r="Q42" s="116">
        <v>839.94</v>
      </c>
      <c r="R42" s="117">
        <v>846</v>
      </c>
      <c r="S42" s="118">
        <v>23073</v>
      </c>
      <c r="T42" s="119">
        <v>13933962.24</v>
      </c>
      <c r="U42" s="119">
        <v>603.91</v>
      </c>
      <c r="V42" s="116">
        <v>492.31</v>
      </c>
      <c r="W42" s="113">
        <v>1.74</v>
      </c>
    </row>
    <row r="43" spans="1:23" x14ac:dyDescent="0.25">
      <c r="A43" s="52">
        <v>3</v>
      </c>
      <c r="B43" s="116" t="s">
        <v>95</v>
      </c>
      <c r="C43" s="118">
        <v>4669</v>
      </c>
      <c r="D43" s="119">
        <v>5759663.25</v>
      </c>
      <c r="E43" s="117">
        <v>1233.5999999999999</v>
      </c>
      <c r="F43" s="117">
        <v>1155.99</v>
      </c>
      <c r="G43" s="118">
        <v>14455</v>
      </c>
      <c r="H43" s="119">
        <v>8826606.1899999995</v>
      </c>
      <c r="I43" s="116">
        <v>610.63</v>
      </c>
      <c r="J43" s="117">
        <v>531.58000000000004</v>
      </c>
      <c r="K43" s="118">
        <v>5741</v>
      </c>
      <c r="L43" s="119">
        <v>3696495.89</v>
      </c>
      <c r="M43" s="116">
        <v>643.88</v>
      </c>
      <c r="N43" s="117">
        <v>522.52</v>
      </c>
      <c r="O43" s="118">
        <v>151</v>
      </c>
      <c r="P43" s="119">
        <v>126064.08</v>
      </c>
      <c r="Q43" s="116">
        <v>834.86</v>
      </c>
      <c r="R43" s="117">
        <v>846</v>
      </c>
      <c r="S43" s="118">
        <v>25016</v>
      </c>
      <c r="T43" s="119">
        <v>18408829.41</v>
      </c>
      <c r="U43" s="119">
        <v>735.88</v>
      </c>
      <c r="V43" s="116">
        <v>598.85</v>
      </c>
      <c r="W43" s="113">
        <v>1.89</v>
      </c>
    </row>
    <row r="44" spans="1:23" x14ac:dyDescent="0.25">
      <c r="A44" s="52">
        <v>4</v>
      </c>
      <c r="B44" s="384" t="s">
        <v>96</v>
      </c>
      <c r="C44" s="385">
        <v>40052</v>
      </c>
      <c r="D44" s="386">
        <v>43802301.329999998</v>
      </c>
      <c r="E44" s="117">
        <v>1093.6400000000001</v>
      </c>
      <c r="F44" s="117">
        <v>1052.4000000000001</v>
      </c>
      <c r="G44" s="118">
        <v>23105</v>
      </c>
      <c r="H44" s="119">
        <v>15540988.539999999</v>
      </c>
      <c r="I44" s="116">
        <v>672.62</v>
      </c>
      <c r="J44" s="117">
        <v>579.85</v>
      </c>
      <c r="K44" s="118">
        <v>7620</v>
      </c>
      <c r="L44" s="119">
        <v>4973982.92</v>
      </c>
      <c r="M44" s="116">
        <v>652.75</v>
      </c>
      <c r="N44" s="117">
        <v>527.47</v>
      </c>
      <c r="O44" s="118">
        <v>173</v>
      </c>
      <c r="P44" s="119">
        <v>143801</v>
      </c>
      <c r="Q44" s="116">
        <v>831.22</v>
      </c>
      <c r="R44" s="117">
        <v>846</v>
      </c>
      <c r="S44" s="118">
        <v>70950</v>
      </c>
      <c r="T44" s="119">
        <v>64461073.789999999</v>
      </c>
      <c r="U44" s="119">
        <v>908.54</v>
      </c>
      <c r="V44" s="116">
        <v>839.48</v>
      </c>
      <c r="W44" s="113">
        <v>5.36</v>
      </c>
    </row>
    <row r="45" spans="1:23" x14ac:dyDescent="0.25">
      <c r="A45" s="52">
        <v>5</v>
      </c>
      <c r="B45" s="116" t="s">
        <v>97</v>
      </c>
      <c r="C45" s="118">
        <v>96965</v>
      </c>
      <c r="D45" s="119">
        <v>110233045.73999999</v>
      </c>
      <c r="E45" s="117">
        <v>1136.83</v>
      </c>
      <c r="F45" s="117">
        <v>1096.2</v>
      </c>
      <c r="G45" s="118">
        <v>34190</v>
      </c>
      <c r="H45" s="119">
        <v>24692868.5</v>
      </c>
      <c r="I45" s="116">
        <v>722.22</v>
      </c>
      <c r="J45" s="117">
        <v>632.58000000000004</v>
      </c>
      <c r="K45" s="118">
        <v>9792</v>
      </c>
      <c r="L45" s="119">
        <v>6166634.9500000002</v>
      </c>
      <c r="M45" s="116">
        <v>629.76</v>
      </c>
      <c r="N45" s="117">
        <v>521.73</v>
      </c>
      <c r="O45" s="118">
        <v>149</v>
      </c>
      <c r="P45" s="119">
        <v>121102.02</v>
      </c>
      <c r="Q45" s="116">
        <v>812.77</v>
      </c>
      <c r="R45" s="117">
        <v>846</v>
      </c>
      <c r="S45" s="118">
        <v>141096</v>
      </c>
      <c r="T45" s="119">
        <v>141213651.21000001</v>
      </c>
      <c r="U45" s="119">
        <v>1000.83</v>
      </c>
      <c r="V45" s="116">
        <v>925.96</v>
      </c>
      <c r="W45" s="113">
        <v>10.67</v>
      </c>
    </row>
    <row r="46" spans="1:23" x14ac:dyDescent="0.25">
      <c r="A46" s="52">
        <v>6</v>
      </c>
      <c r="B46" s="116" t="s">
        <v>98</v>
      </c>
      <c r="C46" s="118">
        <v>163374</v>
      </c>
      <c r="D46" s="119">
        <v>171015390.47999999</v>
      </c>
      <c r="E46" s="117">
        <v>1046.77</v>
      </c>
      <c r="F46" s="117">
        <v>939.94</v>
      </c>
      <c r="G46" s="118">
        <v>36698</v>
      </c>
      <c r="H46" s="119">
        <v>28779169.329999998</v>
      </c>
      <c r="I46" s="116">
        <v>784.22</v>
      </c>
      <c r="J46" s="117">
        <v>707.87</v>
      </c>
      <c r="K46" s="118">
        <v>9563</v>
      </c>
      <c r="L46" s="119">
        <v>5779625.4500000002</v>
      </c>
      <c r="M46" s="116">
        <v>604.37</v>
      </c>
      <c r="N46" s="117">
        <v>514.77</v>
      </c>
      <c r="O46" s="118">
        <v>2068</v>
      </c>
      <c r="P46" s="119">
        <v>768797.49</v>
      </c>
      <c r="Q46" s="116">
        <v>371.76</v>
      </c>
      <c r="R46" s="117">
        <v>387.9</v>
      </c>
      <c r="S46" s="118">
        <v>211703</v>
      </c>
      <c r="T46" s="119">
        <v>206342982.75</v>
      </c>
      <c r="U46" s="119">
        <v>974.68</v>
      </c>
      <c r="V46" s="116">
        <v>846</v>
      </c>
      <c r="W46" s="113">
        <v>16.010000000000002</v>
      </c>
    </row>
    <row r="47" spans="1:23" x14ac:dyDescent="0.25">
      <c r="A47" s="52">
        <v>7</v>
      </c>
      <c r="B47" s="116" t="s">
        <v>99</v>
      </c>
      <c r="C47" s="118">
        <v>171943</v>
      </c>
      <c r="D47" s="119">
        <v>172467917.11000001</v>
      </c>
      <c r="E47" s="117">
        <v>1003.05</v>
      </c>
      <c r="F47" s="117">
        <v>838.65</v>
      </c>
      <c r="G47" s="118">
        <v>40646</v>
      </c>
      <c r="H47" s="119">
        <v>32685469.359999999</v>
      </c>
      <c r="I47" s="116">
        <v>804.15</v>
      </c>
      <c r="J47" s="117">
        <v>726.2</v>
      </c>
      <c r="K47" s="118">
        <v>8309</v>
      </c>
      <c r="L47" s="119">
        <v>4915522.08</v>
      </c>
      <c r="M47" s="116">
        <v>591.59</v>
      </c>
      <c r="N47" s="117">
        <v>520.20000000000005</v>
      </c>
      <c r="O47" s="118">
        <v>5582</v>
      </c>
      <c r="P47" s="119">
        <v>1787262.97</v>
      </c>
      <c r="Q47" s="116">
        <v>320.18</v>
      </c>
      <c r="R47" s="117">
        <v>387.9</v>
      </c>
      <c r="S47" s="118">
        <v>226480</v>
      </c>
      <c r="T47" s="119">
        <v>211856171.52000001</v>
      </c>
      <c r="U47" s="119">
        <v>935.43</v>
      </c>
      <c r="V47" s="116">
        <v>775.06</v>
      </c>
      <c r="W47" s="113">
        <v>17.12</v>
      </c>
    </row>
    <row r="48" spans="1:23" x14ac:dyDescent="0.25">
      <c r="A48" s="52">
        <v>8</v>
      </c>
      <c r="B48" s="116" t="s">
        <v>100</v>
      </c>
      <c r="C48" s="118">
        <v>153670</v>
      </c>
      <c r="D48" s="119">
        <v>142695232.16999999</v>
      </c>
      <c r="E48" s="117">
        <v>928.58</v>
      </c>
      <c r="F48" s="117">
        <v>741.97</v>
      </c>
      <c r="G48" s="118">
        <v>53463</v>
      </c>
      <c r="H48" s="119">
        <v>42320036.299999997</v>
      </c>
      <c r="I48" s="116">
        <v>791.58</v>
      </c>
      <c r="J48" s="117">
        <v>703.07</v>
      </c>
      <c r="K48" s="118">
        <v>7768</v>
      </c>
      <c r="L48" s="119">
        <v>4448431.0599999996</v>
      </c>
      <c r="M48" s="116">
        <v>572.66</v>
      </c>
      <c r="N48" s="117">
        <v>519.1</v>
      </c>
      <c r="O48" s="118">
        <v>1823</v>
      </c>
      <c r="P48" s="119">
        <v>530664.80000000005</v>
      </c>
      <c r="Q48" s="116">
        <v>291.08999999999997</v>
      </c>
      <c r="R48" s="117">
        <v>214.48</v>
      </c>
      <c r="S48" s="118">
        <v>216724</v>
      </c>
      <c r="T48" s="119">
        <v>189994364.33000001</v>
      </c>
      <c r="U48" s="119">
        <v>876.67</v>
      </c>
      <c r="V48" s="116">
        <v>709.55</v>
      </c>
      <c r="W48" s="113">
        <v>16.39</v>
      </c>
    </row>
    <row r="49" spans="1:23" x14ac:dyDescent="0.25">
      <c r="A49" s="52">
        <v>9</v>
      </c>
      <c r="B49" s="116" t="s">
        <v>101</v>
      </c>
      <c r="C49" s="118">
        <v>119098</v>
      </c>
      <c r="D49" s="119">
        <v>102241541</v>
      </c>
      <c r="E49" s="117">
        <v>858.47</v>
      </c>
      <c r="F49" s="117">
        <v>669.95</v>
      </c>
      <c r="G49" s="118">
        <v>49905</v>
      </c>
      <c r="H49" s="119">
        <v>38690988.869999997</v>
      </c>
      <c r="I49" s="116">
        <v>775.29</v>
      </c>
      <c r="J49" s="117">
        <v>669.15</v>
      </c>
      <c r="K49" s="118">
        <v>6263</v>
      </c>
      <c r="L49" s="119">
        <v>3581555.36</v>
      </c>
      <c r="M49" s="116">
        <v>571.86</v>
      </c>
      <c r="N49" s="117">
        <v>498.77</v>
      </c>
      <c r="O49" s="118">
        <v>1088</v>
      </c>
      <c r="P49" s="119">
        <v>261600.06</v>
      </c>
      <c r="Q49" s="116">
        <v>240.44</v>
      </c>
      <c r="R49" s="117">
        <v>153.19</v>
      </c>
      <c r="S49" s="118">
        <v>176354</v>
      </c>
      <c r="T49" s="119">
        <v>144775685.28999999</v>
      </c>
      <c r="U49" s="119">
        <v>820.94</v>
      </c>
      <c r="V49" s="116">
        <v>657.79</v>
      </c>
      <c r="W49" s="113">
        <v>13.33</v>
      </c>
    </row>
    <row r="50" spans="1:23" x14ac:dyDescent="0.25">
      <c r="A50" s="52">
        <v>10</v>
      </c>
      <c r="B50" s="116" t="s">
        <v>109</v>
      </c>
      <c r="C50" s="118">
        <v>90663</v>
      </c>
      <c r="D50" s="119">
        <v>73953241.530000001</v>
      </c>
      <c r="E50" s="117">
        <v>815.69</v>
      </c>
      <c r="F50" s="117">
        <v>608.35</v>
      </c>
      <c r="G50" s="118">
        <v>44380</v>
      </c>
      <c r="H50" s="119">
        <v>34345044.700000003</v>
      </c>
      <c r="I50" s="116">
        <v>773.89</v>
      </c>
      <c r="J50" s="117">
        <v>662.3</v>
      </c>
      <c r="K50" s="118">
        <v>4359</v>
      </c>
      <c r="L50" s="119">
        <v>2598771.4900000002</v>
      </c>
      <c r="M50" s="116">
        <v>596.19000000000005</v>
      </c>
      <c r="N50" s="117">
        <v>454.3</v>
      </c>
      <c r="O50" s="118">
        <v>664</v>
      </c>
      <c r="P50" s="119">
        <v>159393.79</v>
      </c>
      <c r="Q50" s="116">
        <v>240.05</v>
      </c>
      <c r="R50" s="117">
        <v>151.58000000000001</v>
      </c>
      <c r="S50" s="118">
        <v>140066</v>
      </c>
      <c r="T50" s="119">
        <v>111056451.51000001</v>
      </c>
      <c r="U50" s="119">
        <v>792.89</v>
      </c>
      <c r="V50" s="116">
        <v>616.17999999999995</v>
      </c>
      <c r="W50" s="113">
        <v>10.59</v>
      </c>
    </row>
    <row r="51" spans="1:23" x14ac:dyDescent="0.25">
      <c r="A51" s="52">
        <v>11</v>
      </c>
      <c r="B51" s="116" t="s">
        <v>110</v>
      </c>
      <c r="C51" s="118">
        <v>36778</v>
      </c>
      <c r="D51" s="119">
        <v>28431437.329999998</v>
      </c>
      <c r="E51" s="117">
        <v>773.06</v>
      </c>
      <c r="F51" s="117">
        <v>493.2</v>
      </c>
      <c r="G51" s="118">
        <v>21529</v>
      </c>
      <c r="H51" s="119">
        <v>16735649.449999999</v>
      </c>
      <c r="I51" s="116">
        <v>777.35</v>
      </c>
      <c r="J51" s="117">
        <v>652.19000000000005</v>
      </c>
      <c r="K51" s="118">
        <v>1721</v>
      </c>
      <c r="L51" s="119">
        <v>1062663.8700000001</v>
      </c>
      <c r="M51" s="116">
        <v>617.47</v>
      </c>
      <c r="N51" s="117">
        <v>420.2</v>
      </c>
      <c r="O51" s="118">
        <v>254</v>
      </c>
      <c r="P51" s="119">
        <v>55151.64</v>
      </c>
      <c r="Q51" s="116">
        <v>217.13</v>
      </c>
      <c r="R51" s="117">
        <v>144.52000000000001</v>
      </c>
      <c r="S51" s="118">
        <v>60282</v>
      </c>
      <c r="T51" s="119">
        <v>46284902.289999999</v>
      </c>
      <c r="U51" s="119">
        <v>767.81</v>
      </c>
      <c r="V51" s="116">
        <v>555.45000000000005</v>
      </c>
      <c r="W51" s="113">
        <v>4.5599999999999996</v>
      </c>
    </row>
    <row r="52" spans="1:23" ht="15.75" thickBot="1" x14ac:dyDescent="0.3">
      <c r="A52" s="289">
        <v>12</v>
      </c>
      <c r="B52" s="290" t="s">
        <v>111</v>
      </c>
      <c r="C52" s="273">
        <v>8427</v>
      </c>
      <c r="D52" s="274">
        <v>6192923.4400000004</v>
      </c>
      <c r="E52" s="274">
        <v>734.89064198409881</v>
      </c>
      <c r="F52" s="306">
        <v>454.41</v>
      </c>
      <c r="G52" s="273">
        <v>5680</v>
      </c>
      <c r="H52" s="274">
        <v>4350256.13</v>
      </c>
      <c r="I52" s="274">
        <v>765.8901637323944</v>
      </c>
      <c r="J52" s="306">
        <v>619.96</v>
      </c>
      <c r="K52" s="273">
        <v>589</v>
      </c>
      <c r="L52" s="274">
        <v>361548.09</v>
      </c>
      <c r="M52" s="274">
        <v>613.83376910016977</v>
      </c>
      <c r="N52" s="274">
        <v>405.9</v>
      </c>
      <c r="O52" s="273">
        <v>49</v>
      </c>
      <c r="P52" s="274">
        <v>8362.1200000000008</v>
      </c>
      <c r="Q52" s="274">
        <v>170.65551020408165</v>
      </c>
      <c r="R52" s="306">
        <v>140.58000000000001</v>
      </c>
      <c r="S52" s="273">
        <v>14745</v>
      </c>
      <c r="T52" s="274">
        <v>10913089.779999999</v>
      </c>
      <c r="U52" s="274">
        <v>740.12138216344522</v>
      </c>
      <c r="V52" s="303">
        <v>527.33000000000004</v>
      </c>
      <c r="W52" s="274">
        <v>1.1147804234124303</v>
      </c>
    </row>
    <row r="53" spans="1:23" ht="16.5" thickBot="1" x14ac:dyDescent="0.3">
      <c r="A53" s="114"/>
      <c r="B53" s="124" t="s">
        <v>535</v>
      </c>
      <c r="C53" s="254">
        <v>886516</v>
      </c>
      <c r="D53" s="328">
        <v>857929105.5</v>
      </c>
      <c r="E53" s="328">
        <v>967.75366208844514</v>
      </c>
      <c r="F53" s="127">
        <v>819.39</v>
      </c>
      <c r="G53" s="254">
        <v>353590</v>
      </c>
      <c r="H53" s="328">
        <v>259855213.63999999</v>
      </c>
      <c r="I53" s="328">
        <v>734.90543748409175</v>
      </c>
      <c r="J53" s="127">
        <v>631.04</v>
      </c>
      <c r="K53" s="254">
        <v>69566</v>
      </c>
      <c r="L53" s="328">
        <v>42708495.170000002</v>
      </c>
      <c r="M53" s="328">
        <v>613.92771138199703</v>
      </c>
      <c r="N53" s="127">
        <v>513.70000000000005</v>
      </c>
      <c r="O53" s="254">
        <v>13010</v>
      </c>
      <c r="P53" s="328">
        <v>4811681.2699999996</v>
      </c>
      <c r="Q53" s="328">
        <v>369.84483243658718</v>
      </c>
      <c r="R53" s="127">
        <v>387.9</v>
      </c>
      <c r="S53" s="254">
        <v>1322682</v>
      </c>
      <c r="T53" s="328">
        <v>1165304495.5799999</v>
      </c>
      <c r="U53" s="328">
        <v>881.01637096444949</v>
      </c>
      <c r="V53" s="124">
        <v>727.13</v>
      </c>
      <c r="W53" s="115">
        <v>100</v>
      </c>
    </row>
    <row r="58" spans="1:23" x14ac:dyDescent="0.25">
      <c r="B58" s="8"/>
    </row>
    <row r="61" spans="1:23" x14ac:dyDescent="0.25">
      <c r="D61" s="382"/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N123"/>
  <sheetViews>
    <sheetView zoomScale="115" zoomScaleNormal="115" workbookViewId="0">
      <selection activeCell="H22" sqref="H22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00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4" s="2" customFormat="1" ht="15.75" x14ac:dyDescent="0.25">
      <c r="A1" s="409" t="s">
        <v>717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4" s="2" customFormat="1" ht="15.75" thickBot="1" x14ac:dyDescent="0.3">
      <c r="A2" s="297"/>
      <c r="E2" s="36"/>
      <c r="F2" s="36"/>
      <c r="G2" s="36"/>
      <c r="H2" s="299"/>
      <c r="I2" s="298"/>
      <c r="J2" s="298"/>
      <c r="K2" s="298"/>
      <c r="L2" s="298"/>
    </row>
    <row r="3" spans="1:14" s="2" customFormat="1" ht="33" customHeight="1" x14ac:dyDescent="0.25">
      <c r="A3" s="374" t="s">
        <v>369</v>
      </c>
      <c r="B3" s="375" t="s">
        <v>370</v>
      </c>
      <c r="C3" s="375" t="s">
        <v>43</v>
      </c>
      <c r="D3" s="375" t="s">
        <v>44</v>
      </c>
      <c r="E3" s="375" t="s">
        <v>5</v>
      </c>
      <c r="F3" s="375" t="s">
        <v>6</v>
      </c>
      <c r="G3" s="375" t="s">
        <v>45</v>
      </c>
      <c r="H3" s="376" t="s">
        <v>49</v>
      </c>
      <c r="I3" s="377" t="s">
        <v>112</v>
      </c>
      <c r="J3" s="377" t="s">
        <v>505</v>
      </c>
      <c r="K3" s="377" t="s">
        <v>506</v>
      </c>
      <c r="L3" s="378" t="s">
        <v>507</v>
      </c>
    </row>
    <row r="4" spans="1:14" s="42" customFormat="1" ht="15.75" x14ac:dyDescent="0.25">
      <c r="A4" s="211">
        <v>1</v>
      </c>
      <c r="B4" s="236" t="s">
        <v>371</v>
      </c>
      <c r="C4" s="3"/>
      <c r="D4" s="236" t="s">
        <v>371</v>
      </c>
      <c r="E4" s="3">
        <v>351135</v>
      </c>
      <c r="F4" s="3">
        <v>95493</v>
      </c>
      <c r="G4" s="3">
        <v>10360</v>
      </c>
      <c r="H4" s="236">
        <v>2502</v>
      </c>
      <c r="I4" s="4">
        <v>495931525.89999998</v>
      </c>
      <c r="J4" s="4">
        <v>7275330.7999999998</v>
      </c>
      <c r="K4" s="4">
        <v>26652631.48</v>
      </c>
      <c r="L4" s="197">
        <v>529859488.18000001</v>
      </c>
    </row>
    <row r="5" spans="1:14" x14ac:dyDescent="0.25">
      <c r="A5" s="212"/>
      <c r="B5" s="235" t="s">
        <v>371</v>
      </c>
      <c r="C5" s="78" t="s">
        <v>258</v>
      </c>
      <c r="D5" s="235" t="s">
        <v>424</v>
      </c>
      <c r="E5" s="6">
        <v>328</v>
      </c>
      <c r="F5" s="6">
        <v>9376</v>
      </c>
      <c r="G5" s="6">
        <v>2352</v>
      </c>
      <c r="H5" s="235">
        <v>0</v>
      </c>
      <c r="I5" s="22">
        <v>5789000.1200000001</v>
      </c>
      <c r="J5" s="22">
        <v>2088.41</v>
      </c>
      <c r="K5" s="22">
        <v>305338.03999999998</v>
      </c>
      <c r="L5" s="95">
        <v>6096426.5700000003</v>
      </c>
    </row>
    <row r="6" spans="1:14" s="42" customFormat="1" ht="15.75" x14ac:dyDescent="0.25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2502</v>
      </c>
      <c r="I6" s="22">
        <v>548036.48</v>
      </c>
      <c r="J6" s="22">
        <v>0</v>
      </c>
      <c r="K6" s="22">
        <v>3674.1</v>
      </c>
      <c r="L6" s="95">
        <v>551710.57999999996</v>
      </c>
    </row>
    <row r="7" spans="1:14" x14ac:dyDescent="0.25">
      <c r="A7" s="212"/>
      <c r="B7" s="6" t="s">
        <v>371</v>
      </c>
      <c r="C7" s="6" t="s">
        <v>508</v>
      </c>
      <c r="D7" s="6" t="s">
        <v>566</v>
      </c>
      <c r="E7" s="6">
        <v>350807</v>
      </c>
      <c r="F7" s="6">
        <v>86117</v>
      </c>
      <c r="G7" s="6">
        <v>8008</v>
      </c>
      <c r="H7" s="235">
        <v>0</v>
      </c>
      <c r="I7" s="22">
        <v>489594489.30000001</v>
      </c>
      <c r="J7" s="22">
        <v>7273242.3899999997</v>
      </c>
      <c r="K7" s="22">
        <v>26343619.34</v>
      </c>
      <c r="L7" s="95">
        <v>523211351.02999997</v>
      </c>
    </row>
    <row r="8" spans="1:14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12421</v>
      </c>
      <c r="F8" s="3">
        <v>3376</v>
      </c>
      <c r="G8" s="3">
        <v>0</v>
      </c>
      <c r="H8" s="236">
        <v>0</v>
      </c>
      <c r="I8" s="4">
        <v>1303680.8400000001</v>
      </c>
      <c r="J8" s="4">
        <v>0</v>
      </c>
      <c r="K8" s="4">
        <v>0</v>
      </c>
      <c r="L8" s="197">
        <v>1303680.8400000001</v>
      </c>
    </row>
    <row r="9" spans="1:14" x14ac:dyDescent="0.25">
      <c r="A9" s="212"/>
      <c r="B9" s="6" t="s">
        <v>69</v>
      </c>
      <c r="C9" s="6" t="s">
        <v>302</v>
      </c>
      <c r="D9" s="6" t="s">
        <v>69</v>
      </c>
      <c r="E9" s="6">
        <v>12421</v>
      </c>
      <c r="F9" s="6">
        <v>3376</v>
      </c>
      <c r="G9" s="6">
        <v>0</v>
      </c>
      <c r="H9" s="235">
        <v>0</v>
      </c>
      <c r="I9" s="22">
        <v>1303680.8400000001</v>
      </c>
      <c r="J9" s="22">
        <v>0</v>
      </c>
      <c r="K9" s="22">
        <v>0</v>
      </c>
      <c r="L9" s="95">
        <v>1303680.8400000001</v>
      </c>
      <c r="N9" s="8"/>
    </row>
    <row r="10" spans="1:14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18232</v>
      </c>
      <c r="F10" s="3">
        <v>6304</v>
      </c>
      <c r="G10" s="3">
        <v>0</v>
      </c>
      <c r="H10" s="236">
        <v>0</v>
      </c>
      <c r="I10" s="4">
        <v>3261487.43</v>
      </c>
      <c r="J10" s="4">
        <v>0</v>
      </c>
      <c r="K10" s="4">
        <v>0</v>
      </c>
      <c r="L10" s="197">
        <v>3261487.43</v>
      </c>
    </row>
    <row r="11" spans="1:14" x14ac:dyDescent="0.25">
      <c r="A11" s="212"/>
      <c r="B11" s="6" t="s">
        <v>372</v>
      </c>
      <c r="C11" s="6" t="s">
        <v>303</v>
      </c>
      <c r="D11" s="6" t="s">
        <v>73</v>
      </c>
      <c r="E11" s="6">
        <v>18232</v>
      </c>
      <c r="F11" s="6">
        <v>6304</v>
      </c>
      <c r="G11" s="6">
        <v>0</v>
      </c>
      <c r="H11" s="235">
        <v>0</v>
      </c>
      <c r="I11" s="22">
        <v>3261487.43</v>
      </c>
      <c r="J11" s="22">
        <v>0</v>
      </c>
      <c r="K11" s="22">
        <v>0</v>
      </c>
      <c r="L11" s="95">
        <v>3261487.43</v>
      </c>
    </row>
    <row r="12" spans="1:14" x14ac:dyDescent="0.25">
      <c r="A12" s="211">
        <v>1</v>
      </c>
      <c r="B12" s="3" t="s">
        <v>373</v>
      </c>
      <c r="C12" s="3"/>
      <c r="D12" s="3" t="s">
        <v>373</v>
      </c>
      <c r="E12" s="3">
        <v>44054</v>
      </c>
      <c r="F12" s="3">
        <v>15590</v>
      </c>
      <c r="G12" s="3">
        <v>1890</v>
      </c>
      <c r="H12" s="236">
        <v>168</v>
      </c>
      <c r="I12" s="4">
        <v>63688662.719999999</v>
      </c>
      <c r="J12" s="4">
        <v>2298848.4300000002</v>
      </c>
      <c r="K12" s="4">
        <v>3330558.8</v>
      </c>
      <c r="L12" s="197">
        <v>69318069.950000003</v>
      </c>
    </row>
    <row r="13" spans="1:14" x14ac:dyDescent="0.25">
      <c r="A13" s="212"/>
      <c r="B13" s="6" t="s">
        <v>373</v>
      </c>
      <c r="C13" s="6" t="s">
        <v>267</v>
      </c>
      <c r="D13" s="6" t="s">
        <v>354</v>
      </c>
      <c r="E13" s="6">
        <v>12746</v>
      </c>
      <c r="F13" s="6">
        <v>4341</v>
      </c>
      <c r="G13" s="6">
        <v>562</v>
      </c>
      <c r="H13" s="235">
        <v>0</v>
      </c>
      <c r="I13" s="22">
        <v>12385630.26</v>
      </c>
      <c r="J13" s="22">
        <v>278489.84999999998</v>
      </c>
      <c r="K13" s="22">
        <v>684589.18</v>
      </c>
      <c r="L13" s="95">
        <v>13348709.289999999</v>
      </c>
    </row>
    <row r="14" spans="1:14" x14ac:dyDescent="0.25">
      <c r="A14" s="212"/>
      <c r="B14" s="6" t="s">
        <v>373</v>
      </c>
      <c r="C14" s="6" t="s">
        <v>268</v>
      </c>
      <c r="D14" s="6" t="s">
        <v>62</v>
      </c>
      <c r="E14" s="6">
        <v>13573</v>
      </c>
      <c r="F14" s="6">
        <v>6004</v>
      </c>
      <c r="G14" s="6">
        <v>318</v>
      </c>
      <c r="H14" s="235">
        <v>168</v>
      </c>
      <c r="I14" s="22">
        <v>22221720.57</v>
      </c>
      <c r="J14" s="22">
        <v>1129976.82</v>
      </c>
      <c r="K14" s="22">
        <v>1177277.26</v>
      </c>
      <c r="L14" s="95">
        <v>24528974.649999999</v>
      </c>
    </row>
    <row r="15" spans="1:14" x14ac:dyDescent="0.25">
      <c r="A15" s="212"/>
      <c r="B15" s="6" t="s">
        <v>373</v>
      </c>
      <c r="C15" s="6" t="s">
        <v>269</v>
      </c>
      <c r="D15" s="6" t="s">
        <v>63</v>
      </c>
      <c r="E15" s="6">
        <v>17735</v>
      </c>
      <c r="F15" s="6">
        <v>5245</v>
      </c>
      <c r="G15" s="6">
        <v>1010</v>
      </c>
      <c r="H15" s="235">
        <v>0</v>
      </c>
      <c r="I15" s="22">
        <v>29081311.890000001</v>
      </c>
      <c r="J15" s="22">
        <v>890381.76</v>
      </c>
      <c r="K15" s="22">
        <v>1468692.36</v>
      </c>
      <c r="L15" s="95">
        <v>31440386.010000002</v>
      </c>
    </row>
    <row r="16" spans="1:14" x14ac:dyDescent="0.25">
      <c r="A16" s="211">
        <v>1</v>
      </c>
      <c r="B16" s="3" t="s">
        <v>374</v>
      </c>
      <c r="C16" s="3"/>
      <c r="D16" s="3" t="s">
        <v>374</v>
      </c>
      <c r="E16" s="3">
        <v>4167</v>
      </c>
      <c r="F16" s="3">
        <v>1152</v>
      </c>
      <c r="G16" s="3">
        <v>367</v>
      </c>
      <c r="H16" s="236">
        <v>0</v>
      </c>
      <c r="I16" s="4">
        <v>7251147.7999999998</v>
      </c>
      <c r="J16" s="4">
        <v>280713.34000000003</v>
      </c>
      <c r="K16" s="4">
        <v>157802.96</v>
      </c>
      <c r="L16" s="197">
        <v>7689664.0999999996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2292</v>
      </c>
      <c r="F17" s="6">
        <v>509</v>
      </c>
      <c r="G17" s="6">
        <v>214</v>
      </c>
      <c r="H17" s="235">
        <v>0</v>
      </c>
      <c r="I17" s="22">
        <v>4427519.37</v>
      </c>
      <c r="J17" s="22">
        <v>255659.82</v>
      </c>
      <c r="K17" s="22">
        <v>26231.33</v>
      </c>
      <c r="L17" s="95">
        <v>4709410.5199999996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451</v>
      </c>
      <c r="F18" s="6">
        <v>115</v>
      </c>
      <c r="G18" s="6">
        <v>45</v>
      </c>
      <c r="H18" s="235">
        <v>0</v>
      </c>
      <c r="I18" s="22">
        <v>541267.38</v>
      </c>
      <c r="J18" s="22">
        <v>4792.32</v>
      </c>
      <c r="K18" s="22">
        <v>26086.53</v>
      </c>
      <c r="L18" s="95">
        <v>572146.23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495</v>
      </c>
      <c r="F19" s="6">
        <v>234</v>
      </c>
      <c r="G19" s="6">
        <v>40</v>
      </c>
      <c r="H19" s="235">
        <v>0</v>
      </c>
      <c r="I19" s="22">
        <v>828193.43</v>
      </c>
      <c r="J19" s="22">
        <v>1948.21</v>
      </c>
      <c r="K19" s="22">
        <v>40295.230000000003</v>
      </c>
      <c r="L19" s="95">
        <v>870436.87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42</v>
      </c>
      <c r="F20" s="6">
        <v>23</v>
      </c>
      <c r="G20" s="6">
        <v>7</v>
      </c>
      <c r="H20" s="235">
        <v>0</v>
      </c>
      <c r="I20" s="22">
        <v>76644.3</v>
      </c>
      <c r="J20" s="22">
        <v>404.91</v>
      </c>
      <c r="K20" s="22">
        <v>3652.36</v>
      </c>
      <c r="L20" s="95">
        <v>80701.570000000007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821</v>
      </c>
      <c r="F21" s="6">
        <v>230</v>
      </c>
      <c r="G21" s="6">
        <v>55</v>
      </c>
      <c r="H21" s="235">
        <v>0</v>
      </c>
      <c r="I21" s="22">
        <v>1255882.82</v>
      </c>
      <c r="J21" s="22">
        <v>16498.71</v>
      </c>
      <c r="K21" s="22">
        <v>55877.279999999999</v>
      </c>
      <c r="L21" s="95">
        <v>1328258.81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28</v>
      </c>
      <c r="G22" s="6">
        <v>6</v>
      </c>
      <c r="H22" s="235">
        <v>0</v>
      </c>
      <c r="I22" s="22">
        <v>53956.29</v>
      </c>
      <c r="J22" s="22">
        <v>23.28</v>
      </c>
      <c r="K22" s="22">
        <v>2606.5300000000002</v>
      </c>
      <c r="L22" s="95">
        <v>56586.1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43591.92</v>
      </c>
      <c r="J23" s="22">
        <v>247.54</v>
      </c>
      <c r="K23" s="22">
        <v>2094.58</v>
      </c>
      <c r="L23" s="95">
        <v>45934.04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8</v>
      </c>
      <c r="F24" s="6">
        <v>4</v>
      </c>
      <c r="G24" s="6">
        <v>0</v>
      </c>
      <c r="H24" s="235">
        <v>0</v>
      </c>
      <c r="I24" s="22">
        <v>24092.29</v>
      </c>
      <c r="J24" s="22">
        <v>1138.55</v>
      </c>
      <c r="K24" s="22">
        <v>959.12</v>
      </c>
      <c r="L24" s="95">
        <v>26189.96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9898</v>
      </c>
      <c r="F25" s="3">
        <v>91</v>
      </c>
      <c r="G25" s="3">
        <v>22</v>
      </c>
      <c r="H25" s="236">
        <v>0</v>
      </c>
      <c r="I25" s="4">
        <v>5420654.9800000004</v>
      </c>
      <c r="J25" s="4">
        <v>220755.87</v>
      </c>
      <c r="K25" s="4">
        <v>311856.55</v>
      </c>
      <c r="L25" s="197">
        <v>5953267.4000000004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6542</v>
      </c>
      <c r="F26" s="6">
        <v>74</v>
      </c>
      <c r="G26" s="6">
        <v>18</v>
      </c>
      <c r="H26" s="235">
        <v>0</v>
      </c>
      <c r="I26" s="22">
        <v>3724369.73</v>
      </c>
      <c r="J26" s="22">
        <v>159066.56</v>
      </c>
      <c r="K26" s="22">
        <v>213919.26</v>
      </c>
      <c r="L26" s="95">
        <v>4097355.55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2850</v>
      </c>
      <c r="F27" s="6">
        <v>0</v>
      </c>
      <c r="G27" s="6">
        <v>0</v>
      </c>
      <c r="H27" s="235">
        <v>0</v>
      </c>
      <c r="I27" s="22">
        <v>1493779.77</v>
      </c>
      <c r="J27" s="22">
        <v>55827.56</v>
      </c>
      <c r="K27" s="22">
        <v>86138.68</v>
      </c>
      <c r="L27" s="95">
        <v>1635746.01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506</v>
      </c>
      <c r="F28" s="6">
        <v>17</v>
      </c>
      <c r="G28" s="6">
        <v>4</v>
      </c>
      <c r="H28" s="235">
        <v>0</v>
      </c>
      <c r="I28" s="22">
        <v>202505.48</v>
      </c>
      <c r="J28" s="22">
        <v>5861.75</v>
      </c>
      <c r="K28" s="22">
        <v>11798.61</v>
      </c>
      <c r="L28" s="95">
        <v>220165.84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941756</v>
      </c>
      <c r="F29" s="3">
        <v>293219</v>
      </c>
      <c r="G29" s="3">
        <v>69880</v>
      </c>
      <c r="H29" s="236">
        <v>1</v>
      </c>
      <c r="I29" s="4">
        <v>253575990.75</v>
      </c>
      <c r="J29" s="4">
        <v>9050408.5</v>
      </c>
      <c r="K29" s="4">
        <v>14428482.51</v>
      </c>
      <c r="L29" s="197">
        <v>277054881.75999999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20265.8</v>
      </c>
      <c r="J30" s="22">
        <v>291.04000000000002</v>
      </c>
      <c r="K30" s="22">
        <v>1211.53</v>
      </c>
      <c r="L30" s="95">
        <v>21768.37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4767</v>
      </c>
      <c r="F31" s="6">
        <v>1241</v>
      </c>
      <c r="G31" s="6">
        <v>334</v>
      </c>
      <c r="H31" s="235">
        <v>0</v>
      </c>
      <c r="I31" s="22">
        <v>2493671.11</v>
      </c>
      <c r="J31" s="22">
        <v>237482.39</v>
      </c>
      <c r="K31" s="22">
        <v>133734.13</v>
      </c>
      <c r="L31" s="95">
        <v>2864887.63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26679</v>
      </c>
      <c r="F32" s="6">
        <v>7819</v>
      </c>
      <c r="G32" s="6">
        <v>3112</v>
      </c>
      <c r="H32" s="235">
        <v>0</v>
      </c>
      <c r="I32" s="22">
        <v>9039493.5800000001</v>
      </c>
      <c r="J32" s="22">
        <v>413884.88</v>
      </c>
      <c r="K32" s="22">
        <v>510988.1</v>
      </c>
      <c r="L32" s="95">
        <v>9964366.5600000005</v>
      </c>
    </row>
    <row r="33" spans="1:12" x14ac:dyDescent="0.25">
      <c r="A33" s="212"/>
      <c r="B33" s="6" t="s">
        <v>563</v>
      </c>
      <c r="C33" s="6" t="s">
        <v>651</v>
      </c>
      <c r="D33" s="6" t="s">
        <v>652</v>
      </c>
      <c r="E33" s="6">
        <v>12930</v>
      </c>
      <c r="F33" s="6">
        <v>2516</v>
      </c>
      <c r="G33" s="6">
        <v>338</v>
      </c>
      <c r="H33" s="235">
        <v>0</v>
      </c>
      <c r="I33" s="22">
        <v>5887433.9000000004</v>
      </c>
      <c r="J33" s="22">
        <v>292103.28999999998</v>
      </c>
      <c r="K33" s="22">
        <v>300666.13</v>
      </c>
      <c r="L33" s="95">
        <v>6480203.3200000003</v>
      </c>
    </row>
    <row r="34" spans="1:12" x14ac:dyDescent="0.25">
      <c r="A34" s="212"/>
      <c r="B34" s="6" t="s">
        <v>563</v>
      </c>
      <c r="C34" s="6" t="s">
        <v>352</v>
      </c>
      <c r="D34" s="6" t="s">
        <v>513</v>
      </c>
      <c r="E34" s="6">
        <v>2939</v>
      </c>
      <c r="F34" s="6">
        <v>1318</v>
      </c>
      <c r="G34" s="6">
        <v>299</v>
      </c>
      <c r="H34" s="235">
        <v>0</v>
      </c>
      <c r="I34" s="22">
        <v>947105.81</v>
      </c>
      <c r="J34" s="22">
        <v>17262.82</v>
      </c>
      <c r="K34" s="22">
        <v>55716.9</v>
      </c>
      <c r="L34" s="95">
        <v>1020085.53</v>
      </c>
    </row>
    <row r="35" spans="1:12" x14ac:dyDescent="0.25">
      <c r="A35" s="212"/>
      <c r="B35" s="6" t="s">
        <v>563</v>
      </c>
      <c r="C35" s="6" t="s">
        <v>275</v>
      </c>
      <c r="D35" s="6" t="s">
        <v>514</v>
      </c>
      <c r="E35" s="6">
        <v>2133</v>
      </c>
      <c r="F35" s="6">
        <v>711</v>
      </c>
      <c r="G35" s="6">
        <v>47</v>
      </c>
      <c r="H35" s="235">
        <v>0</v>
      </c>
      <c r="I35" s="22">
        <v>598836.55000000005</v>
      </c>
      <c r="J35" s="22">
        <v>14396.48</v>
      </c>
      <c r="K35" s="22">
        <v>34662.720000000001</v>
      </c>
      <c r="L35" s="95">
        <v>647895.75</v>
      </c>
    </row>
    <row r="36" spans="1:12" x14ac:dyDescent="0.25">
      <c r="A36" s="212"/>
      <c r="B36" s="6" t="s">
        <v>563</v>
      </c>
      <c r="C36" s="6" t="s">
        <v>276</v>
      </c>
      <c r="D36" s="6" t="s">
        <v>515</v>
      </c>
      <c r="E36" s="6">
        <v>22398</v>
      </c>
      <c r="F36" s="6">
        <v>4510</v>
      </c>
      <c r="G36" s="6">
        <v>201</v>
      </c>
      <c r="H36" s="235">
        <v>0</v>
      </c>
      <c r="I36" s="22">
        <v>6917976.3600000003</v>
      </c>
      <c r="J36" s="22">
        <v>319354.03000000003</v>
      </c>
      <c r="K36" s="22">
        <v>370406.54</v>
      </c>
      <c r="L36" s="95">
        <v>7607736.9299999997</v>
      </c>
    </row>
    <row r="37" spans="1:12" x14ac:dyDescent="0.25">
      <c r="A37" s="212"/>
      <c r="B37" s="6" t="s">
        <v>563</v>
      </c>
      <c r="C37" s="6" t="s">
        <v>277</v>
      </c>
      <c r="D37" s="6" t="s">
        <v>516</v>
      </c>
      <c r="E37" s="6">
        <v>25454</v>
      </c>
      <c r="F37" s="6">
        <v>6953</v>
      </c>
      <c r="G37" s="6">
        <v>213</v>
      </c>
      <c r="H37" s="235">
        <v>0</v>
      </c>
      <c r="I37" s="22">
        <v>7585755.79</v>
      </c>
      <c r="J37" s="22">
        <v>267188.18</v>
      </c>
      <c r="K37" s="22">
        <v>432086.79</v>
      </c>
      <c r="L37" s="95">
        <v>8285030.7599999998</v>
      </c>
    </row>
    <row r="38" spans="1:12" x14ac:dyDescent="0.25">
      <c r="A38" s="212"/>
      <c r="B38" s="6" t="s">
        <v>563</v>
      </c>
      <c r="C38" s="6" t="s">
        <v>278</v>
      </c>
      <c r="D38" s="6" t="s">
        <v>517</v>
      </c>
      <c r="E38" s="6">
        <v>3809</v>
      </c>
      <c r="F38" s="6">
        <v>855</v>
      </c>
      <c r="G38" s="6">
        <v>65</v>
      </c>
      <c r="H38" s="235">
        <v>0</v>
      </c>
      <c r="I38" s="22">
        <v>1699230.24</v>
      </c>
      <c r="J38" s="22">
        <v>146509.21</v>
      </c>
      <c r="K38" s="22">
        <v>88433.84</v>
      </c>
      <c r="L38" s="95">
        <v>1934173.29</v>
      </c>
    </row>
    <row r="39" spans="1:12" x14ac:dyDescent="0.25">
      <c r="A39" s="212"/>
      <c r="B39" s="6" t="s">
        <v>563</v>
      </c>
      <c r="C39" s="6" t="s">
        <v>414</v>
      </c>
      <c r="D39" s="6" t="s">
        <v>564</v>
      </c>
      <c r="E39" s="6">
        <v>1875</v>
      </c>
      <c r="F39" s="6">
        <v>995</v>
      </c>
      <c r="G39" s="6">
        <v>297</v>
      </c>
      <c r="H39" s="235">
        <v>0</v>
      </c>
      <c r="I39" s="22">
        <v>374307.32</v>
      </c>
      <c r="J39" s="22">
        <v>1316.83</v>
      </c>
      <c r="K39" s="22">
        <v>22361.14</v>
      </c>
      <c r="L39" s="95">
        <v>397985.29</v>
      </c>
    </row>
    <row r="40" spans="1:12" x14ac:dyDescent="0.25">
      <c r="A40" s="212"/>
      <c r="B40" s="6" t="s">
        <v>563</v>
      </c>
      <c r="C40" s="6" t="s">
        <v>279</v>
      </c>
      <c r="D40" s="6" t="s">
        <v>518</v>
      </c>
      <c r="E40" s="6">
        <v>1075</v>
      </c>
      <c r="F40" s="6">
        <v>444</v>
      </c>
      <c r="G40" s="6">
        <v>8</v>
      </c>
      <c r="H40" s="235">
        <v>0</v>
      </c>
      <c r="I40" s="22">
        <v>659801.09</v>
      </c>
      <c r="J40" s="22">
        <v>44856.05</v>
      </c>
      <c r="K40" s="22">
        <v>36854.61</v>
      </c>
      <c r="L40" s="95">
        <v>741511.75</v>
      </c>
    </row>
    <row r="41" spans="1:12" x14ac:dyDescent="0.25">
      <c r="A41" s="212"/>
      <c r="B41" s="6" t="s">
        <v>563</v>
      </c>
      <c r="C41" s="6" t="s">
        <v>280</v>
      </c>
      <c r="D41" s="6" t="s">
        <v>642</v>
      </c>
      <c r="E41" s="6">
        <v>209073</v>
      </c>
      <c r="F41" s="6">
        <v>30910</v>
      </c>
      <c r="G41" s="6">
        <v>1113</v>
      </c>
      <c r="H41" s="235">
        <v>0</v>
      </c>
      <c r="I41" s="22">
        <v>44739024.909999996</v>
      </c>
      <c r="J41" s="22">
        <v>422844.91</v>
      </c>
      <c r="K41" s="22">
        <v>2637975.41</v>
      </c>
      <c r="L41" s="95">
        <v>47799845.229999997</v>
      </c>
    </row>
    <row r="42" spans="1:12" x14ac:dyDescent="0.25">
      <c r="A42" s="212"/>
      <c r="B42" s="6" t="s">
        <v>563</v>
      </c>
      <c r="C42" s="6" t="s">
        <v>281</v>
      </c>
      <c r="D42" s="6" t="s">
        <v>519</v>
      </c>
      <c r="E42" s="6">
        <v>11221</v>
      </c>
      <c r="F42" s="6">
        <v>3511</v>
      </c>
      <c r="G42" s="6">
        <v>67</v>
      </c>
      <c r="H42" s="235">
        <v>0</v>
      </c>
      <c r="I42" s="22">
        <v>1160831.51</v>
      </c>
      <c r="J42" s="22">
        <v>29.68</v>
      </c>
      <c r="K42" s="22">
        <v>69651.75</v>
      </c>
      <c r="L42" s="95">
        <v>1230512.94</v>
      </c>
    </row>
    <row r="43" spans="1:12" x14ac:dyDescent="0.25">
      <c r="A43" s="212"/>
      <c r="B43" s="6" t="s">
        <v>563</v>
      </c>
      <c r="C43" s="6" t="s">
        <v>282</v>
      </c>
      <c r="D43" s="6" t="s">
        <v>520</v>
      </c>
      <c r="E43" s="6">
        <v>5888</v>
      </c>
      <c r="F43" s="6">
        <v>1457</v>
      </c>
      <c r="G43" s="6">
        <v>78</v>
      </c>
      <c r="H43" s="235">
        <v>0</v>
      </c>
      <c r="I43" s="22">
        <v>783713.58</v>
      </c>
      <c r="J43" s="22">
        <v>96.12</v>
      </c>
      <c r="K43" s="22">
        <v>47012.15</v>
      </c>
      <c r="L43" s="95">
        <v>830821.85</v>
      </c>
    </row>
    <row r="44" spans="1:12" x14ac:dyDescent="0.25">
      <c r="A44" s="212"/>
      <c r="B44" s="6" t="s">
        <v>563</v>
      </c>
      <c r="C44" s="6" t="s">
        <v>283</v>
      </c>
      <c r="D44" s="6" t="s">
        <v>521</v>
      </c>
      <c r="E44" s="6">
        <v>24551</v>
      </c>
      <c r="F44" s="6">
        <v>9934</v>
      </c>
      <c r="G44" s="6">
        <v>658</v>
      </c>
      <c r="H44" s="235">
        <v>1</v>
      </c>
      <c r="I44" s="22">
        <v>3784453.97</v>
      </c>
      <c r="J44" s="22">
        <v>0</v>
      </c>
      <c r="K44" s="22">
        <v>226761.76</v>
      </c>
      <c r="L44" s="95">
        <v>4011215.73</v>
      </c>
    </row>
    <row r="45" spans="1:12" x14ac:dyDescent="0.25">
      <c r="A45" s="212"/>
      <c r="B45" s="6" t="s">
        <v>563</v>
      </c>
      <c r="C45" s="6" t="s">
        <v>284</v>
      </c>
      <c r="D45" s="6" t="s">
        <v>522</v>
      </c>
      <c r="E45" s="6">
        <v>1400</v>
      </c>
      <c r="F45" s="6">
        <v>269</v>
      </c>
      <c r="G45" s="6">
        <v>23</v>
      </c>
      <c r="H45" s="235">
        <v>0</v>
      </c>
      <c r="I45" s="22">
        <v>418916.18</v>
      </c>
      <c r="J45" s="22">
        <v>22292.94</v>
      </c>
      <c r="K45" s="22">
        <v>23704.61</v>
      </c>
      <c r="L45" s="95">
        <v>464913.73</v>
      </c>
    </row>
    <row r="46" spans="1:12" x14ac:dyDescent="0.25">
      <c r="A46" s="212"/>
      <c r="B46" s="6" t="s">
        <v>563</v>
      </c>
      <c r="C46" s="6" t="s">
        <v>285</v>
      </c>
      <c r="D46" s="6" t="s">
        <v>523</v>
      </c>
      <c r="E46" s="6">
        <v>4166</v>
      </c>
      <c r="F46" s="6">
        <v>968</v>
      </c>
      <c r="G46" s="6">
        <v>90</v>
      </c>
      <c r="H46" s="235">
        <v>0</v>
      </c>
      <c r="I46" s="22">
        <v>2593404.79</v>
      </c>
      <c r="J46" s="22">
        <v>344994.05</v>
      </c>
      <c r="K46" s="22">
        <v>123894.42</v>
      </c>
      <c r="L46" s="95">
        <v>3062293.26</v>
      </c>
    </row>
    <row r="47" spans="1:12" x14ac:dyDescent="0.25">
      <c r="A47" s="212"/>
      <c r="B47" s="6" t="s">
        <v>563</v>
      </c>
      <c r="C47" s="6" t="s">
        <v>286</v>
      </c>
      <c r="D47" s="6" t="s">
        <v>524</v>
      </c>
      <c r="E47" s="6">
        <v>7028</v>
      </c>
      <c r="F47" s="6">
        <v>2963</v>
      </c>
      <c r="G47" s="6">
        <v>324</v>
      </c>
      <c r="H47" s="235">
        <v>0</v>
      </c>
      <c r="I47" s="22">
        <v>2823521.38</v>
      </c>
      <c r="J47" s="22">
        <v>105448.71</v>
      </c>
      <c r="K47" s="22">
        <v>157066.89000000001</v>
      </c>
      <c r="L47" s="95">
        <v>3086036.98</v>
      </c>
    </row>
    <row r="48" spans="1:12" x14ac:dyDescent="0.25">
      <c r="A48" s="212"/>
      <c r="B48" s="6" t="s">
        <v>563</v>
      </c>
      <c r="C48" s="6" t="s">
        <v>287</v>
      </c>
      <c r="D48" s="6" t="s">
        <v>525</v>
      </c>
      <c r="E48" s="6">
        <v>306447</v>
      </c>
      <c r="F48" s="6">
        <v>96329</v>
      </c>
      <c r="G48" s="6">
        <v>41485</v>
      </c>
      <c r="H48" s="235">
        <v>0</v>
      </c>
      <c r="I48" s="22">
        <v>80229678.859999999</v>
      </c>
      <c r="J48" s="22">
        <v>2906997.31</v>
      </c>
      <c r="K48" s="22">
        <v>4590938.87</v>
      </c>
      <c r="L48" s="95">
        <v>87727615.040000007</v>
      </c>
    </row>
    <row r="49" spans="1:12" x14ac:dyDescent="0.25">
      <c r="A49" s="212"/>
      <c r="B49" s="6" t="s">
        <v>563</v>
      </c>
      <c r="C49" s="6" t="s">
        <v>288</v>
      </c>
      <c r="D49" s="6" t="s">
        <v>526</v>
      </c>
      <c r="E49" s="6">
        <v>31641</v>
      </c>
      <c r="F49" s="6">
        <v>9850</v>
      </c>
      <c r="G49" s="6">
        <v>206</v>
      </c>
      <c r="H49" s="235">
        <v>0</v>
      </c>
      <c r="I49" s="22">
        <v>12267629.77</v>
      </c>
      <c r="J49" s="22">
        <v>542599.39</v>
      </c>
      <c r="K49" s="22">
        <v>703130.67</v>
      </c>
      <c r="L49" s="95">
        <v>13513359.83</v>
      </c>
    </row>
    <row r="50" spans="1:12" x14ac:dyDescent="0.25">
      <c r="A50" s="212"/>
      <c r="B50" s="6" t="s">
        <v>563</v>
      </c>
      <c r="C50" s="6" t="s">
        <v>413</v>
      </c>
      <c r="D50" s="6" t="s">
        <v>527</v>
      </c>
      <c r="E50" s="6">
        <v>442</v>
      </c>
      <c r="F50" s="6">
        <v>54</v>
      </c>
      <c r="G50" s="6">
        <v>2</v>
      </c>
      <c r="H50" s="235">
        <v>0</v>
      </c>
      <c r="I50" s="22">
        <v>114147.58</v>
      </c>
      <c r="J50" s="22">
        <v>2429.15</v>
      </c>
      <c r="K50" s="22">
        <v>6650.82</v>
      </c>
      <c r="L50" s="95">
        <v>123227.55</v>
      </c>
    </row>
    <row r="51" spans="1:12" x14ac:dyDescent="0.25">
      <c r="A51" s="212"/>
      <c r="B51" s="6" t="s">
        <v>563</v>
      </c>
      <c r="C51" s="6" t="s">
        <v>401</v>
      </c>
      <c r="D51" s="6" t="s">
        <v>565</v>
      </c>
      <c r="E51" s="6">
        <v>746</v>
      </c>
      <c r="F51" s="6">
        <v>275</v>
      </c>
      <c r="G51" s="6">
        <v>49</v>
      </c>
      <c r="H51" s="235">
        <v>0</v>
      </c>
      <c r="I51" s="22">
        <v>219698.47</v>
      </c>
      <c r="J51" s="22">
        <v>3560.04</v>
      </c>
      <c r="K51" s="22">
        <v>12968.78</v>
      </c>
      <c r="L51" s="95">
        <v>236227.29</v>
      </c>
    </row>
    <row r="52" spans="1:12" x14ac:dyDescent="0.25">
      <c r="A52" s="212"/>
      <c r="B52" s="6" t="s">
        <v>563</v>
      </c>
      <c r="C52" s="6" t="s">
        <v>289</v>
      </c>
      <c r="D52" s="6" t="s">
        <v>639</v>
      </c>
      <c r="E52" s="6">
        <v>563</v>
      </c>
      <c r="F52" s="6">
        <v>182</v>
      </c>
      <c r="G52" s="6">
        <v>2</v>
      </c>
      <c r="H52" s="235">
        <v>0</v>
      </c>
      <c r="I52" s="22">
        <v>292939.39</v>
      </c>
      <c r="J52" s="22">
        <v>36673.440000000002</v>
      </c>
      <c r="K52" s="22">
        <v>15137.78</v>
      </c>
      <c r="L52" s="95">
        <v>344750.61</v>
      </c>
    </row>
    <row r="53" spans="1:12" s="42" customFormat="1" ht="15.75" x14ac:dyDescent="0.25">
      <c r="A53" s="212"/>
      <c r="B53" s="6" t="s">
        <v>563</v>
      </c>
      <c r="C53" s="6" t="s">
        <v>290</v>
      </c>
      <c r="D53" s="6" t="s">
        <v>528</v>
      </c>
      <c r="E53" s="6">
        <v>6585</v>
      </c>
      <c r="F53" s="6">
        <v>2200</v>
      </c>
      <c r="G53" s="6">
        <v>532</v>
      </c>
      <c r="H53" s="235">
        <v>0</v>
      </c>
      <c r="I53" s="22">
        <v>1662377.86</v>
      </c>
      <c r="J53" s="22">
        <v>50131.83</v>
      </c>
      <c r="K53" s="22">
        <v>96015.58</v>
      </c>
      <c r="L53" s="95">
        <v>1808525.27</v>
      </c>
    </row>
    <row r="54" spans="1:12" x14ac:dyDescent="0.25">
      <c r="A54" s="212"/>
      <c r="B54" s="6" t="s">
        <v>563</v>
      </c>
      <c r="C54" s="6" t="s">
        <v>291</v>
      </c>
      <c r="D54" s="6" t="s">
        <v>529</v>
      </c>
      <c r="E54" s="6">
        <v>3130</v>
      </c>
      <c r="F54" s="6">
        <v>485</v>
      </c>
      <c r="G54" s="6">
        <v>46</v>
      </c>
      <c r="H54" s="235">
        <v>0</v>
      </c>
      <c r="I54" s="22">
        <v>1833457.39</v>
      </c>
      <c r="J54" s="22">
        <v>260084.45</v>
      </c>
      <c r="K54" s="22">
        <v>92692.38</v>
      </c>
      <c r="L54" s="95">
        <v>2186234.2200000002</v>
      </c>
    </row>
    <row r="55" spans="1:12" x14ac:dyDescent="0.25">
      <c r="A55" s="212"/>
      <c r="B55" s="6" t="s">
        <v>563</v>
      </c>
      <c r="C55" s="6" t="s">
        <v>292</v>
      </c>
      <c r="D55" s="6" t="s">
        <v>530</v>
      </c>
      <c r="E55" s="6">
        <v>23073</v>
      </c>
      <c r="F55" s="6">
        <v>8558</v>
      </c>
      <c r="G55" s="6">
        <v>605</v>
      </c>
      <c r="H55" s="235">
        <v>0</v>
      </c>
      <c r="I55" s="22">
        <v>10430282.439999999</v>
      </c>
      <c r="J55" s="22">
        <v>952859.6</v>
      </c>
      <c r="K55" s="22">
        <v>530870.56999999995</v>
      </c>
      <c r="L55" s="95">
        <v>11914012.609999999</v>
      </c>
    </row>
    <row r="56" spans="1:12" x14ac:dyDescent="0.25">
      <c r="A56" s="212"/>
      <c r="B56" s="6" t="s">
        <v>563</v>
      </c>
      <c r="C56" s="6" t="s">
        <v>293</v>
      </c>
      <c r="D56" s="6" t="s">
        <v>531</v>
      </c>
      <c r="E56" s="6">
        <v>22084</v>
      </c>
      <c r="F56" s="6">
        <v>5232</v>
      </c>
      <c r="G56" s="6">
        <v>391</v>
      </c>
      <c r="H56" s="235">
        <v>0</v>
      </c>
      <c r="I56" s="22">
        <v>6667518.8600000003</v>
      </c>
      <c r="J56" s="22">
        <v>442329.34</v>
      </c>
      <c r="K56" s="22">
        <v>354142.91</v>
      </c>
      <c r="L56" s="95">
        <v>7463991.1100000003</v>
      </c>
    </row>
    <row r="57" spans="1:12" x14ac:dyDescent="0.25">
      <c r="A57" s="212"/>
      <c r="B57" s="6" t="s">
        <v>563</v>
      </c>
      <c r="C57" s="6" t="s">
        <v>294</v>
      </c>
      <c r="D57" s="6" t="s">
        <v>640</v>
      </c>
      <c r="E57" s="6">
        <v>7971</v>
      </c>
      <c r="F57" s="6">
        <v>2432</v>
      </c>
      <c r="G57" s="6">
        <v>286</v>
      </c>
      <c r="H57" s="235">
        <v>0</v>
      </c>
      <c r="I57" s="22">
        <v>1908629.74</v>
      </c>
      <c r="J57" s="22">
        <v>36955.39</v>
      </c>
      <c r="K57" s="22">
        <v>111544.41</v>
      </c>
      <c r="L57" s="95">
        <v>2057129.54</v>
      </c>
    </row>
    <row r="58" spans="1:12" x14ac:dyDescent="0.25">
      <c r="A58" s="212"/>
      <c r="B58" s="6" t="s">
        <v>563</v>
      </c>
      <c r="C58" s="6" t="s">
        <v>353</v>
      </c>
      <c r="D58" s="6" t="s">
        <v>532</v>
      </c>
      <c r="E58" s="6">
        <v>507</v>
      </c>
      <c r="F58" s="6">
        <v>187</v>
      </c>
      <c r="G58" s="6">
        <v>42</v>
      </c>
      <c r="H58" s="235">
        <v>0</v>
      </c>
      <c r="I58" s="22">
        <v>166800.20000000001</v>
      </c>
      <c r="J58" s="22">
        <v>4723.0200000000004</v>
      </c>
      <c r="K58" s="22">
        <v>9702.59</v>
      </c>
      <c r="L58" s="95">
        <v>181225.81</v>
      </c>
    </row>
    <row r="59" spans="1:12" x14ac:dyDescent="0.25">
      <c r="A59" s="212"/>
      <c r="B59" s="6" t="s">
        <v>563</v>
      </c>
      <c r="C59" s="6" t="s">
        <v>295</v>
      </c>
      <c r="D59" s="6" t="s">
        <v>533</v>
      </c>
      <c r="E59" s="6">
        <v>1619</v>
      </c>
      <c r="F59" s="6">
        <v>437</v>
      </c>
      <c r="G59" s="6">
        <v>27</v>
      </c>
      <c r="H59" s="235">
        <v>0</v>
      </c>
      <c r="I59" s="22">
        <v>907172.75</v>
      </c>
      <c r="J59" s="22">
        <v>109339.82</v>
      </c>
      <c r="K59" s="22">
        <v>47299.73</v>
      </c>
      <c r="L59" s="95">
        <v>1063812.3</v>
      </c>
    </row>
    <row r="60" spans="1:12" x14ac:dyDescent="0.25">
      <c r="A60" s="212"/>
      <c r="B60" s="6" t="s">
        <v>563</v>
      </c>
      <c r="C60" s="6" t="s">
        <v>407</v>
      </c>
      <c r="D60" s="6" t="s">
        <v>382</v>
      </c>
      <c r="E60" s="6">
        <v>167424</v>
      </c>
      <c r="F60" s="6">
        <v>88868</v>
      </c>
      <c r="G60" s="6">
        <v>18728</v>
      </c>
      <c r="H60" s="235">
        <v>0</v>
      </c>
      <c r="I60" s="22">
        <v>43774100.549999997</v>
      </c>
      <c r="J60" s="22">
        <v>1015265.09</v>
      </c>
      <c r="K60" s="22">
        <v>2551962.2799999998</v>
      </c>
      <c r="L60" s="95">
        <v>47341327.920000002</v>
      </c>
    </row>
    <row r="61" spans="1:12" x14ac:dyDescent="0.25">
      <c r="A61" s="212"/>
      <c r="B61" s="6" t="s">
        <v>563</v>
      </c>
      <c r="C61" s="6" t="s">
        <v>396</v>
      </c>
      <c r="D61" s="6" t="s">
        <v>643</v>
      </c>
      <c r="E61" s="6">
        <v>383</v>
      </c>
      <c r="F61" s="6">
        <v>238</v>
      </c>
      <c r="G61" s="6">
        <v>144</v>
      </c>
      <c r="H61" s="235">
        <v>0</v>
      </c>
      <c r="I61" s="22">
        <v>43904.800000000003</v>
      </c>
      <c r="J61" s="22">
        <v>254.98</v>
      </c>
      <c r="K61" s="22">
        <v>2618.0500000000002</v>
      </c>
      <c r="L61" s="95">
        <v>46777.83</v>
      </c>
    </row>
    <row r="62" spans="1:12" x14ac:dyDescent="0.25">
      <c r="A62" s="212"/>
      <c r="B62" s="6" t="s">
        <v>563</v>
      </c>
      <c r="C62" s="6" t="s">
        <v>596</v>
      </c>
      <c r="D62" s="6" t="s">
        <v>597</v>
      </c>
      <c r="E62" s="6">
        <v>711</v>
      </c>
      <c r="F62" s="6">
        <v>179</v>
      </c>
      <c r="G62" s="6">
        <v>0</v>
      </c>
      <c r="H62" s="235">
        <v>0</v>
      </c>
      <c r="I62" s="22">
        <v>28776.93</v>
      </c>
      <c r="J62" s="22">
        <v>0</v>
      </c>
      <c r="K62" s="22">
        <v>1726.74</v>
      </c>
      <c r="L62" s="95">
        <v>30503.67</v>
      </c>
    </row>
    <row r="63" spans="1:12" x14ac:dyDescent="0.25">
      <c r="A63" s="212"/>
      <c r="B63" s="6" t="s">
        <v>563</v>
      </c>
      <c r="C63" s="6" t="s">
        <v>296</v>
      </c>
      <c r="D63" s="6" t="s">
        <v>534</v>
      </c>
      <c r="E63" s="6">
        <v>851</v>
      </c>
      <c r="F63" s="6">
        <v>263</v>
      </c>
      <c r="G63" s="6">
        <v>68</v>
      </c>
      <c r="H63" s="235">
        <v>0</v>
      </c>
      <c r="I63" s="22">
        <v>412390.14</v>
      </c>
      <c r="J63" s="22">
        <v>31885.45</v>
      </c>
      <c r="K63" s="22">
        <v>22814.75</v>
      </c>
      <c r="L63" s="95">
        <v>467090.34</v>
      </c>
    </row>
    <row r="64" spans="1:12" x14ac:dyDescent="0.25">
      <c r="A64" s="212"/>
      <c r="B64" s="6" t="s">
        <v>563</v>
      </c>
      <c r="C64" s="6" t="s">
        <v>659</v>
      </c>
      <c r="D64" s="6" t="s">
        <v>658</v>
      </c>
      <c r="E64" s="6">
        <v>178</v>
      </c>
      <c r="F64" s="6">
        <v>71</v>
      </c>
      <c r="G64" s="6">
        <v>0</v>
      </c>
      <c r="H64" s="235">
        <v>0</v>
      </c>
      <c r="I64" s="22">
        <v>88741.15</v>
      </c>
      <c r="J64" s="22">
        <v>3968.59</v>
      </c>
      <c r="K64" s="22">
        <v>5076.18</v>
      </c>
      <c r="L64" s="95">
        <v>97785.919999999998</v>
      </c>
    </row>
    <row r="65" spans="1:12" x14ac:dyDescent="0.25">
      <c r="A65" s="211">
        <v>1</v>
      </c>
      <c r="B65" s="3" t="s">
        <v>647</v>
      </c>
      <c r="C65" s="3"/>
      <c r="D65" s="3" t="s">
        <v>647</v>
      </c>
      <c r="E65" s="3">
        <v>980849</v>
      </c>
      <c r="F65" s="3">
        <v>418211</v>
      </c>
      <c r="G65" s="3">
        <v>106669</v>
      </c>
      <c r="H65" s="236">
        <v>19458</v>
      </c>
      <c r="I65" s="4">
        <v>1174507851.4400001</v>
      </c>
      <c r="J65" s="4">
        <v>18009325.510000002</v>
      </c>
      <c r="K65" s="4">
        <v>66537728.170000002</v>
      </c>
      <c r="L65" s="197">
        <v>1259054905.1199999</v>
      </c>
    </row>
    <row r="66" spans="1:12" x14ac:dyDescent="0.25">
      <c r="A66" s="212"/>
      <c r="B66" s="6" t="s">
        <v>647</v>
      </c>
      <c r="C66" s="6" t="s">
        <v>259</v>
      </c>
      <c r="D66" s="6" t="s">
        <v>55</v>
      </c>
      <c r="E66" s="6">
        <v>445728</v>
      </c>
      <c r="F66" s="6">
        <v>145527</v>
      </c>
      <c r="G66" s="6">
        <v>66196</v>
      </c>
      <c r="H66" s="235">
        <v>0</v>
      </c>
      <c r="I66" s="22">
        <v>455792326.19</v>
      </c>
      <c r="J66" s="22">
        <v>3469786.84</v>
      </c>
      <c r="K66" s="22">
        <v>26160885.41</v>
      </c>
      <c r="L66" s="95">
        <v>485422998.44</v>
      </c>
    </row>
    <row r="67" spans="1:12" s="42" customFormat="1" ht="15.75" x14ac:dyDescent="0.25">
      <c r="A67" s="212"/>
      <c r="B67" s="6" t="s">
        <v>647</v>
      </c>
      <c r="C67" s="6" t="s">
        <v>261</v>
      </c>
      <c r="D67" s="6" t="s">
        <v>56</v>
      </c>
      <c r="E67" s="6">
        <v>8542</v>
      </c>
      <c r="F67" s="6">
        <v>1746</v>
      </c>
      <c r="G67" s="6">
        <v>591</v>
      </c>
      <c r="H67" s="235">
        <v>0</v>
      </c>
      <c r="I67" s="22">
        <v>9822293.3499999996</v>
      </c>
      <c r="J67" s="22">
        <v>28771.16</v>
      </c>
      <c r="K67" s="22">
        <v>569895.74</v>
      </c>
      <c r="L67" s="95">
        <v>10420960.25</v>
      </c>
    </row>
    <row r="68" spans="1:12" x14ac:dyDescent="0.25">
      <c r="A68" s="212"/>
      <c r="B68" s="6" t="s">
        <v>647</v>
      </c>
      <c r="C68" s="6" t="s">
        <v>410</v>
      </c>
      <c r="D68" s="6" t="s">
        <v>383</v>
      </c>
      <c r="E68" s="6">
        <v>1022</v>
      </c>
      <c r="F68" s="6">
        <v>359</v>
      </c>
      <c r="G68" s="6">
        <v>111</v>
      </c>
      <c r="H68" s="235">
        <v>0</v>
      </c>
      <c r="I68" s="22">
        <v>3211456.7</v>
      </c>
      <c r="J68" s="22">
        <v>297084.09000000003</v>
      </c>
      <c r="K68" s="22">
        <v>180391.77</v>
      </c>
      <c r="L68" s="95">
        <v>3688932.56</v>
      </c>
    </row>
    <row r="69" spans="1:12" s="42" customFormat="1" ht="15.75" x14ac:dyDescent="0.25">
      <c r="A69" s="212"/>
      <c r="B69" s="6" t="s">
        <v>647</v>
      </c>
      <c r="C69" s="6" t="s">
        <v>351</v>
      </c>
      <c r="D69" s="6" t="s">
        <v>510</v>
      </c>
      <c r="E69" s="6">
        <v>1249</v>
      </c>
      <c r="F69" s="6">
        <v>134</v>
      </c>
      <c r="G69" s="6">
        <v>28</v>
      </c>
      <c r="H69" s="235">
        <v>7</v>
      </c>
      <c r="I69" s="22">
        <v>1895513.48</v>
      </c>
      <c r="J69" s="22">
        <v>55385.13</v>
      </c>
      <c r="K69" s="22">
        <v>101098.14</v>
      </c>
      <c r="L69" s="95">
        <v>2051996.75</v>
      </c>
    </row>
    <row r="70" spans="1:12" x14ac:dyDescent="0.25">
      <c r="A70" s="212"/>
      <c r="B70" s="6" t="s">
        <v>647</v>
      </c>
      <c r="C70" s="6" t="s">
        <v>262</v>
      </c>
      <c r="D70" s="6" t="s">
        <v>57</v>
      </c>
      <c r="E70" s="6">
        <v>10984</v>
      </c>
      <c r="F70" s="6">
        <v>1675</v>
      </c>
      <c r="G70" s="6">
        <v>270</v>
      </c>
      <c r="H70" s="235">
        <v>0</v>
      </c>
      <c r="I70" s="22">
        <v>16212123.050000001</v>
      </c>
      <c r="J70" s="22">
        <v>510452.66</v>
      </c>
      <c r="K70" s="22">
        <v>806894.98</v>
      </c>
      <c r="L70" s="95">
        <v>17529470.690000001</v>
      </c>
    </row>
    <row r="71" spans="1:12" s="42" customFormat="1" ht="15.75" x14ac:dyDescent="0.25">
      <c r="A71" s="212"/>
      <c r="B71" s="6" t="s">
        <v>647</v>
      </c>
      <c r="C71" s="6" t="s">
        <v>263</v>
      </c>
      <c r="D71" s="6" t="s">
        <v>58</v>
      </c>
      <c r="E71" s="6">
        <v>4763</v>
      </c>
      <c r="F71" s="6">
        <v>1258</v>
      </c>
      <c r="G71" s="6">
        <v>130</v>
      </c>
      <c r="H71" s="235">
        <v>42</v>
      </c>
      <c r="I71" s="22">
        <v>7772493</v>
      </c>
      <c r="J71" s="22">
        <v>256194.52</v>
      </c>
      <c r="K71" s="22">
        <v>429408.03</v>
      </c>
      <c r="L71" s="95">
        <v>8458095.5500000007</v>
      </c>
    </row>
    <row r="72" spans="1:12" x14ac:dyDescent="0.25">
      <c r="A72" s="212"/>
      <c r="B72" s="6" t="s">
        <v>647</v>
      </c>
      <c r="C72" s="6" t="s">
        <v>409</v>
      </c>
      <c r="D72" s="6" t="s">
        <v>384</v>
      </c>
      <c r="E72" s="6">
        <v>2080</v>
      </c>
      <c r="F72" s="6">
        <v>326</v>
      </c>
      <c r="G72" s="6">
        <v>92</v>
      </c>
      <c r="H72" s="235">
        <v>0</v>
      </c>
      <c r="I72" s="22">
        <v>3699546.22</v>
      </c>
      <c r="J72" s="22">
        <v>174918.77</v>
      </c>
      <c r="K72" s="22">
        <v>208367.2</v>
      </c>
      <c r="L72" s="95">
        <v>4082832.19</v>
      </c>
    </row>
    <row r="73" spans="1:12" s="42" customFormat="1" ht="15.75" x14ac:dyDescent="0.25">
      <c r="A73" s="212"/>
      <c r="B73" s="6" t="s">
        <v>647</v>
      </c>
      <c r="C73" s="6" t="s">
        <v>264</v>
      </c>
      <c r="D73" s="6" t="s">
        <v>59</v>
      </c>
      <c r="E73" s="6">
        <v>528</v>
      </c>
      <c r="F73" s="6">
        <v>122</v>
      </c>
      <c r="G73" s="6">
        <v>0</v>
      </c>
      <c r="H73" s="235">
        <v>3</v>
      </c>
      <c r="I73" s="22">
        <v>823618.01</v>
      </c>
      <c r="J73" s="22">
        <v>32424.080000000002</v>
      </c>
      <c r="K73" s="22">
        <v>43296.34</v>
      </c>
      <c r="L73" s="95">
        <v>899338.43</v>
      </c>
    </row>
    <row r="74" spans="1:12" x14ac:dyDescent="0.25">
      <c r="A74" s="212"/>
      <c r="B74" s="6" t="s">
        <v>647</v>
      </c>
      <c r="C74" s="6" t="s">
        <v>265</v>
      </c>
      <c r="D74" s="6" t="s">
        <v>60</v>
      </c>
      <c r="E74" s="6">
        <v>37609</v>
      </c>
      <c r="F74" s="6">
        <v>7766</v>
      </c>
      <c r="G74" s="6">
        <v>1020</v>
      </c>
      <c r="H74" s="235">
        <v>306</v>
      </c>
      <c r="I74" s="22">
        <v>65294542.329999998</v>
      </c>
      <c r="J74" s="22">
        <v>2310944.0499999998</v>
      </c>
      <c r="K74" s="22">
        <v>3472294.63</v>
      </c>
      <c r="L74" s="95">
        <v>71077781.010000005</v>
      </c>
    </row>
    <row r="75" spans="1:12" s="42" customFormat="1" ht="15.75" x14ac:dyDescent="0.25">
      <c r="A75" s="212"/>
      <c r="B75" s="6" t="s">
        <v>647</v>
      </c>
      <c r="C75" s="6" t="s">
        <v>272</v>
      </c>
      <c r="D75" s="6" t="s">
        <v>357</v>
      </c>
      <c r="E75" s="6">
        <v>21463</v>
      </c>
      <c r="F75" s="6">
        <v>6123</v>
      </c>
      <c r="G75" s="6">
        <v>637</v>
      </c>
      <c r="H75" s="235">
        <v>0</v>
      </c>
      <c r="I75" s="22">
        <v>43198688.939999998</v>
      </c>
      <c r="J75" s="22">
        <v>1572160.5</v>
      </c>
      <c r="K75" s="22">
        <v>2186503.39</v>
      </c>
      <c r="L75" s="95">
        <v>46957352.829999998</v>
      </c>
    </row>
    <row r="76" spans="1:12" x14ac:dyDescent="0.25">
      <c r="A76" s="212"/>
      <c r="B76" s="6" t="s">
        <v>647</v>
      </c>
      <c r="C76" s="6" t="s">
        <v>395</v>
      </c>
      <c r="D76" s="6" t="s">
        <v>385</v>
      </c>
      <c r="E76" s="6">
        <v>103350</v>
      </c>
      <c r="F76" s="6">
        <v>33436</v>
      </c>
      <c r="G76" s="6">
        <v>10661</v>
      </c>
      <c r="H76" s="235">
        <v>368</v>
      </c>
      <c r="I76" s="22">
        <v>112260033.04000001</v>
      </c>
      <c r="J76" s="22">
        <v>641724.73</v>
      </c>
      <c r="K76" s="22">
        <v>6491556.8399999999</v>
      </c>
      <c r="L76" s="95">
        <v>119393314.61</v>
      </c>
    </row>
    <row r="77" spans="1:12" x14ac:dyDescent="0.25">
      <c r="A77" s="212"/>
      <c r="B77" s="6" t="s">
        <v>647</v>
      </c>
      <c r="C77" s="6" t="s">
        <v>576</v>
      </c>
      <c r="D77" s="6" t="s">
        <v>577</v>
      </c>
      <c r="E77" s="6">
        <v>343451</v>
      </c>
      <c r="F77" s="6">
        <v>219736</v>
      </c>
      <c r="G77" s="6">
        <v>26931</v>
      </c>
      <c r="H77" s="235">
        <v>18732</v>
      </c>
      <c r="I77" s="22">
        <v>454444905.05000001</v>
      </c>
      <c r="J77" s="22">
        <v>8658192.5199999996</v>
      </c>
      <c r="K77" s="22">
        <v>25882713.780000001</v>
      </c>
      <c r="L77" s="95">
        <v>488985811.35000002</v>
      </c>
    </row>
    <row r="78" spans="1:12" s="42" customFormat="1" ht="15.75" x14ac:dyDescent="0.25">
      <c r="A78" s="212"/>
      <c r="B78" s="6" t="s">
        <v>647</v>
      </c>
      <c r="C78" s="6" t="s">
        <v>420</v>
      </c>
      <c r="D78" s="6" t="s">
        <v>394</v>
      </c>
      <c r="E78" s="6">
        <v>80</v>
      </c>
      <c r="F78" s="6">
        <v>3</v>
      </c>
      <c r="G78" s="6">
        <v>2</v>
      </c>
      <c r="H78" s="235">
        <v>0</v>
      </c>
      <c r="I78" s="22">
        <v>80312.08</v>
      </c>
      <c r="J78" s="22">
        <v>1286.46</v>
      </c>
      <c r="K78" s="22">
        <v>4421.92</v>
      </c>
      <c r="L78" s="95">
        <v>86020.46</v>
      </c>
    </row>
    <row r="79" spans="1:12" x14ac:dyDescent="0.25">
      <c r="A79" s="211">
        <v>1</v>
      </c>
      <c r="B79" s="3" t="s">
        <v>386</v>
      </c>
      <c r="C79" s="3"/>
      <c r="D79" s="3" t="s">
        <v>386</v>
      </c>
      <c r="E79" s="3">
        <v>3</v>
      </c>
      <c r="F79" s="3">
        <v>0</v>
      </c>
      <c r="G79" s="3">
        <v>0</v>
      </c>
      <c r="H79" s="236">
        <v>2</v>
      </c>
      <c r="I79" s="4">
        <v>4951.88</v>
      </c>
      <c r="J79" s="4">
        <v>242.06</v>
      </c>
      <c r="K79" s="4">
        <v>300.75</v>
      </c>
      <c r="L79" s="197">
        <v>5494.69</v>
      </c>
    </row>
    <row r="80" spans="1:12" x14ac:dyDescent="0.25">
      <c r="A80" s="212"/>
      <c r="B80" s="6" t="s">
        <v>386</v>
      </c>
      <c r="C80" s="6" t="s">
        <v>411</v>
      </c>
      <c r="D80" s="6" t="s">
        <v>387</v>
      </c>
      <c r="E80" s="6">
        <v>3</v>
      </c>
      <c r="F80" s="6">
        <v>0</v>
      </c>
      <c r="G80" s="6">
        <v>0</v>
      </c>
      <c r="H80" s="235">
        <v>2</v>
      </c>
      <c r="I80" s="22">
        <v>4951.88</v>
      </c>
      <c r="J80" s="22">
        <v>242.06</v>
      </c>
      <c r="K80" s="22">
        <v>300.75</v>
      </c>
      <c r="L80" s="95">
        <v>5494.69</v>
      </c>
    </row>
    <row r="81" spans="1:12" x14ac:dyDescent="0.25">
      <c r="A81" s="211">
        <v>1</v>
      </c>
      <c r="B81" s="3" t="s">
        <v>388</v>
      </c>
      <c r="C81" s="3"/>
      <c r="D81" s="3" t="s">
        <v>388</v>
      </c>
      <c r="E81" s="3">
        <v>11938</v>
      </c>
      <c r="F81" s="3">
        <v>3029</v>
      </c>
      <c r="G81" s="3">
        <v>16</v>
      </c>
      <c r="H81" s="236">
        <v>0</v>
      </c>
      <c r="I81" s="4">
        <v>6327677.1200000001</v>
      </c>
      <c r="J81" s="4">
        <v>0</v>
      </c>
      <c r="K81" s="4">
        <v>130484.74</v>
      </c>
      <c r="L81" s="197">
        <v>6458161.8600000003</v>
      </c>
    </row>
    <row r="82" spans="1:12" s="42" customFormat="1" ht="15.75" x14ac:dyDescent="0.25">
      <c r="A82" s="212"/>
      <c r="B82" s="6" t="s">
        <v>388</v>
      </c>
      <c r="C82" s="6" t="s">
        <v>300</v>
      </c>
      <c r="D82" s="6" t="s">
        <v>67</v>
      </c>
      <c r="E82" s="6">
        <v>11938</v>
      </c>
      <c r="F82" s="6">
        <v>3029</v>
      </c>
      <c r="G82" s="6">
        <v>16</v>
      </c>
      <c r="H82" s="235">
        <v>0</v>
      </c>
      <c r="I82" s="22">
        <v>6327677.1200000001</v>
      </c>
      <c r="J82" s="22">
        <v>0</v>
      </c>
      <c r="K82" s="22">
        <v>130484.74</v>
      </c>
      <c r="L82" s="95">
        <v>6458161.8600000003</v>
      </c>
    </row>
    <row r="83" spans="1:12" x14ac:dyDescent="0.25">
      <c r="A83" s="211">
        <v>1</v>
      </c>
      <c r="B83" s="3" t="s">
        <v>66</v>
      </c>
      <c r="C83" s="3"/>
      <c r="D83" s="3" t="s">
        <v>66</v>
      </c>
      <c r="E83" s="3">
        <v>12421</v>
      </c>
      <c r="F83" s="3">
        <v>3376</v>
      </c>
      <c r="G83" s="3">
        <v>0</v>
      </c>
      <c r="H83" s="236">
        <v>0</v>
      </c>
      <c r="I83" s="4">
        <v>3103349.12</v>
      </c>
      <c r="J83" s="4">
        <v>0</v>
      </c>
      <c r="K83" s="4">
        <v>0</v>
      </c>
      <c r="L83" s="197">
        <v>3103349.12</v>
      </c>
    </row>
    <row r="84" spans="1:12" x14ac:dyDescent="0.25">
      <c r="A84" s="212"/>
      <c r="B84" s="6" t="s">
        <v>66</v>
      </c>
      <c r="C84" s="6" t="s">
        <v>299</v>
      </c>
      <c r="D84" s="6" t="s">
        <v>66</v>
      </c>
      <c r="E84" s="6">
        <v>12421</v>
      </c>
      <c r="F84" s="6">
        <v>3376</v>
      </c>
      <c r="G84" s="6">
        <v>0</v>
      </c>
      <c r="H84" s="235">
        <v>0</v>
      </c>
      <c r="I84" s="22">
        <v>3103349.12</v>
      </c>
      <c r="J84" s="22">
        <v>0</v>
      </c>
      <c r="K84" s="22">
        <v>0</v>
      </c>
      <c r="L84" s="95">
        <v>3103349.12</v>
      </c>
    </row>
    <row r="85" spans="1:12" x14ac:dyDescent="0.25">
      <c r="A85" s="211">
        <v>1</v>
      </c>
      <c r="B85" s="3" t="s">
        <v>68</v>
      </c>
      <c r="C85" s="3"/>
      <c r="D85" s="3" t="s">
        <v>68</v>
      </c>
      <c r="E85" s="3">
        <v>253835</v>
      </c>
      <c r="F85" s="3">
        <v>41830</v>
      </c>
      <c r="G85" s="3">
        <v>0</v>
      </c>
      <c r="H85" s="236">
        <v>0</v>
      </c>
      <c r="I85" s="4">
        <v>25774558.510000002</v>
      </c>
      <c r="J85" s="4">
        <v>795.18</v>
      </c>
      <c r="K85" s="4">
        <v>0</v>
      </c>
      <c r="L85" s="197">
        <v>25775353.690000001</v>
      </c>
    </row>
    <row r="86" spans="1:12" x14ac:dyDescent="0.25">
      <c r="A86" s="212"/>
      <c r="B86" s="6" t="s">
        <v>68</v>
      </c>
      <c r="C86" s="6" t="s">
        <v>301</v>
      </c>
      <c r="D86" s="6" t="s">
        <v>68</v>
      </c>
      <c r="E86" s="6">
        <v>253835</v>
      </c>
      <c r="F86" s="6">
        <v>41830</v>
      </c>
      <c r="G86" s="6">
        <v>0</v>
      </c>
      <c r="H86" s="235">
        <v>0</v>
      </c>
      <c r="I86" s="22">
        <v>25774558.510000002</v>
      </c>
      <c r="J86" s="22">
        <v>795.18</v>
      </c>
      <c r="K86" s="22">
        <v>0</v>
      </c>
      <c r="L86" s="95">
        <v>25775353.690000001</v>
      </c>
    </row>
    <row r="87" spans="1:12" x14ac:dyDescent="0.25">
      <c r="A87" s="211">
        <v>1</v>
      </c>
      <c r="B87" s="3" t="s">
        <v>65</v>
      </c>
      <c r="C87" s="3"/>
      <c r="D87" s="3" t="s">
        <v>65</v>
      </c>
      <c r="E87" s="3">
        <v>43700</v>
      </c>
      <c r="F87" s="3">
        <v>18002</v>
      </c>
      <c r="G87" s="3">
        <v>0</v>
      </c>
      <c r="H87" s="236">
        <v>0</v>
      </c>
      <c r="I87" s="4">
        <v>7539230.6100000003</v>
      </c>
      <c r="J87" s="4">
        <v>2215.65</v>
      </c>
      <c r="K87" s="4">
        <v>155927.85</v>
      </c>
      <c r="L87" s="197">
        <v>7697374.1100000003</v>
      </c>
    </row>
    <row r="88" spans="1:12" x14ac:dyDescent="0.25">
      <c r="A88" s="212"/>
      <c r="B88" s="6" t="s">
        <v>65</v>
      </c>
      <c r="C88" s="6" t="s">
        <v>298</v>
      </c>
      <c r="D88" s="6" t="s">
        <v>65</v>
      </c>
      <c r="E88" s="6">
        <v>43634</v>
      </c>
      <c r="F88" s="6">
        <v>17957</v>
      </c>
      <c r="G88" s="6">
        <v>0</v>
      </c>
      <c r="H88" s="235">
        <v>0</v>
      </c>
      <c r="I88" s="22">
        <v>7454515.4299999997</v>
      </c>
      <c r="J88" s="22">
        <v>0</v>
      </c>
      <c r="K88" s="22">
        <v>151886</v>
      </c>
      <c r="L88" s="95">
        <v>7606401.4299999997</v>
      </c>
    </row>
    <row r="89" spans="1:12" s="42" customFormat="1" ht="15.75" x14ac:dyDescent="0.25">
      <c r="A89" s="212"/>
      <c r="B89" s="6" t="s">
        <v>65</v>
      </c>
      <c r="C89" s="6" t="s">
        <v>412</v>
      </c>
      <c r="D89" s="6" t="s">
        <v>389</v>
      </c>
      <c r="E89" s="6">
        <v>15</v>
      </c>
      <c r="F89" s="6">
        <v>26</v>
      </c>
      <c r="G89" s="6">
        <v>0</v>
      </c>
      <c r="H89" s="235">
        <v>0</v>
      </c>
      <c r="I89" s="22">
        <v>29674.02</v>
      </c>
      <c r="J89" s="22">
        <v>292.18</v>
      </c>
      <c r="K89" s="22">
        <v>1353.02</v>
      </c>
      <c r="L89" s="95">
        <v>31319.22</v>
      </c>
    </row>
    <row r="90" spans="1:12" x14ac:dyDescent="0.25">
      <c r="A90" s="212"/>
      <c r="B90" s="6" t="s">
        <v>65</v>
      </c>
      <c r="C90" s="6" t="s">
        <v>591</v>
      </c>
      <c r="D90" s="6" t="s">
        <v>592</v>
      </c>
      <c r="E90" s="6">
        <v>51</v>
      </c>
      <c r="F90" s="6">
        <v>19</v>
      </c>
      <c r="G90" s="6">
        <v>0</v>
      </c>
      <c r="H90" s="235">
        <v>0</v>
      </c>
      <c r="I90" s="22">
        <v>55041.16</v>
      </c>
      <c r="J90" s="22">
        <v>1923.47</v>
      </c>
      <c r="K90" s="22">
        <v>2688.83</v>
      </c>
      <c r="L90" s="95">
        <v>59653.46</v>
      </c>
    </row>
    <row r="91" spans="1:12" x14ac:dyDescent="0.25">
      <c r="A91" s="211">
        <v>1</v>
      </c>
      <c r="B91" s="3" t="s">
        <v>64</v>
      </c>
      <c r="C91" s="3"/>
      <c r="D91" s="3" t="s">
        <v>64</v>
      </c>
      <c r="E91" s="3">
        <v>32016</v>
      </c>
      <c r="F91" s="3">
        <v>16235</v>
      </c>
      <c r="G91" s="3">
        <v>2540</v>
      </c>
      <c r="H91" s="236">
        <v>0</v>
      </c>
      <c r="I91" s="4">
        <v>49239549.799999997</v>
      </c>
      <c r="J91" s="4">
        <v>765710.95</v>
      </c>
      <c r="K91" s="4">
        <v>2713236.59</v>
      </c>
      <c r="L91" s="197">
        <v>52718497.340000004</v>
      </c>
    </row>
    <row r="92" spans="1:12" s="42" customFormat="1" ht="15.75" x14ac:dyDescent="0.25">
      <c r="A92" s="212"/>
      <c r="B92" s="6" t="s">
        <v>64</v>
      </c>
      <c r="C92" s="6" t="s">
        <v>297</v>
      </c>
      <c r="D92" s="6" t="s">
        <v>64</v>
      </c>
      <c r="E92" s="6">
        <v>32016</v>
      </c>
      <c r="F92" s="6">
        <v>16235</v>
      </c>
      <c r="G92" s="6">
        <v>2540</v>
      </c>
      <c r="H92" s="235">
        <v>0</v>
      </c>
      <c r="I92" s="22">
        <v>49239549.799999997</v>
      </c>
      <c r="J92" s="22">
        <v>765710.95</v>
      </c>
      <c r="K92" s="22">
        <v>2713236.59</v>
      </c>
      <c r="L92" s="95">
        <v>52718497.340000004</v>
      </c>
    </row>
    <row r="93" spans="1:12" x14ac:dyDescent="0.25">
      <c r="A93" s="211">
        <v>1</v>
      </c>
      <c r="B93" s="3" t="s">
        <v>390</v>
      </c>
      <c r="C93" s="3"/>
      <c r="D93" s="3" t="s">
        <v>390</v>
      </c>
      <c r="E93" s="3">
        <v>158121</v>
      </c>
      <c r="F93" s="3">
        <v>83579</v>
      </c>
      <c r="G93" s="3">
        <v>22162</v>
      </c>
      <c r="H93" s="236">
        <v>3077</v>
      </c>
      <c r="I93" s="4">
        <v>218167146.21000001</v>
      </c>
      <c r="J93" s="4">
        <v>278525.03999999998</v>
      </c>
      <c r="K93" s="4">
        <v>10713067.609999999</v>
      </c>
      <c r="L93" s="197">
        <v>229158738.86000001</v>
      </c>
    </row>
    <row r="94" spans="1:12" s="42" customFormat="1" ht="15.75" x14ac:dyDescent="0.25">
      <c r="A94" s="212"/>
      <c r="B94" s="6" t="s">
        <v>390</v>
      </c>
      <c r="C94" s="6" t="s">
        <v>260</v>
      </c>
      <c r="D94" s="6" t="s">
        <v>75</v>
      </c>
      <c r="E94" s="6">
        <v>275</v>
      </c>
      <c r="F94" s="6">
        <v>65</v>
      </c>
      <c r="G94" s="6">
        <v>2</v>
      </c>
      <c r="H94" s="235">
        <v>0</v>
      </c>
      <c r="I94" s="22">
        <v>303219.57</v>
      </c>
      <c r="J94" s="22">
        <v>3261.03</v>
      </c>
      <c r="K94" s="22">
        <v>17861.47</v>
      </c>
      <c r="L94" s="95">
        <v>324342.07</v>
      </c>
    </row>
    <row r="95" spans="1:12" x14ac:dyDescent="0.25">
      <c r="A95" s="212"/>
      <c r="B95" s="6" t="s">
        <v>390</v>
      </c>
      <c r="C95" s="6" t="s">
        <v>266</v>
      </c>
      <c r="D95" s="6" t="s">
        <v>61</v>
      </c>
      <c r="E95" s="6">
        <v>156683</v>
      </c>
      <c r="F95" s="6">
        <v>83072</v>
      </c>
      <c r="G95" s="6">
        <v>22113</v>
      </c>
      <c r="H95" s="235">
        <v>3072</v>
      </c>
      <c r="I95" s="22">
        <v>216647866.90000001</v>
      </c>
      <c r="J95" s="22">
        <v>261425.02</v>
      </c>
      <c r="K95" s="22">
        <v>10626230.949999999</v>
      </c>
      <c r="L95" s="95">
        <v>227535522.87</v>
      </c>
    </row>
    <row r="96" spans="1:12" x14ac:dyDescent="0.25">
      <c r="A96" s="212"/>
      <c r="B96" s="6" t="s">
        <v>390</v>
      </c>
      <c r="C96" s="6" t="s">
        <v>415</v>
      </c>
      <c r="D96" s="6" t="s">
        <v>391</v>
      </c>
      <c r="E96" s="6">
        <v>1163</v>
      </c>
      <c r="F96" s="6">
        <v>442</v>
      </c>
      <c r="G96" s="6">
        <v>47</v>
      </c>
      <c r="H96" s="235">
        <v>5</v>
      </c>
      <c r="I96" s="22">
        <v>1216059.74</v>
      </c>
      <c r="J96" s="22">
        <v>13838.99</v>
      </c>
      <c r="K96" s="22">
        <v>68975.19</v>
      </c>
      <c r="L96" s="95">
        <v>1298873.92</v>
      </c>
    </row>
    <row r="97" spans="1:12" x14ac:dyDescent="0.25">
      <c r="A97" s="211">
        <v>1</v>
      </c>
      <c r="B97" s="236" t="s">
        <v>603</v>
      </c>
      <c r="C97" s="3"/>
      <c r="D97" s="236" t="s">
        <v>603</v>
      </c>
      <c r="E97" s="3">
        <v>323474</v>
      </c>
      <c r="F97" s="3">
        <v>7963</v>
      </c>
      <c r="G97" s="3">
        <v>66086</v>
      </c>
      <c r="H97" s="236">
        <v>5</v>
      </c>
      <c r="I97" s="4">
        <v>193432506.13</v>
      </c>
      <c r="J97" s="4">
        <v>87737.67</v>
      </c>
      <c r="K97" s="4">
        <v>11226640.779999999</v>
      </c>
      <c r="L97" s="197">
        <v>204746884.58000001</v>
      </c>
    </row>
    <row r="98" spans="1:12" s="42" customFormat="1" ht="15.75" x14ac:dyDescent="0.25">
      <c r="A98" s="212"/>
      <c r="B98" s="235" t="s">
        <v>603</v>
      </c>
      <c r="C98" s="6" t="s">
        <v>416</v>
      </c>
      <c r="D98" s="235" t="s">
        <v>603</v>
      </c>
      <c r="E98" s="6">
        <v>323020</v>
      </c>
      <c r="F98" s="6">
        <v>0</v>
      </c>
      <c r="G98" s="6">
        <v>66079</v>
      </c>
      <c r="H98" s="235">
        <v>0</v>
      </c>
      <c r="I98" s="22">
        <v>191025580.09</v>
      </c>
      <c r="J98" s="22">
        <v>41595.660000000003</v>
      </c>
      <c r="K98" s="22">
        <v>11080435.24</v>
      </c>
      <c r="L98" s="95">
        <v>202147610.99000001</v>
      </c>
    </row>
    <row r="99" spans="1:12" s="42" customFormat="1" ht="15.75" x14ac:dyDescent="0.25">
      <c r="A99" s="212"/>
      <c r="B99" s="235" t="s">
        <v>603</v>
      </c>
      <c r="C99" s="6" t="s">
        <v>422</v>
      </c>
      <c r="D99" s="235" t="s">
        <v>607</v>
      </c>
      <c r="E99" s="6">
        <v>0</v>
      </c>
      <c r="F99" s="6">
        <v>6767</v>
      </c>
      <c r="G99" s="6">
        <v>0</v>
      </c>
      <c r="H99" s="235">
        <v>0</v>
      </c>
      <c r="I99" s="22">
        <v>1212946.23</v>
      </c>
      <c r="J99" s="22">
        <v>0</v>
      </c>
      <c r="K99" s="22">
        <v>72776.94</v>
      </c>
      <c r="L99" s="95">
        <v>1285723.17</v>
      </c>
    </row>
    <row r="100" spans="1:12" s="42" customFormat="1" ht="15.75" x14ac:dyDescent="0.25">
      <c r="A100" s="212"/>
      <c r="B100" s="235" t="s">
        <v>603</v>
      </c>
      <c r="C100" s="6" t="s">
        <v>417</v>
      </c>
      <c r="D100" s="235" t="s">
        <v>608</v>
      </c>
      <c r="E100" s="6">
        <v>454</v>
      </c>
      <c r="F100" s="6">
        <v>55</v>
      </c>
      <c r="G100" s="6">
        <v>7</v>
      </c>
      <c r="H100" s="235">
        <v>5</v>
      </c>
      <c r="I100" s="22">
        <v>746843.18</v>
      </c>
      <c r="J100" s="22">
        <v>45647.91</v>
      </c>
      <c r="K100" s="22">
        <v>46629.77</v>
      </c>
      <c r="L100" s="95">
        <v>839120.86</v>
      </c>
    </row>
    <row r="101" spans="1:12" x14ac:dyDescent="0.25">
      <c r="A101" s="212"/>
      <c r="B101" s="235" t="s">
        <v>603</v>
      </c>
      <c r="C101" s="6" t="s">
        <v>593</v>
      </c>
      <c r="D101" s="235" t="s">
        <v>606</v>
      </c>
      <c r="E101" s="6">
        <v>0</v>
      </c>
      <c r="F101" s="6">
        <v>1141</v>
      </c>
      <c r="G101" s="6">
        <v>0</v>
      </c>
      <c r="H101" s="235">
        <v>0</v>
      </c>
      <c r="I101" s="22">
        <v>447136.63</v>
      </c>
      <c r="J101" s="22">
        <v>494.1</v>
      </c>
      <c r="K101" s="22">
        <v>26798.83</v>
      </c>
      <c r="L101" s="95">
        <v>474429.56</v>
      </c>
    </row>
    <row r="102" spans="1:12" x14ac:dyDescent="0.25">
      <c r="A102" s="196">
        <v>1</v>
      </c>
      <c r="B102" s="1" t="s">
        <v>600</v>
      </c>
      <c r="C102" s="1"/>
      <c r="D102" s="1" t="s">
        <v>600</v>
      </c>
      <c r="E102" s="3">
        <v>15946</v>
      </c>
      <c r="F102" s="3">
        <v>0</v>
      </c>
      <c r="G102" s="3">
        <v>0</v>
      </c>
      <c r="H102" s="236">
        <v>18286</v>
      </c>
      <c r="I102" s="4">
        <v>11375048.130000001</v>
      </c>
      <c r="J102" s="4">
        <v>0</v>
      </c>
      <c r="K102" s="4">
        <v>371110.22</v>
      </c>
      <c r="L102" s="197">
        <v>11746158.35</v>
      </c>
    </row>
    <row r="103" spans="1:12" x14ac:dyDescent="0.25">
      <c r="A103" s="142"/>
      <c r="B103" s="7" t="s">
        <v>600</v>
      </c>
      <c r="C103" s="7" t="s">
        <v>599</v>
      </c>
      <c r="D103" s="7" t="s">
        <v>600</v>
      </c>
      <c r="E103" s="6">
        <v>15946</v>
      </c>
      <c r="F103" s="6">
        <v>0</v>
      </c>
      <c r="G103" s="6">
        <v>0</v>
      </c>
      <c r="H103" s="235">
        <v>18286</v>
      </c>
      <c r="I103" s="22">
        <v>11375048.130000001</v>
      </c>
      <c r="J103" s="22">
        <v>0</v>
      </c>
      <c r="K103" s="22">
        <v>371110.22</v>
      </c>
      <c r="L103" s="95">
        <v>11746158.35</v>
      </c>
    </row>
    <row r="104" spans="1:12" x14ac:dyDescent="0.25">
      <c r="A104" s="196">
        <v>1</v>
      </c>
      <c r="B104" s="1" t="s">
        <v>392</v>
      </c>
      <c r="C104" s="1"/>
      <c r="D104" s="1" t="s">
        <v>392</v>
      </c>
      <c r="E104" s="3">
        <v>12</v>
      </c>
      <c r="F104" s="3">
        <v>2</v>
      </c>
      <c r="G104" s="3">
        <v>0</v>
      </c>
      <c r="H104" s="236">
        <v>0</v>
      </c>
      <c r="I104" s="4">
        <v>6890.38</v>
      </c>
      <c r="J104" s="4">
        <v>564.51</v>
      </c>
      <c r="K104" s="4">
        <v>0</v>
      </c>
      <c r="L104" s="197">
        <v>7454.89</v>
      </c>
    </row>
    <row r="105" spans="1:12" x14ac:dyDescent="0.25">
      <c r="A105" s="142"/>
      <c r="B105" s="7" t="s">
        <v>392</v>
      </c>
      <c r="C105" s="7" t="s">
        <v>418</v>
      </c>
      <c r="D105" s="7" t="s">
        <v>392</v>
      </c>
      <c r="E105" s="6">
        <v>12</v>
      </c>
      <c r="F105" s="6">
        <v>2</v>
      </c>
      <c r="G105" s="6">
        <v>0</v>
      </c>
      <c r="H105" s="235">
        <v>0</v>
      </c>
      <c r="I105" s="22">
        <v>6890.38</v>
      </c>
      <c r="J105" s="22">
        <v>564.51</v>
      </c>
      <c r="K105" s="22">
        <v>0</v>
      </c>
      <c r="L105" s="95">
        <v>7454.89</v>
      </c>
    </row>
    <row r="106" spans="1:12" x14ac:dyDescent="0.25">
      <c r="A106" s="196">
        <v>1</v>
      </c>
      <c r="B106" s="1" t="s">
        <v>500</v>
      </c>
      <c r="C106" s="1"/>
      <c r="D106" s="1" t="s">
        <v>500</v>
      </c>
      <c r="E106" s="3">
        <v>3067</v>
      </c>
      <c r="F106" s="3">
        <v>1002</v>
      </c>
      <c r="G106" s="3">
        <v>121</v>
      </c>
      <c r="H106" s="236">
        <v>0</v>
      </c>
      <c r="I106" s="4">
        <v>7753493.29</v>
      </c>
      <c r="J106" s="4">
        <v>636762.69999999995</v>
      </c>
      <c r="K106" s="4">
        <v>389877.64</v>
      </c>
      <c r="L106" s="197">
        <v>8780133.6300000008</v>
      </c>
    </row>
    <row r="107" spans="1:12" ht="15.75" thickBot="1" x14ac:dyDescent="0.3">
      <c r="A107" s="379"/>
      <c r="B107" s="96" t="s">
        <v>500</v>
      </c>
      <c r="C107" s="96" t="s">
        <v>419</v>
      </c>
      <c r="D107" s="96" t="s">
        <v>393</v>
      </c>
      <c r="E107" s="198">
        <v>3067</v>
      </c>
      <c r="F107" s="198">
        <v>1002</v>
      </c>
      <c r="G107" s="198">
        <v>121</v>
      </c>
      <c r="H107" s="380">
        <v>0</v>
      </c>
      <c r="I107" s="231">
        <v>7753493.29</v>
      </c>
      <c r="J107" s="231">
        <v>636762.69999999995</v>
      </c>
      <c r="K107" s="231">
        <v>389877.64</v>
      </c>
      <c r="L107" s="97">
        <v>8780133.6300000008</v>
      </c>
    </row>
    <row r="117" spans="12:12" x14ac:dyDescent="0.25">
      <c r="L117" s="216"/>
    </row>
    <row r="123" spans="12:12" x14ac:dyDescent="0.25">
      <c r="L123" s="181"/>
    </row>
  </sheetData>
  <autoFilter ref="A3:L107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92" t="s">
        <v>812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7</v>
      </c>
      <c r="F4" s="82">
        <v>1</v>
      </c>
      <c r="G4" s="82">
        <v>0</v>
      </c>
      <c r="H4" s="82">
        <v>8</v>
      </c>
      <c r="I4" s="57">
        <v>4540.8</v>
      </c>
      <c r="J4" s="57">
        <v>806.4</v>
      </c>
      <c r="K4" s="232">
        <v>100.8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0</v>
      </c>
      <c r="E5" s="82">
        <v>2</v>
      </c>
      <c r="F5" s="82">
        <v>0</v>
      </c>
      <c r="G5" s="82">
        <v>0</v>
      </c>
      <c r="H5" s="82">
        <v>2</v>
      </c>
      <c r="I5" s="57">
        <v>2592</v>
      </c>
      <c r="J5" s="57">
        <v>345.6</v>
      </c>
      <c r="K5" s="7">
        <v>172.8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2</v>
      </c>
      <c r="E6" s="82">
        <v>2</v>
      </c>
      <c r="F6" s="82">
        <v>0</v>
      </c>
      <c r="G6" s="82">
        <v>0</v>
      </c>
      <c r="H6" s="82">
        <v>4</v>
      </c>
      <c r="I6" s="57">
        <v>6566.4</v>
      </c>
      <c r="J6" s="57">
        <v>1843.2</v>
      </c>
      <c r="K6" s="7">
        <v>460.8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17</v>
      </c>
      <c r="E7" s="82">
        <v>3</v>
      </c>
      <c r="F7" s="82">
        <v>6</v>
      </c>
      <c r="G7" s="82">
        <v>0</v>
      </c>
      <c r="H7" s="82">
        <v>26</v>
      </c>
      <c r="I7" s="57">
        <v>80133.53</v>
      </c>
      <c r="J7" s="57">
        <v>13708.21</v>
      </c>
      <c r="K7" s="7">
        <v>527.24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34</v>
      </c>
      <c r="E8" s="82">
        <v>1</v>
      </c>
      <c r="F8" s="82">
        <v>4</v>
      </c>
      <c r="G8" s="82">
        <v>0</v>
      </c>
      <c r="H8" s="82">
        <v>39</v>
      </c>
      <c r="I8" s="57">
        <v>126294.84</v>
      </c>
      <c r="J8" s="57">
        <v>20362.88</v>
      </c>
      <c r="K8" s="7">
        <v>522.13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17</v>
      </c>
      <c r="E9" s="82">
        <v>0</v>
      </c>
      <c r="F9" s="82">
        <v>1</v>
      </c>
      <c r="G9" s="82">
        <v>0</v>
      </c>
      <c r="H9" s="82">
        <v>18</v>
      </c>
      <c r="I9" s="57">
        <v>61328.160000000003</v>
      </c>
      <c r="J9" s="57">
        <v>9593.16</v>
      </c>
      <c r="K9" s="7">
        <v>532.95000000000005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7">
        <v>0</v>
      </c>
      <c r="J10" s="57">
        <v>0</v>
      </c>
      <c r="K10" s="7">
        <v>0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1</v>
      </c>
      <c r="E11" s="82">
        <v>0</v>
      </c>
      <c r="F11" s="82">
        <v>0</v>
      </c>
      <c r="G11" s="82">
        <v>0</v>
      </c>
      <c r="H11" s="82">
        <v>1</v>
      </c>
      <c r="I11" s="57">
        <v>384</v>
      </c>
      <c r="J11" s="57">
        <v>384</v>
      </c>
      <c r="K11" s="7">
        <v>384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2</v>
      </c>
      <c r="F12" s="82">
        <v>0</v>
      </c>
      <c r="G12" s="82">
        <v>0</v>
      </c>
      <c r="H12" s="82">
        <v>2</v>
      </c>
      <c r="I12" s="57">
        <v>10713.6</v>
      </c>
      <c r="J12" s="57">
        <v>691.2</v>
      </c>
      <c r="K12" s="7">
        <v>345.6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71</v>
      </c>
      <c r="E17" s="82">
        <v>17</v>
      </c>
      <c r="F17" s="82">
        <v>12</v>
      </c>
      <c r="G17" s="82">
        <v>0</v>
      </c>
      <c r="H17" s="82">
        <v>100</v>
      </c>
      <c r="I17" s="57">
        <v>292553.33</v>
      </c>
      <c r="J17" s="57">
        <v>47734.65</v>
      </c>
      <c r="K17" s="7">
        <v>477.35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419</v>
      </c>
      <c r="B40" s="7" t="s">
        <v>500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419</v>
      </c>
      <c r="B41" s="7" t="s">
        <v>500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419</v>
      </c>
      <c r="B42" s="7" t="s">
        <v>500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x14ac:dyDescent="0.25">
      <c r="A43" s="7" t="s">
        <v>419</v>
      </c>
      <c r="B43" s="7" t="s">
        <v>500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5">
      <c r="A44" s="7" t="s">
        <v>419</v>
      </c>
      <c r="B44" s="7" t="s">
        <v>500</v>
      </c>
      <c r="C44" s="7" t="s">
        <v>428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57">
        <v>0</v>
      </c>
      <c r="J52" s="57">
        <v>0</v>
      </c>
      <c r="K52" s="7">
        <v>0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7" t="s">
        <v>408</v>
      </c>
      <c r="B54" s="7" t="s">
        <v>563</v>
      </c>
      <c r="C54" s="7" t="s">
        <v>101</v>
      </c>
      <c r="D54" s="7">
        <v>0</v>
      </c>
      <c r="E54" s="7">
        <v>2</v>
      </c>
      <c r="F54" s="7">
        <v>0</v>
      </c>
      <c r="G54" s="7">
        <v>0</v>
      </c>
      <c r="H54" s="7">
        <v>2</v>
      </c>
      <c r="I54" s="22">
        <v>58.3</v>
      </c>
      <c r="J54" s="22">
        <v>182.19</v>
      </c>
      <c r="K54" s="7">
        <v>91.1</v>
      </c>
    </row>
    <row r="55" spans="1:11" x14ac:dyDescent="0.25">
      <c r="A55" s="7" t="s">
        <v>408</v>
      </c>
      <c r="B55" s="7" t="s">
        <v>563</v>
      </c>
      <c r="C55" s="7" t="s">
        <v>109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22">
        <v>0</v>
      </c>
      <c r="J55" s="22">
        <v>0</v>
      </c>
      <c r="K55" s="7">
        <v>0</v>
      </c>
    </row>
    <row r="56" spans="1:11" x14ac:dyDescent="0.25">
      <c r="A56" s="7" t="s">
        <v>408</v>
      </c>
      <c r="B56" s="7" t="s">
        <v>563</v>
      </c>
      <c r="C56" s="7" t="s">
        <v>110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22">
        <v>0</v>
      </c>
      <c r="J56" s="22">
        <v>0</v>
      </c>
      <c r="K56" s="7">
        <v>0</v>
      </c>
    </row>
    <row r="57" spans="1:11" x14ac:dyDescent="0.25">
      <c r="A57" s="7" t="s">
        <v>408</v>
      </c>
      <c r="B57" s="7" t="s">
        <v>563</v>
      </c>
      <c r="C57" s="7" t="s">
        <v>111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22">
        <v>0</v>
      </c>
      <c r="J57" s="22">
        <v>0</v>
      </c>
      <c r="K57" s="7">
        <v>0</v>
      </c>
    </row>
    <row r="58" spans="1:11" x14ac:dyDescent="0.25">
      <c r="A58" s="7" t="s">
        <v>408</v>
      </c>
      <c r="B58" s="7" t="s">
        <v>563</v>
      </c>
      <c r="C58" s="7" t="s">
        <v>428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2">
        <v>0</v>
      </c>
      <c r="J58" s="22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0</v>
      </c>
      <c r="E59" s="7">
        <v>2</v>
      </c>
      <c r="F59" s="7">
        <v>0</v>
      </c>
      <c r="G59" s="7">
        <v>0</v>
      </c>
      <c r="H59" s="7">
        <v>2</v>
      </c>
      <c r="I59" s="22">
        <v>58.3</v>
      </c>
      <c r="J59" s="22">
        <v>182.19</v>
      </c>
      <c r="K59" s="7">
        <v>91.1</v>
      </c>
    </row>
    <row r="60" spans="1:11" x14ac:dyDescent="0.25">
      <c r="A60" s="7" t="s">
        <v>411</v>
      </c>
      <c r="B60" s="7" t="s">
        <v>386</v>
      </c>
      <c r="C60" s="7" t="s">
        <v>76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2">
        <v>0</v>
      </c>
      <c r="J60" s="22">
        <v>0</v>
      </c>
      <c r="K60" s="7">
        <v>0</v>
      </c>
    </row>
    <row r="61" spans="1:11" x14ac:dyDescent="0.25">
      <c r="A61" s="7" t="s">
        <v>411</v>
      </c>
      <c r="B61" s="7" t="s">
        <v>386</v>
      </c>
      <c r="C61" s="7" t="s">
        <v>77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2">
        <v>0</v>
      </c>
      <c r="J61" s="22">
        <v>0</v>
      </c>
      <c r="K61" s="7">
        <v>0</v>
      </c>
    </row>
    <row r="62" spans="1:11" x14ac:dyDescent="0.25">
      <c r="A62" s="7" t="s">
        <v>411</v>
      </c>
      <c r="B62" s="7" t="s">
        <v>386</v>
      </c>
      <c r="C62" s="7" t="s">
        <v>95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2">
        <v>0</v>
      </c>
      <c r="J62" s="22">
        <v>0</v>
      </c>
      <c r="K62" s="7">
        <v>0</v>
      </c>
    </row>
    <row r="63" spans="1:11" x14ac:dyDescent="0.25">
      <c r="A63" s="7" t="s">
        <v>411</v>
      </c>
      <c r="B63" s="7" t="s">
        <v>386</v>
      </c>
      <c r="C63" s="7" t="s">
        <v>96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2">
        <v>0</v>
      </c>
      <c r="J63" s="22">
        <v>0</v>
      </c>
      <c r="K63" s="7">
        <v>0</v>
      </c>
    </row>
    <row r="64" spans="1:11" x14ac:dyDescent="0.25">
      <c r="A64" s="7" t="s">
        <v>411</v>
      </c>
      <c r="B64" s="7" t="s">
        <v>386</v>
      </c>
      <c r="C64" s="7" t="s">
        <v>97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2">
        <v>0</v>
      </c>
      <c r="J64" s="22">
        <v>0</v>
      </c>
      <c r="K64" s="7">
        <v>0</v>
      </c>
    </row>
    <row r="65" spans="1:11" x14ac:dyDescent="0.25">
      <c r="A65" s="7" t="s">
        <v>411</v>
      </c>
      <c r="B65" s="7" t="s">
        <v>386</v>
      </c>
      <c r="C65" s="7" t="s">
        <v>98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22">
        <v>0</v>
      </c>
      <c r="J65" s="22">
        <v>0</v>
      </c>
      <c r="K65" s="7">
        <v>0</v>
      </c>
    </row>
    <row r="66" spans="1:11" x14ac:dyDescent="0.25">
      <c r="A66" s="7" t="s">
        <v>411</v>
      </c>
      <c r="B66" s="7" t="s">
        <v>386</v>
      </c>
      <c r="C66" s="7" t="s">
        <v>99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22">
        <v>0</v>
      </c>
      <c r="J66" s="22">
        <v>0</v>
      </c>
      <c r="K66" s="7">
        <v>0</v>
      </c>
    </row>
    <row r="67" spans="1:11" x14ac:dyDescent="0.25">
      <c r="A67" s="7" t="s">
        <v>411</v>
      </c>
      <c r="B67" s="7" t="s">
        <v>386</v>
      </c>
      <c r="C67" s="7" t="s">
        <v>100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22">
        <v>0</v>
      </c>
      <c r="J67" s="22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92" t="s">
        <v>813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39</v>
      </c>
      <c r="F4" s="82">
        <v>0</v>
      </c>
      <c r="G4" s="82">
        <v>0</v>
      </c>
      <c r="H4" s="82">
        <v>39</v>
      </c>
      <c r="I4" s="57">
        <v>72773.710000000006</v>
      </c>
      <c r="J4" s="57">
        <v>12326.91</v>
      </c>
      <c r="K4" s="7">
        <v>316.07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7</v>
      </c>
      <c r="E5" s="82">
        <v>15</v>
      </c>
      <c r="F5" s="82">
        <v>89</v>
      </c>
      <c r="G5" s="82">
        <v>0</v>
      </c>
      <c r="H5" s="82">
        <v>111</v>
      </c>
      <c r="I5" s="57">
        <v>92463.61</v>
      </c>
      <c r="J5" s="57">
        <v>53985.65</v>
      </c>
      <c r="K5" s="7">
        <v>486.36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18</v>
      </c>
      <c r="E6" s="82">
        <v>22</v>
      </c>
      <c r="F6" s="82">
        <v>95</v>
      </c>
      <c r="G6" s="82">
        <v>1</v>
      </c>
      <c r="H6" s="82">
        <v>136</v>
      </c>
      <c r="I6" s="57">
        <v>140710.28</v>
      </c>
      <c r="J6" s="57">
        <v>84977.65</v>
      </c>
      <c r="K6" s="7">
        <v>624.84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141</v>
      </c>
      <c r="E7" s="82">
        <v>38</v>
      </c>
      <c r="F7" s="82">
        <v>110</v>
      </c>
      <c r="G7" s="82">
        <v>0</v>
      </c>
      <c r="H7" s="82">
        <v>289</v>
      </c>
      <c r="I7" s="57">
        <v>343921.57</v>
      </c>
      <c r="J7" s="57">
        <v>261247.94</v>
      </c>
      <c r="K7" s="7">
        <v>903.97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1121</v>
      </c>
      <c r="E8" s="82">
        <v>26</v>
      </c>
      <c r="F8" s="82">
        <v>118</v>
      </c>
      <c r="G8" s="82">
        <v>0</v>
      </c>
      <c r="H8" s="82">
        <v>1265</v>
      </c>
      <c r="I8" s="57">
        <v>2256646.11</v>
      </c>
      <c r="J8" s="57">
        <v>1271589.1599999999</v>
      </c>
      <c r="K8" s="7">
        <v>1005.21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1347</v>
      </c>
      <c r="E9" s="82">
        <v>24</v>
      </c>
      <c r="F9" s="82">
        <v>47</v>
      </c>
      <c r="G9" s="82">
        <v>0</v>
      </c>
      <c r="H9" s="82">
        <v>1418</v>
      </c>
      <c r="I9" s="57">
        <v>3737031.08</v>
      </c>
      <c r="J9" s="57">
        <v>1266796.6399999999</v>
      </c>
      <c r="K9" s="7">
        <v>893.37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263</v>
      </c>
      <c r="E10" s="82">
        <v>35</v>
      </c>
      <c r="F10" s="82">
        <v>6</v>
      </c>
      <c r="G10" s="82">
        <v>1</v>
      </c>
      <c r="H10" s="82">
        <v>305</v>
      </c>
      <c r="I10" s="57">
        <v>1679257.24</v>
      </c>
      <c r="J10" s="57">
        <v>311712.78999999998</v>
      </c>
      <c r="K10" s="7">
        <v>1022.01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48</v>
      </c>
      <c r="E11" s="82">
        <v>43</v>
      </c>
      <c r="F11" s="82">
        <v>5</v>
      </c>
      <c r="G11" s="82">
        <v>0</v>
      </c>
      <c r="H11" s="82">
        <v>96</v>
      </c>
      <c r="I11" s="57">
        <v>205585.5</v>
      </c>
      <c r="J11" s="57">
        <v>79073.03</v>
      </c>
      <c r="K11" s="7">
        <v>823.68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11</v>
      </c>
      <c r="E12" s="82">
        <v>36</v>
      </c>
      <c r="F12" s="82">
        <v>2</v>
      </c>
      <c r="G12" s="82">
        <v>0</v>
      </c>
      <c r="H12" s="82">
        <v>49</v>
      </c>
      <c r="I12" s="57">
        <v>79442.62</v>
      </c>
      <c r="J12" s="57">
        <v>35917.410000000003</v>
      </c>
      <c r="K12" s="7">
        <v>733.01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4</v>
      </c>
      <c r="E13" s="82">
        <v>20</v>
      </c>
      <c r="F13" s="82">
        <v>2</v>
      </c>
      <c r="G13" s="82">
        <v>2</v>
      </c>
      <c r="H13" s="82">
        <v>28</v>
      </c>
      <c r="I13" s="57">
        <v>40269.94</v>
      </c>
      <c r="J13" s="57">
        <v>19602.080000000002</v>
      </c>
      <c r="K13" s="7">
        <v>700.07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7</v>
      </c>
      <c r="F14" s="82">
        <v>2</v>
      </c>
      <c r="G14" s="82">
        <v>0</v>
      </c>
      <c r="H14" s="82">
        <v>9</v>
      </c>
      <c r="I14" s="57">
        <v>15049.91</v>
      </c>
      <c r="J14" s="57">
        <v>5633.61</v>
      </c>
      <c r="K14" s="7">
        <v>625.96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2</v>
      </c>
      <c r="F15" s="82">
        <v>0</v>
      </c>
      <c r="G15" s="82">
        <v>0</v>
      </c>
      <c r="H15" s="82">
        <v>2</v>
      </c>
      <c r="I15" s="57">
        <v>1499.02</v>
      </c>
      <c r="J15" s="57">
        <v>1024.73</v>
      </c>
      <c r="K15" s="7">
        <v>512.37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2960</v>
      </c>
      <c r="E17" s="82">
        <v>307</v>
      </c>
      <c r="F17" s="82">
        <v>476</v>
      </c>
      <c r="G17" s="82">
        <v>4</v>
      </c>
      <c r="H17" s="82">
        <v>3747</v>
      </c>
      <c r="I17" s="57">
        <v>8664650.5899999999</v>
      </c>
      <c r="J17" s="57">
        <v>3403887.6</v>
      </c>
      <c r="K17" s="7">
        <v>908.43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19</v>
      </c>
      <c r="F18" s="82">
        <v>0</v>
      </c>
      <c r="G18" s="82">
        <v>0</v>
      </c>
      <c r="H18" s="82">
        <v>19</v>
      </c>
      <c r="I18" s="57">
        <v>828.73</v>
      </c>
      <c r="J18" s="57">
        <v>4836.97</v>
      </c>
      <c r="K18" s="7">
        <v>254.58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4</v>
      </c>
      <c r="E19" s="82">
        <v>6</v>
      </c>
      <c r="F19" s="82">
        <v>10</v>
      </c>
      <c r="G19" s="82">
        <v>0</v>
      </c>
      <c r="H19" s="82">
        <v>20</v>
      </c>
      <c r="I19" s="57">
        <v>17997.55</v>
      </c>
      <c r="J19" s="57">
        <v>18699.740000000002</v>
      </c>
      <c r="K19" s="7">
        <v>934.99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10</v>
      </c>
      <c r="E20" s="82">
        <v>4</v>
      </c>
      <c r="F20" s="82">
        <v>12</v>
      </c>
      <c r="G20" s="82">
        <v>0</v>
      </c>
      <c r="H20" s="82">
        <v>26</v>
      </c>
      <c r="I20" s="57">
        <v>32034.65</v>
      </c>
      <c r="J20" s="57">
        <v>26726.62</v>
      </c>
      <c r="K20" s="7">
        <v>1027.95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125</v>
      </c>
      <c r="E21" s="82">
        <v>4</v>
      </c>
      <c r="F21" s="82">
        <v>7</v>
      </c>
      <c r="G21" s="82">
        <v>0</v>
      </c>
      <c r="H21" s="82">
        <v>136</v>
      </c>
      <c r="I21" s="57">
        <v>264050.21000000002</v>
      </c>
      <c r="J21" s="57">
        <v>193896.13</v>
      </c>
      <c r="K21" s="7">
        <v>1425.71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151</v>
      </c>
      <c r="E22" s="82">
        <v>2</v>
      </c>
      <c r="F22" s="82">
        <v>3</v>
      </c>
      <c r="G22" s="82">
        <v>0</v>
      </c>
      <c r="H22" s="82">
        <v>156</v>
      </c>
      <c r="I22" s="57">
        <v>317293.56</v>
      </c>
      <c r="J22" s="57">
        <v>230264.32000000001</v>
      </c>
      <c r="K22" s="7">
        <v>1476.05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68</v>
      </c>
      <c r="E23" s="82">
        <v>5</v>
      </c>
      <c r="F23" s="82">
        <v>1</v>
      </c>
      <c r="G23" s="82">
        <v>0</v>
      </c>
      <c r="H23" s="82">
        <v>74</v>
      </c>
      <c r="I23" s="57">
        <v>256275.68</v>
      </c>
      <c r="J23" s="57">
        <v>92597.54</v>
      </c>
      <c r="K23" s="7">
        <v>1251.32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20</v>
      </c>
      <c r="E24" s="82">
        <v>3</v>
      </c>
      <c r="F24" s="82">
        <v>1</v>
      </c>
      <c r="G24" s="82">
        <v>0</v>
      </c>
      <c r="H24" s="82">
        <v>24</v>
      </c>
      <c r="I24" s="57">
        <v>83765.539999999994</v>
      </c>
      <c r="J24" s="57">
        <v>35652.449999999997</v>
      </c>
      <c r="K24" s="7">
        <v>1485.52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20</v>
      </c>
      <c r="E25" s="82">
        <v>3</v>
      </c>
      <c r="F25" s="82">
        <v>0</v>
      </c>
      <c r="G25" s="82">
        <v>0</v>
      </c>
      <c r="H25" s="82">
        <v>23</v>
      </c>
      <c r="I25" s="57">
        <v>46722.52</v>
      </c>
      <c r="J25" s="57">
        <v>39164.49</v>
      </c>
      <c r="K25" s="7">
        <v>1702.8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13</v>
      </c>
      <c r="E26" s="82">
        <v>1</v>
      </c>
      <c r="F26" s="82">
        <v>0</v>
      </c>
      <c r="G26" s="82">
        <v>0</v>
      </c>
      <c r="H26" s="82">
        <v>14</v>
      </c>
      <c r="I26" s="57">
        <v>13860.04</v>
      </c>
      <c r="J26" s="57">
        <v>28686.74</v>
      </c>
      <c r="K26" s="7">
        <v>2049.0500000000002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8</v>
      </c>
      <c r="E27" s="82">
        <v>1</v>
      </c>
      <c r="F27" s="82">
        <v>0</v>
      </c>
      <c r="G27" s="82">
        <v>0</v>
      </c>
      <c r="H27" s="82">
        <v>9</v>
      </c>
      <c r="I27" s="57">
        <v>29756.78</v>
      </c>
      <c r="J27" s="57">
        <v>14416.12</v>
      </c>
      <c r="K27" s="7">
        <v>1601.79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1</v>
      </c>
      <c r="E29" s="82">
        <v>0</v>
      </c>
      <c r="F29" s="82">
        <v>0</v>
      </c>
      <c r="G29" s="82">
        <v>0</v>
      </c>
      <c r="H29" s="82">
        <v>1</v>
      </c>
      <c r="I29" s="57">
        <v>0</v>
      </c>
      <c r="J29" s="57">
        <v>2530.96</v>
      </c>
      <c r="K29" s="7">
        <v>2530.96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7" t="s">
        <v>620</v>
      </c>
      <c r="B31" s="7" t="s">
        <v>424</v>
      </c>
      <c r="C31" s="7" t="s">
        <v>493</v>
      </c>
      <c r="D31" s="7">
        <v>420</v>
      </c>
      <c r="E31" s="7">
        <v>48</v>
      </c>
      <c r="F31" s="7">
        <v>34</v>
      </c>
      <c r="G31" s="7">
        <v>0</v>
      </c>
      <c r="H31" s="7">
        <v>502</v>
      </c>
      <c r="I31" s="7">
        <v>1062585.26</v>
      </c>
      <c r="J31" s="7">
        <v>687472.08</v>
      </c>
      <c r="K31" s="7">
        <v>1369.47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6</v>
      </c>
      <c r="F46" s="82">
        <v>0</v>
      </c>
      <c r="G46" s="82">
        <v>0</v>
      </c>
      <c r="H46" s="82">
        <v>6</v>
      </c>
      <c r="I46" s="57">
        <v>0</v>
      </c>
      <c r="J46" s="57">
        <v>1083.52</v>
      </c>
      <c r="K46" s="7">
        <v>180.59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2</v>
      </c>
      <c r="G47" s="82">
        <v>0</v>
      </c>
      <c r="H47" s="82">
        <v>3</v>
      </c>
      <c r="I47" s="57">
        <v>0</v>
      </c>
      <c r="J47" s="57">
        <v>701.44</v>
      </c>
      <c r="K47" s="7">
        <v>233.81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4</v>
      </c>
      <c r="E48" s="82">
        <v>6</v>
      </c>
      <c r="F48" s="82">
        <v>4</v>
      </c>
      <c r="G48" s="82">
        <v>0</v>
      </c>
      <c r="H48" s="82">
        <v>14</v>
      </c>
      <c r="I48" s="57">
        <v>0</v>
      </c>
      <c r="J48" s="57">
        <v>2524.38</v>
      </c>
      <c r="K48" s="7">
        <v>180.31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48</v>
      </c>
      <c r="E49" s="82">
        <v>6</v>
      </c>
      <c r="F49" s="82">
        <v>9</v>
      </c>
      <c r="G49" s="82">
        <v>0</v>
      </c>
      <c r="H49" s="82">
        <v>63</v>
      </c>
      <c r="I49" s="57">
        <v>0</v>
      </c>
      <c r="J49" s="57">
        <v>15001.61</v>
      </c>
      <c r="K49" s="7">
        <v>238.12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197</v>
      </c>
      <c r="E50" s="82">
        <v>6</v>
      </c>
      <c r="F50" s="82">
        <v>12</v>
      </c>
      <c r="G50" s="82">
        <v>0</v>
      </c>
      <c r="H50" s="82">
        <v>215</v>
      </c>
      <c r="I50" s="57">
        <v>77.62</v>
      </c>
      <c r="J50" s="57">
        <v>62395.199999999997</v>
      </c>
      <c r="K50" s="7">
        <v>290.20999999999998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314</v>
      </c>
      <c r="E51" s="82">
        <v>5</v>
      </c>
      <c r="F51" s="82">
        <v>8</v>
      </c>
      <c r="G51" s="82">
        <v>0</v>
      </c>
      <c r="H51" s="82">
        <v>327</v>
      </c>
      <c r="I51" s="57">
        <v>122.56</v>
      </c>
      <c r="J51" s="57">
        <v>110740.09</v>
      </c>
      <c r="K51" s="7">
        <v>338.65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216</v>
      </c>
      <c r="E52" s="82">
        <v>1</v>
      </c>
      <c r="F52" s="82">
        <v>3</v>
      </c>
      <c r="G52" s="82">
        <v>0</v>
      </c>
      <c r="H52" s="82">
        <v>220</v>
      </c>
      <c r="I52" s="57">
        <v>0</v>
      </c>
      <c r="J52" s="57">
        <v>78019.509999999995</v>
      </c>
      <c r="K52" s="7">
        <v>354.63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20540.59</v>
      </c>
      <c r="K53" s="7">
        <v>360.36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846</v>
      </c>
      <c r="E59" s="82">
        <v>31</v>
      </c>
      <c r="F59" s="82">
        <v>38</v>
      </c>
      <c r="G59" s="82">
        <v>0</v>
      </c>
      <c r="H59" s="82">
        <v>915</v>
      </c>
      <c r="I59" s="57">
        <v>200.18</v>
      </c>
      <c r="J59" s="57">
        <v>293453.40999999997</v>
      </c>
      <c r="K59" s="7">
        <v>320.70999999999998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25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25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25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25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25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25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25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25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25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25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25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25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25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22"/>
  <sheetViews>
    <sheetView workbookViewId="0">
      <selection activeCell="M24" sqref="M24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9" t="s">
        <v>718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</row>
    <row r="2" spans="1:22" ht="15.75" thickBot="1" x14ac:dyDescent="0.3"/>
    <row r="3" spans="1:22" s="40" customFormat="1" ht="23.25" customHeight="1" thickBot="1" x14ac:dyDescent="0.3">
      <c r="A3" s="455" t="s">
        <v>17</v>
      </c>
      <c r="B3" s="455" t="s">
        <v>427</v>
      </c>
      <c r="C3" s="455" t="s">
        <v>426</v>
      </c>
      <c r="D3" s="452" t="s">
        <v>5</v>
      </c>
      <c r="E3" s="453"/>
      <c r="F3" s="454"/>
      <c r="G3" s="452" t="s">
        <v>6</v>
      </c>
      <c r="H3" s="453"/>
      <c r="I3" s="454"/>
      <c r="J3" s="452" t="s">
        <v>45</v>
      </c>
      <c r="K3" s="453"/>
      <c r="L3" s="454"/>
      <c r="M3" s="452" t="s">
        <v>8</v>
      </c>
      <c r="N3" s="453"/>
      <c r="O3" s="454"/>
      <c r="P3" s="457" t="s">
        <v>499</v>
      </c>
      <c r="Q3" s="457" t="s">
        <v>581</v>
      </c>
      <c r="R3" s="457" t="s">
        <v>582</v>
      </c>
      <c r="S3" s="457" t="s">
        <v>589</v>
      </c>
    </row>
    <row r="4" spans="1:22" s="40" customFormat="1" ht="52.5" customHeight="1" thickBot="1" x14ac:dyDescent="0.3">
      <c r="A4" s="456"/>
      <c r="B4" s="456"/>
      <c r="C4" s="456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8"/>
      <c r="Q4" s="458"/>
      <c r="R4" s="458"/>
      <c r="S4" s="458"/>
      <c r="U4"/>
      <c r="V4"/>
    </row>
    <row r="5" spans="1:22" x14ac:dyDescent="0.25">
      <c r="A5" s="217">
        <v>1</v>
      </c>
      <c r="B5" s="338" t="s">
        <v>508</v>
      </c>
      <c r="C5" s="183" t="s">
        <v>509</v>
      </c>
      <c r="D5" s="184">
        <v>7157</v>
      </c>
      <c r="E5" s="333">
        <v>43852050.5</v>
      </c>
      <c r="F5" s="333">
        <v>5663645.1299999999</v>
      </c>
      <c r="G5" s="184">
        <v>3780</v>
      </c>
      <c r="H5" s="333">
        <v>12154368.73</v>
      </c>
      <c r="I5" s="333">
        <v>2182374.81</v>
      </c>
      <c r="J5" s="184">
        <v>3084</v>
      </c>
      <c r="K5" s="333">
        <v>7169922.79</v>
      </c>
      <c r="L5" s="333">
        <v>1757053.67</v>
      </c>
      <c r="M5" s="184">
        <v>1177</v>
      </c>
      <c r="N5" s="333">
        <v>7303492.8399999999</v>
      </c>
      <c r="O5" s="333">
        <v>992205.03</v>
      </c>
      <c r="P5" s="184">
        <v>15198</v>
      </c>
      <c r="Q5" s="333">
        <v>70479834.859999999</v>
      </c>
      <c r="R5" s="333">
        <v>10595278.640000001</v>
      </c>
      <c r="S5" s="335">
        <v>697.15</v>
      </c>
    </row>
    <row r="6" spans="1:22" x14ac:dyDescent="0.25">
      <c r="A6" s="218">
        <v>2</v>
      </c>
      <c r="B6" s="339" t="s">
        <v>620</v>
      </c>
      <c r="C6" s="181" t="s">
        <v>424</v>
      </c>
      <c r="D6" s="182">
        <v>1409</v>
      </c>
      <c r="E6" s="225">
        <v>8099804.6600000001</v>
      </c>
      <c r="F6" s="225">
        <v>1703495.3</v>
      </c>
      <c r="G6" s="182">
        <v>245</v>
      </c>
      <c r="H6" s="225">
        <v>1004410.59</v>
      </c>
      <c r="I6" s="225">
        <v>151812.22</v>
      </c>
      <c r="J6" s="182">
        <v>29</v>
      </c>
      <c r="K6" s="225">
        <v>149808.06</v>
      </c>
      <c r="L6" s="225">
        <v>26486.76</v>
      </c>
      <c r="M6" s="182">
        <v>26</v>
      </c>
      <c r="N6" s="225">
        <v>140352</v>
      </c>
      <c r="O6" s="225">
        <v>18150.400000000001</v>
      </c>
      <c r="P6" s="182">
        <v>1709</v>
      </c>
      <c r="Q6" s="225">
        <v>9394375.3100000005</v>
      </c>
      <c r="R6" s="225">
        <v>1899944.68</v>
      </c>
      <c r="S6" s="336">
        <v>1111.73</v>
      </c>
    </row>
    <row r="7" spans="1:22" x14ac:dyDescent="0.25">
      <c r="A7" s="218">
        <v>3</v>
      </c>
      <c r="B7" s="339" t="s">
        <v>599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317</v>
      </c>
      <c r="N7" s="225">
        <v>1223484.8899999999</v>
      </c>
      <c r="O7" s="225">
        <v>102283.17</v>
      </c>
      <c r="P7" s="182">
        <v>317</v>
      </c>
      <c r="Q7" s="225">
        <v>1223484.8899999999</v>
      </c>
      <c r="R7" s="225">
        <v>102283.17</v>
      </c>
      <c r="S7" s="336">
        <v>322.66000000000003</v>
      </c>
    </row>
    <row r="8" spans="1:22" x14ac:dyDescent="0.25">
      <c r="A8" s="218">
        <v>4</v>
      </c>
      <c r="B8" s="339" t="s">
        <v>419</v>
      </c>
      <c r="C8" s="181" t="s">
        <v>500</v>
      </c>
      <c r="D8" s="182">
        <v>4</v>
      </c>
      <c r="E8" s="225" t="s">
        <v>438</v>
      </c>
      <c r="F8" s="225">
        <v>8837.9699999999993</v>
      </c>
      <c r="G8" s="182">
        <v>5</v>
      </c>
      <c r="H8" s="225">
        <v>18506.75</v>
      </c>
      <c r="I8" s="225">
        <v>5027.9799999999996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9</v>
      </c>
      <c r="Q8" s="225">
        <v>18506.75</v>
      </c>
      <c r="R8" s="225">
        <v>13865.95</v>
      </c>
      <c r="S8" s="336">
        <v>1540.66</v>
      </c>
    </row>
    <row r="9" spans="1:22" x14ac:dyDescent="0.25">
      <c r="A9" s="218">
        <v>5</v>
      </c>
      <c r="B9" s="339" t="s">
        <v>408</v>
      </c>
      <c r="C9" s="181" t="s">
        <v>563</v>
      </c>
      <c r="D9" s="182">
        <v>3841</v>
      </c>
      <c r="E9" s="225">
        <v>17193631.109999999</v>
      </c>
      <c r="F9" s="225">
        <v>792554.61</v>
      </c>
      <c r="G9" s="182">
        <v>2659</v>
      </c>
      <c r="H9" s="225">
        <v>1552654.13</v>
      </c>
      <c r="I9" s="225">
        <v>364617.69</v>
      </c>
      <c r="J9" s="182">
        <v>981</v>
      </c>
      <c r="K9" s="225">
        <v>307270.68</v>
      </c>
      <c r="L9" s="225">
        <v>204095.31</v>
      </c>
      <c r="M9" s="182" t="s">
        <v>438</v>
      </c>
      <c r="N9" s="225" t="s">
        <v>438</v>
      </c>
      <c r="O9" s="225" t="s">
        <v>438</v>
      </c>
      <c r="P9" s="182">
        <v>7481</v>
      </c>
      <c r="Q9" s="225">
        <v>19053555.920000002</v>
      </c>
      <c r="R9" s="225">
        <v>1361267.61</v>
      </c>
      <c r="S9" s="336">
        <v>181.96</v>
      </c>
    </row>
    <row r="10" spans="1:22" ht="15.75" thickBot="1" x14ac:dyDescent="0.3">
      <c r="A10" s="219">
        <v>6</v>
      </c>
      <c r="B10" s="340" t="s">
        <v>298</v>
      </c>
      <c r="C10" s="220" t="s">
        <v>498</v>
      </c>
      <c r="D10" s="221">
        <v>898</v>
      </c>
      <c r="E10" s="334">
        <v>569545.43000000005</v>
      </c>
      <c r="F10" s="334">
        <v>190096.28</v>
      </c>
      <c r="G10" s="221">
        <v>421</v>
      </c>
      <c r="H10" s="334">
        <v>172100.88</v>
      </c>
      <c r="I10" s="334">
        <v>43979.9</v>
      </c>
      <c r="J10" s="221" t="s">
        <v>438</v>
      </c>
      <c r="K10" s="334" t="s">
        <v>438</v>
      </c>
      <c r="L10" s="334" t="s">
        <v>438</v>
      </c>
      <c r="M10" s="221" t="s">
        <v>438</v>
      </c>
      <c r="N10" s="334" t="s">
        <v>438</v>
      </c>
      <c r="O10" s="334" t="s">
        <v>438</v>
      </c>
      <c r="P10" s="221">
        <v>1319</v>
      </c>
      <c r="Q10" s="334">
        <v>741646.31</v>
      </c>
      <c r="R10" s="334">
        <v>234076.18</v>
      </c>
      <c r="S10" s="337">
        <v>177.46</v>
      </c>
    </row>
    <row r="11" spans="1:22" x14ac:dyDescent="0.25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25">
      <c r="P13" s="8"/>
      <c r="R13" s="9"/>
    </row>
    <row r="14" spans="1:22" x14ac:dyDescent="0.25">
      <c r="O14" s="8"/>
      <c r="P14" s="8"/>
      <c r="R14" s="9"/>
    </row>
    <row r="15" spans="1:22" x14ac:dyDescent="0.25">
      <c r="P15" s="8"/>
      <c r="Q15" s="9"/>
      <c r="R15" s="9"/>
    </row>
    <row r="16" spans="1:22" x14ac:dyDescent="0.25">
      <c r="P16" s="8"/>
      <c r="R16" s="9"/>
    </row>
    <row r="17" spans="11:18" x14ac:dyDescent="0.25">
      <c r="K17" s="8"/>
      <c r="O17" s="8"/>
      <c r="P17" s="8"/>
      <c r="Q17" s="8"/>
      <c r="R17" s="9"/>
    </row>
    <row r="18" spans="11:18" x14ac:dyDescent="0.25">
      <c r="P18" s="8"/>
    </row>
    <row r="19" spans="11:18" x14ac:dyDescent="0.25">
      <c r="N19" s="8"/>
      <c r="P19" s="8"/>
    </row>
    <row r="20" spans="11:18" x14ac:dyDescent="0.25">
      <c r="Q20" s="9"/>
    </row>
    <row r="22" spans="11:18" x14ac:dyDescent="0.25">
      <c r="O22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2"/>
  <sheetViews>
    <sheetView workbookViewId="0">
      <selection activeCell="D33" sqref="D33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9" t="s">
        <v>727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8" t="s">
        <v>52</v>
      </c>
      <c r="B3" s="446" t="s">
        <v>102</v>
      </c>
      <c r="C3" s="443" t="s">
        <v>105</v>
      </c>
      <c r="D3" s="444"/>
      <c r="E3" s="444"/>
      <c r="F3" s="445"/>
      <c r="G3" s="443" t="s">
        <v>106</v>
      </c>
      <c r="H3" s="444"/>
      <c r="I3" s="444"/>
      <c r="J3" s="445"/>
      <c r="K3" s="443" t="s">
        <v>107</v>
      </c>
      <c r="L3" s="444"/>
      <c r="M3" s="444"/>
      <c r="N3" s="445"/>
      <c r="O3" s="443" t="s">
        <v>108</v>
      </c>
      <c r="P3" s="444"/>
      <c r="Q3" s="444"/>
      <c r="R3" s="445"/>
      <c r="S3" s="443" t="s">
        <v>104</v>
      </c>
      <c r="T3" s="444"/>
      <c r="U3" s="444"/>
      <c r="V3" s="444"/>
      <c r="W3" s="445"/>
    </row>
    <row r="4" spans="1:23" ht="16.5" thickBot="1" x14ac:dyDescent="0.3">
      <c r="A4" s="450"/>
      <c r="B4" s="415"/>
      <c r="C4" s="283" t="s">
        <v>1</v>
      </c>
      <c r="D4" s="284" t="s">
        <v>103</v>
      </c>
      <c r="E4" s="279" t="s">
        <v>21</v>
      </c>
      <c r="F4" s="285" t="s">
        <v>440</v>
      </c>
      <c r="G4" s="283" t="s">
        <v>1</v>
      </c>
      <c r="H4" s="284" t="s">
        <v>103</v>
      </c>
      <c r="I4" s="279" t="s">
        <v>21</v>
      </c>
      <c r="J4" s="285" t="s">
        <v>440</v>
      </c>
      <c r="K4" s="283" t="s">
        <v>1</v>
      </c>
      <c r="L4" s="284" t="s">
        <v>103</v>
      </c>
      <c r="M4" s="279" t="s">
        <v>21</v>
      </c>
      <c r="N4" s="285" t="s">
        <v>440</v>
      </c>
      <c r="O4" s="283" t="s">
        <v>1</v>
      </c>
      <c r="P4" s="284" t="s">
        <v>103</v>
      </c>
      <c r="Q4" s="279" t="s">
        <v>21</v>
      </c>
      <c r="R4" s="285" t="s">
        <v>440</v>
      </c>
      <c r="S4" s="283" t="s">
        <v>1</v>
      </c>
      <c r="T4" s="284" t="s">
        <v>103</v>
      </c>
      <c r="U4" s="279" t="s">
        <v>21</v>
      </c>
      <c r="V4" s="285" t="s">
        <v>440</v>
      </c>
      <c r="W4" s="279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30735</v>
      </c>
      <c r="H5" s="135">
        <v>9865956.3000000007</v>
      </c>
      <c r="I5" s="132">
        <v>321</v>
      </c>
      <c r="J5" s="133">
        <v>332.97</v>
      </c>
      <c r="K5" s="134">
        <v>1567</v>
      </c>
      <c r="L5" s="135">
        <v>1213553.21</v>
      </c>
      <c r="M5" s="132">
        <v>774.44</v>
      </c>
      <c r="N5" s="133">
        <v>795.24</v>
      </c>
      <c r="O5" s="134">
        <v>933</v>
      </c>
      <c r="P5" s="135">
        <v>740405.75</v>
      </c>
      <c r="Q5" s="132">
        <v>793.58</v>
      </c>
      <c r="R5" s="133">
        <v>795.24</v>
      </c>
      <c r="S5" s="134">
        <v>33235</v>
      </c>
      <c r="T5" s="275">
        <v>11819915.26</v>
      </c>
      <c r="U5" s="286">
        <v>355.65</v>
      </c>
      <c r="V5" s="277">
        <v>364.63</v>
      </c>
      <c r="W5" s="111">
        <v>1.34</v>
      </c>
    </row>
    <row r="6" spans="1:23" x14ac:dyDescent="0.25">
      <c r="A6" s="52">
        <v>2</v>
      </c>
      <c r="B6" s="116" t="s">
        <v>77</v>
      </c>
      <c r="C6" s="118">
        <v>3247</v>
      </c>
      <c r="D6" s="119">
        <v>3989158.27</v>
      </c>
      <c r="E6" s="116">
        <v>1228.57</v>
      </c>
      <c r="F6" s="117">
        <v>1215.01</v>
      </c>
      <c r="G6" s="118">
        <v>18097</v>
      </c>
      <c r="H6" s="119">
        <v>9357278.5600000005</v>
      </c>
      <c r="I6" s="116">
        <v>517.05999999999995</v>
      </c>
      <c r="J6" s="117">
        <v>433.78</v>
      </c>
      <c r="K6" s="118">
        <v>18567</v>
      </c>
      <c r="L6" s="119">
        <v>11599943.199999999</v>
      </c>
      <c r="M6" s="116">
        <v>624.76</v>
      </c>
      <c r="N6" s="117">
        <v>502.12</v>
      </c>
      <c r="O6" s="118">
        <v>1410</v>
      </c>
      <c r="P6" s="119">
        <v>1111517.49</v>
      </c>
      <c r="Q6" s="116">
        <v>788.31</v>
      </c>
      <c r="R6" s="117">
        <v>795.24</v>
      </c>
      <c r="S6" s="118">
        <v>41321</v>
      </c>
      <c r="T6" s="276">
        <v>26057897.52</v>
      </c>
      <c r="U6" s="280">
        <v>630.62</v>
      </c>
      <c r="V6" s="278">
        <v>500.14</v>
      </c>
      <c r="W6" s="113">
        <v>1.67</v>
      </c>
    </row>
    <row r="7" spans="1:23" x14ac:dyDescent="0.25">
      <c r="A7" s="52">
        <v>3</v>
      </c>
      <c r="B7" s="116" t="s">
        <v>95</v>
      </c>
      <c r="C7" s="118">
        <v>12534</v>
      </c>
      <c r="D7" s="119">
        <v>16562754.34</v>
      </c>
      <c r="E7" s="116">
        <v>1321.43</v>
      </c>
      <c r="F7" s="117">
        <v>1337.01</v>
      </c>
      <c r="G7" s="118">
        <v>16530</v>
      </c>
      <c r="H7" s="119">
        <v>9440877.9199999999</v>
      </c>
      <c r="I7" s="116">
        <v>571.14</v>
      </c>
      <c r="J7" s="117">
        <v>497.11</v>
      </c>
      <c r="K7" s="118">
        <v>14190</v>
      </c>
      <c r="L7" s="119">
        <v>9128321.2599999998</v>
      </c>
      <c r="M7" s="116">
        <v>643.29</v>
      </c>
      <c r="N7" s="117">
        <v>527.87</v>
      </c>
      <c r="O7" s="118">
        <v>339</v>
      </c>
      <c r="P7" s="119">
        <v>266039.03999999998</v>
      </c>
      <c r="Q7" s="116">
        <v>784.78</v>
      </c>
      <c r="R7" s="117">
        <v>795.24</v>
      </c>
      <c r="S7" s="118">
        <v>43593</v>
      </c>
      <c r="T7" s="276">
        <v>35397992.560000002</v>
      </c>
      <c r="U7" s="280">
        <v>812.01</v>
      </c>
      <c r="V7" s="278">
        <v>655.67</v>
      </c>
      <c r="W7" s="113">
        <v>1.76</v>
      </c>
    </row>
    <row r="8" spans="1:23" x14ac:dyDescent="0.25">
      <c r="A8" s="52">
        <v>4</v>
      </c>
      <c r="B8" s="116" t="s">
        <v>96</v>
      </c>
      <c r="C8" s="118">
        <v>67203</v>
      </c>
      <c r="D8" s="119">
        <v>80953450.390000001</v>
      </c>
      <c r="E8" s="116">
        <v>1204.6099999999999</v>
      </c>
      <c r="F8" s="117">
        <v>1183.94</v>
      </c>
      <c r="G8" s="118">
        <v>25841</v>
      </c>
      <c r="H8" s="119">
        <v>16183248</v>
      </c>
      <c r="I8" s="116">
        <v>626.26</v>
      </c>
      <c r="J8" s="117">
        <v>539.16999999999996</v>
      </c>
      <c r="K8" s="118">
        <v>20554</v>
      </c>
      <c r="L8" s="119">
        <v>13977167.01</v>
      </c>
      <c r="M8" s="116">
        <v>680.02</v>
      </c>
      <c r="N8" s="117">
        <v>565.96</v>
      </c>
      <c r="O8" s="118">
        <v>319</v>
      </c>
      <c r="P8" s="119">
        <v>250079.63</v>
      </c>
      <c r="Q8" s="116">
        <v>783.95</v>
      </c>
      <c r="R8" s="117">
        <v>795.24</v>
      </c>
      <c r="S8" s="118">
        <v>113917</v>
      </c>
      <c r="T8" s="276">
        <v>111363945.03</v>
      </c>
      <c r="U8" s="280">
        <v>977.59</v>
      </c>
      <c r="V8" s="278">
        <v>912.26</v>
      </c>
      <c r="W8" s="113">
        <v>4.59</v>
      </c>
    </row>
    <row r="9" spans="1:23" x14ac:dyDescent="0.25">
      <c r="A9" s="52">
        <v>5</v>
      </c>
      <c r="B9" s="116" t="s">
        <v>97</v>
      </c>
      <c r="C9" s="118">
        <v>211930</v>
      </c>
      <c r="D9" s="119">
        <v>253949514.16999999</v>
      </c>
      <c r="E9" s="116">
        <v>1198.27</v>
      </c>
      <c r="F9" s="117">
        <v>1147.46</v>
      </c>
      <c r="G9" s="118">
        <v>36857</v>
      </c>
      <c r="H9" s="119">
        <v>24859020.32</v>
      </c>
      <c r="I9" s="116">
        <v>674.47</v>
      </c>
      <c r="J9" s="117">
        <v>586.91</v>
      </c>
      <c r="K9" s="118">
        <v>27182</v>
      </c>
      <c r="L9" s="119">
        <v>18861912.640000001</v>
      </c>
      <c r="M9" s="116">
        <v>693.91</v>
      </c>
      <c r="N9" s="117">
        <v>573.28</v>
      </c>
      <c r="O9" s="118">
        <v>264</v>
      </c>
      <c r="P9" s="119">
        <v>202293.51</v>
      </c>
      <c r="Q9" s="116">
        <v>766.26</v>
      </c>
      <c r="R9" s="117">
        <v>795.24</v>
      </c>
      <c r="S9" s="118">
        <v>276233</v>
      </c>
      <c r="T9" s="276">
        <v>297872740.63999999</v>
      </c>
      <c r="U9" s="280">
        <v>1078.3399999999999</v>
      </c>
      <c r="V9" s="278">
        <v>1007.92</v>
      </c>
      <c r="W9" s="113">
        <v>11.13</v>
      </c>
    </row>
    <row r="10" spans="1:23" x14ac:dyDescent="0.25">
      <c r="A10" s="52">
        <v>6</v>
      </c>
      <c r="B10" s="116" t="s">
        <v>98</v>
      </c>
      <c r="C10" s="118">
        <v>368037</v>
      </c>
      <c r="D10" s="119">
        <v>410616823.47000003</v>
      </c>
      <c r="E10" s="116">
        <v>1115.69</v>
      </c>
      <c r="F10" s="117">
        <v>1080.22</v>
      </c>
      <c r="G10" s="118">
        <v>38509</v>
      </c>
      <c r="H10" s="119">
        <v>28349182.09</v>
      </c>
      <c r="I10" s="116">
        <v>736.17</v>
      </c>
      <c r="J10" s="117">
        <v>660.91</v>
      </c>
      <c r="K10" s="118">
        <v>27101</v>
      </c>
      <c r="L10" s="119">
        <v>18595037.809999999</v>
      </c>
      <c r="M10" s="116">
        <v>686.14</v>
      </c>
      <c r="N10" s="117">
        <v>570.91999999999996</v>
      </c>
      <c r="O10" s="118">
        <v>3776</v>
      </c>
      <c r="P10" s="119">
        <v>1361091.29</v>
      </c>
      <c r="Q10" s="116">
        <v>360.46</v>
      </c>
      <c r="R10" s="117">
        <v>387.9</v>
      </c>
      <c r="S10" s="118">
        <v>437423</v>
      </c>
      <c r="T10" s="276">
        <v>458922134.66000003</v>
      </c>
      <c r="U10" s="280">
        <v>1049.1500000000001</v>
      </c>
      <c r="V10" s="278">
        <v>976.44</v>
      </c>
      <c r="W10" s="113">
        <v>17.63</v>
      </c>
    </row>
    <row r="11" spans="1:23" x14ac:dyDescent="0.25">
      <c r="A11" s="52">
        <v>7</v>
      </c>
      <c r="B11" s="116" t="s">
        <v>99</v>
      </c>
      <c r="C11" s="118">
        <v>384080</v>
      </c>
      <c r="D11" s="119">
        <v>416236748.00999999</v>
      </c>
      <c r="E11" s="116">
        <v>1083.72</v>
      </c>
      <c r="F11" s="117">
        <v>1021.23</v>
      </c>
      <c r="G11" s="118">
        <v>41785</v>
      </c>
      <c r="H11" s="119">
        <v>31684166.52</v>
      </c>
      <c r="I11" s="116">
        <v>758.27</v>
      </c>
      <c r="J11" s="117">
        <v>684.31</v>
      </c>
      <c r="K11" s="118">
        <v>23175</v>
      </c>
      <c r="L11" s="119">
        <v>15466046.359999999</v>
      </c>
      <c r="M11" s="116">
        <v>667.36</v>
      </c>
      <c r="N11" s="117">
        <v>562.4</v>
      </c>
      <c r="O11" s="118">
        <v>9237</v>
      </c>
      <c r="P11" s="119">
        <v>2972635.35</v>
      </c>
      <c r="Q11" s="116">
        <v>321.82</v>
      </c>
      <c r="R11" s="117">
        <v>387.9</v>
      </c>
      <c r="S11" s="118">
        <v>458277</v>
      </c>
      <c r="T11" s="276">
        <v>466359596.24000001</v>
      </c>
      <c r="U11" s="280">
        <v>1017.64</v>
      </c>
      <c r="V11" s="278">
        <v>925.71</v>
      </c>
      <c r="W11" s="113">
        <v>18.47</v>
      </c>
    </row>
    <row r="12" spans="1:23" x14ac:dyDescent="0.25">
      <c r="A12" s="52">
        <v>8</v>
      </c>
      <c r="B12" s="116" t="s">
        <v>100</v>
      </c>
      <c r="C12" s="118">
        <v>339121</v>
      </c>
      <c r="D12" s="119">
        <v>340154946.38999999</v>
      </c>
      <c r="E12" s="116">
        <v>1003.05</v>
      </c>
      <c r="F12" s="117">
        <v>927.62</v>
      </c>
      <c r="G12" s="118">
        <v>54579</v>
      </c>
      <c r="H12" s="119">
        <v>40723624.380000003</v>
      </c>
      <c r="I12" s="116">
        <v>746.14</v>
      </c>
      <c r="J12" s="117">
        <v>663.18</v>
      </c>
      <c r="K12" s="118">
        <v>19748</v>
      </c>
      <c r="L12" s="119">
        <v>12554793.949999999</v>
      </c>
      <c r="M12" s="116">
        <v>635.75</v>
      </c>
      <c r="N12" s="117">
        <v>544.12</v>
      </c>
      <c r="O12" s="118">
        <v>2899</v>
      </c>
      <c r="P12" s="119">
        <v>806327.27</v>
      </c>
      <c r="Q12" s="116">
        <v>278.14</v>
      </c>
      <c r="R12" s="117">
        <v>232.74</v>
      </c>
      <c r="S12" s="118">
        <v>416347</v>
      </c>
      <c r="T12" s="276">
        <v>394239691.99000001</v>
      </c>
      <c r="U12" s="280">
        <v>946.9</v>
      </c>
      <c r="V12" s="278">
        <v>839.94</v>
      </c>
      <c r="W12" s="113">
        <v>16.78</v>
      </c>
    </row>
    <row r="13" spans="1:23" x14ac:dyDescent="0.25">
      <c r="A13" s="52">
        <v>9</v>
      </c>
      <c r="B13" s="116" t="s">
        <v>101</v>
      </c>
      <c r="C13" s="118">
        <v>246624</v>
      </c>
      <c r="D13" s="119">
        <v>223760012.00999999</v>
      </c>
      <c r="E13" s="116">
        <v>907.29</v>
      </c>
      <c r="F13" s="117">
        <v>767.51</v>
      </c>
      <c r="G13" s="118">
        <v>50765</v>
      </c>
      <c r="H13" s="119">
        <v>37115078.880000003</v>
      </c>
      <c r="I13" s="116">
        <v>731.12</v>
      </c>
      <c r="J13" s="117">
        <v>631.54</v>
      </c>
      <c r="K13" s="118">
        <v>13980</v>
      </c>
      <c r="L13" s="119">
        <v>8494513.8100000005</v>
      </c>
      <c r="M13" s="116">
        <v>607.62</v>
      </c>
      <c r="N13" s="117">
        <v>512.26</v>
      </c>
      <c r="O13" s="118">
        <v>1690</v>
      </c>
      <c r="P13" s="119">
        <v>360925.22</v>
      </c>
      <c r="Q13" s="116">
        <v>213.57</v>
      </c>
      <c r="R13" s="117">
        <v>153.19</v>
      </c>
      <c r="S13" s="118">
        <v>313059</v>
      </c>
      <c r="T13" s="276">
        <v>269730529.92000002</v>
      </c>
      <c r="U13" s="280">
        <v>861.6</v>
      </c>
      <c r="V13" s="278">
        <v>716.27</v>
      </c>
      <c r="W13" s="113">
        <v>12.62</v>
      </c>
    </row>
    <row r="14" spans="1:23" x14ac:dyDescent="0.25">
      <c r="A14" s="52">
        <v>10</v>
      </c>
      <c r="B14" s="116" t="s">
        <v>109</v>
      </c>
      <c r="C14" s="118">
        <v>177718</v>
      </c>
      <c r="D14" s="119">
        <v>152128791.72</v>
      </c>
      <c r="E14" s="116">
        <v>856.01</v>
      </c>
      <c r="F14" s="117">
        <v>674.84</v>
      </c>
      <c r="G14" s="118">
        <v>45091</v>
      </c>
      <c r="H14" s="119">
        <v>32919995.670000002</v>
      </c>
      <c r="I14" s="116">
        <v>730.08</v>
      </c>
      <c r="J14" s="117">
        <v>625.04999999999995</v>
      </c>
      <c r="K14" s="118">
        <v>8791</v>
      </c>
      <c r="L14" s="119">
        <v>5397179.0999999996</v>
      </c>
      <c r="M14" s="116">
        <v>613.94000000000005</v>
      </c>
      <c r="N14" s="117">
        <v>487.91</v>
      </c>
      <c r="O14" s="118">
        <v>965</v>
      </c>
      <c r="P14" s="119">
        <v>200469.96</v>
      </c>
      <c r="Q14" s="116">
        <v>207.74</v>
      </c>
      <c r="R14" s="117">
        <v>140.01</v>
      </c>
      <c r="S14" s="118">
        <v>232565</v>
      </c>
      <c r="T14" s="276">
        <v>190646436.44999999</v>
      </c>
      <c r="U14" s="280">
        <v>819.76</v>
      </c>
      <c r="V14" s="278">
        <v>651.70000000000005</v>
      </c>
      <c r="W14" s="113">
        <v>9.3699999999999992</v>
      </c>
    </row>
    <row r="15" spans="1:23" x14ac:dyDescent="0.25">
      <c r="A15" s="52">
        <v>11</v>
      </c>
      <c r="B15" s="116" t="s">
        <v>110</v>
      </c>
      <c r="C15" s="118">
        <v>68838</v>
      </c>
      <c r="D15" s="119">
        <v>55231124.479999997</v>
      </c>
      <c r="E15" s="116">
        <v>802.33</v>
      </c>
      <c r="F15" s="117">
        <v>600.29999999999995</v>
      </c>
      <c r="G15" s="118">
        <v>21919</v>
      </c>
      <c r="H15" s="119">
        <v>16071434.050000001</v>
      </c>
      <c r="I15" s="116">
        <v>733.22</v>
      </c>
      <c r="J15" s="117">
        <v>617.23</v>
      </c>
      <c r="K15" s="118">
        <v>3177</v>
      </c>
      <c r="L15" s="119">
        <v>1978033.66</v>
      </c>
      <c r="M15" s="116">
        <v>622.61</v>
      </c>
      <c r="N15" s="117">
        <v>457.63</v>
      </c>
      <c r="O15" s="118">
        <v>330</v>
      </c>
      <c r="P15" s="119">
        <v>66680.429999999993</v>
      </c>
      <c r="Q15" s="116">
        <v>202.06</v>
      </c>
      <c r="R15" s="117">
        <v>142.11000000000001</v>
      </c>
      <c r="S15" s="118">
        <v>94264</v>
      </c>
      <c r="T15" s="276">
        <v>73347272.620000005</v>
      </c>
      <c r="U15" s="280">
        <v>778.1</v>
      </c>
      <c r="V15" s="278">
        <v>599.1</v>
      </c>
      <c r="W15" s="113">
        <v>3.8</v>
      </c>
    </row>
    <row r="16" spans="1:23" ht="15.75" thickBot="1" x14ac:dyDescent="0.3">
      <c r="A16" s="289">
        <v>12</v>
      </c>
      <c r="B16" s="303" t="s">
        <v>111</v>
      </c>
      <c r="C16" s="304">
        <v>14545</v>
      </c>
      <c r="D16" s="305">
        <v>11142111.58</v>
      </c>
      <c r="E16" s="306">
        <v>766.04411000343759</v>
      </c>
      <c r="F16" s="306">
        <v>548.13</v>
      </c>
      <c r="G16" s="304">
        <v>5774</v>
      </c>
      <c r="H16" s="305">
        <v>4164898.51</v>
      </c>
      <c r="I16" s="306">
        <v>721.31945098718393</v>
      </c>
      <c r="J16" s="306">
        <v>581.73</v>
      </c>
      <c r="K16" s="304">
        <v>938</v>
      </c>
      <c r="L16" s="305">
        <v>561893.88</v>
      </c>
      <c r="M16" s="306">
        <v>599.03398720682299</v>
      </c>
      <c r="N16" s="306">
        <v>427.15</v>
      </c>
      <c r="O16" s="304">
        <v>60</v>
      </c>
      <c r="P16" s="305">
        <v>10703.32</v>
      </c>
      <c r="Q16" s="303">
        <v>178.38866666666667</v>
      </c>
      <c r="R16" s="306">
        <v>136.78</v>
      </c>
      <c r="S16" s="304">
        <v>21317</v>
      </c>
      <c r="T16" s="307">
        <v>15879607.289999999</v>
      </c>
      <c r="U16" s="390">
        <v>744.9269263967725</v>
      </c>
      <c r="V16" s="309">
        <v>552.96</v>
      </c>
      <c r="W16" s="310">
        <v>0.85901921822279692</v>
      </c>
    </row>
    <row r="17" spans="1:25" ht="16.5" thickBot="1" x14ac:dyDescent="0.3">
      <c r="A17" s="114"/>
      <c r="B17" s="124" t="s">
        <v>535</v>
      </c>
      <c r="C17" s="125">
        <v>1893877</v>
      </c>
      <c r="D17" s="126">
        <v>1964725434.8299999</v>
      </c>
      <c r="E17" s="127">
        <v>1037.4092059991224</v>
      </c>
      <c r="F17" s="127">
        <v>959.69</v>
      </c>
      <c r="G17" s="125">
        <v>386482</v>
      </c>
      <c r="H17" s="126">
        <v>260734761.19999999</v>
      </c>
      <c r="I17" s="127">
        <v>674.63623454649894</v>
      </c>
      <c r="J17" s="127">
        <v>572.87</v>
      </c>
      <c r="K17" s="125">
        <v>178970</v>
      </c>
      <c r="L17" s="126">
        <v>117828395.88999999</v>
      </c>
      <c r="M17" s="127">
        <v>658.3695361792478</v>
      </c>
      <c r="N17" s="127">
        <v>548.66999999999996</v>
      </c>
      <c r="O17" s="125">
        <v>22222</v>
      </c>
      <c r="P17" s="126">
        <v>8349168.2599999998</v>
      </c>
      <c r="Q17" s="127">
        <v>375.7163288632886</v>
      </c>
      <c r="R17" s="127">
        <v>387.9</v>
      </c>
      <c r="S17" s="125">
        <v>2481551</v>
      </c>
      <c r="T17" s="126">
        <v>2351637760.1799998</v>
      </c>
      <c r="U17" s="127">
        <v>947.6483699831274</v>
      </c>
      <c r="V17" s="124">
        <v>835.99</v>
      </c>
      <c r="W17" s="115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9" t="s">
        <v>728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8" t="s">
        <v>52</v>
      </c>
      <c r="B21" s="446" t="s">
        <v>102</v>
      </c>
      <c r="C21" s="443" t="s">
        <v>105</v>
      </c>
      <c r="D21" s="444"/>
      <c r="E21" s="444"/>
      <c r="F21" s="445"/>
      <c r="G21" s="443" t="s">
        <v>106</v>
      </c>
      <c r="H21" s="444"/>
      <c r="I21" s="444"/>
      <c r="J21" s="445"/>
      <c r="K21" s="443" t="s">
        <v>107</v>
      </c>
      <c r="L21" s="444"/>
      <c r="M21" s="444"/>
      <c r="N21" s="445"/>
      <c r="O21" s="443" t="s">
        <v>108</v>
      </c>
      <c r="P21" s="444"/>
      <c r="Q21" s="444"/>
      <c r="R21" s="445"/>
      <c r="S21" s="443" t="s">
        <v>104</v>
      </c>
      <c r="T21" s="444"/>
      <c r="U21" s="444"/>
      <c r="V21" s="444"/>
      <c r="W21" s="445"/>
    </row>
    <row r="22" spans="1:25" ht="16.5" thickBot="1" x14ac:dyDescent="0.3">
      <c r="A22" s="450"/>
      <c r="B22" s="415"/>
      <c r="C22" s="283" t="s">
        <v>1</v>
      </c>
      <c r="D22" s="284" t="s">
        <v>103</v>
      </c>
      <c r="E22" s="279" t="s">
        <v>21</v>
      </c>
      <c r="F22" s="285" t="s">
        <v>440</v>
      </c>
      <c r="G22" s="283" t="s">
        <v>1</v>
      </c>
      <c r="H22" s="284" t="s">
        <v>103</v>
      </c>
      <c r="I22" s="279" t="s">
        <v>21</v>
      </c>
      <c r="J22" s="285" t="s">
        <v>440</v>
      </c>
      <c r="K22" s="283" t="s">
        <v>1</v>
      </c>
      <c r="L22" s="284" t="s">
        <v>103</v>
      </c>
      <c r="M22" s="279" t="s">
        <v>21</v>
      </c>
      <c r="N22" s="285" t="s">
        <v>440</v>
      </c>
      <c r="O22" s="283" t="s">
        <v>1</v>
      </c>
      <c r="P22" s="284" t="s">
        <v>103</v>
      </c>
      <c r="Q22" s="279" t="s">
        <v>21</v>
      </c>
      <c r="R22" s="285" t="s">
        <v>440</v>
      </c>
      <c r="S22" s="283" t="s">
        <v>1</v>
      </c>
      <c r="T22" s="284" t="s">
        <v>103</v>
      </c>
      <c r="U22" s="279" t="s">
        <v>21</v>
      </c>
      <c r="V22" s="285" t="s">
        <v>440</v>
      </c>
      <c r="W22" s="279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15600</v>
      </c>
      <c r="H23" s="135">
        <v>4980874.22</v>
      </c>
      <c r="I23" s="132">
        <v>319.29000000000002</v>
      </c>
      <c r="J23" s="133">
        <v>311.27</v>
      </c>
      <c r="K23" s="134">
        <v>885</v>
      </c>
      <c r="L23" s="135">
        <v>685327.63</v>
      </c>
      <c r="M23" s="132">
        <v>774.38</v>
      </c>
      <c r="N23" s="133">
        <v>795.24</v>
      </c>
      <c r="O23" s="134">
        <v>557</v>
      </c>
      <c r="P23" s="135">
        <v>441420.89</v>
      </c>
      <c r="Q23" s="132">
        <v>792.5</v>
      </c>
      <c r="R23" s="133">
        <v>795.24</v>
      </c>
      <c r="S23" s="134">
        <v>17042</v>
      </c>
      <c r="T23" s="275">
        <v>6107622.7400000002</v>
      </c>
      <c r="U23" s="286">
        <v>358.39</v>
      </c>
      <c r="V23" s="277">
        <v>364.63</v>
      </c>
      <c r="W23" s="111">
        <v>1.47</v>
      </c>
    </row>
    <row r="24" spans="1:25" x14ac:dyDescent="0.25">
      <c r="A24" s="52">
        <v>2</v>
      </c>
      <c r="B24" s="116" t="s">
        <v>77</v>
      </c>
      <c r="C24" s="118">
        <v>2370</v>
      </c>
      <c r="D24" s="119">
        <v>2913976.51</v>
      </c>
      <c r="E24" s="116">
        <v>1229.53</v>
      </c>
      <c r="F24" s="117">
        <v>1212.07</v>
      </c>
      <c r="G24" s="118">
        <v>3693</v>
      </c>
      <c r="H24" s="119">
        <v>2087868.86</v>
      </c>
      <c r="I24" s="116">
        <v>565.36</v>
      </c>
      <c r="J24" s="117">
        <v>439.06</v>
      </c>
      <c r="K24" s="118">
        <v>11408</v>
      </c>
      <c r="L24" s="119">
        <v>7258017.2000000002</v>
      </c>
      <c r="M24" s="116">
        <v>636.22</v>
      </c>
      <c r="N24" s="117">
        <v>516.1</v>
      </c>
      <c r="O24" s="118">
        <v>777</v>
      </c>
      <c r="P24" s="119">
        <v>610568.63</v>
      </c>
      <c r="Q24" s="116">
        <v>785.8</v>
      </c>
      <c r="R24" s="117">
        <v>795.24</v>
      </c>
      <c r="S24" s="118">
        <v>18248</v>
      </c>
      <c r="T24" s="276">
        <v>12870431.199999999</v>
      </c>
      <c r="U24" s="280">
        <v>705.31</v>
      </c>
      <c r="V24" s="278">
        <v>562.23</v>
      </c>
      <c r="W24" s="113">
        <v>1.57</v>
      </c>
    </row>
    <row r="25" spans="1:25" x14ac:dyDescent="0.25">
      <c r="A25" s="52">
        <v>3</v>
      </c>
      <c r="B25" s="116" t="s">
        <v>95</v>
      </c>
      <c r="C25" s="118">
        <v>7865</v>
      </c>
      <c r="D25" s="119">
        <v>11184854.890000001</v>
      </c>
      <c r="E25" s="116">
        <v>1422.1</v>
      </c>
      <c r="F25" s="117">
        <v>1404.14</v>
      </c>
      <c r="G25" s="118">
        <v>2075</v>
      </c>
      <c r="H25" s="119">
        <v>1139282.8400000001</v>
      </c>
      <c r="I25" s="116">
        <v>549.04999999999995</v>
      </c>
      <c r="J25" s="117">
        <v>430.3</v>
      </c>
      <c r="K25" s="118">
        <v>8449</v>
      </c>
      <c r="L25" s="119">
        <v>5620590</v>
      </c>
      <c r="M25" s="116">
        <v>665.24</v>
      </c>
      <c r="N25" s="117">
        <v>560.48</v>
      </c>
      <c r="O25" s="118">
        <v>188</v>
      </c>
      <c r="P25" s="119">
        <v>147132.72</v>
      </c>
      <c r="Q25" s="116">
        <v>782.62</v>
      </c>
      <c r="R25" s="117">
        <v>795.24</v>
      </c>
      <c r="S25" s="118">
        <v>18577</v>
      </c>
      <c r="T25" s="276">
        <v>18091860.449999999</v>
      </c>
      <c r="U25" s="280">
        <v>973.88</v>
      </c>
      <c r="V25" s="278">
        <v>900.04</v>
      </c>
      <c r="W25" s="113">
        <v>1.6</v>
      </c>
    </row>
    <row r="26" spans="1:25" x14ac:dyDescent="0.25">
      <c r="A26" s="52">
        <v>4</v>
      </c>
      <c r="B26" s="384" t="s">
        <v>96</v>
      </c>
      <c r="C26" s="385">
        <v>27151</v>
      </c>
      <c r="D26" s="386">
        <v>40213341.420000002</v>
      </c>
      <c r="E26" s="116">
        <v>1481.1</v>
      </c>
      <c r="F26" s="117">
        <v>1475.48</v>
      </c>
      <c r="G26" s="118">
        <v>2736</v>
      </c>
      <c r="H26" s="119">
        <v>1568174.4</v>
      </c>
      <c r="I26" s="116">
        <v>573.16</v>
      </c>
      <c r="J26" s="117">
        <v>463.38</v>
      </c>
      <c r="K26" s="118">
        <v>12934</v>
      </c>
      <c r="L26" s="119">
        <v>9262503.3800000008</v>
      </c>
      <c r="M26" s="116">
        <v>716.14</v>
      </c>
      <c r="N26" s="117">
        <v>603.14</v>
      </c>
      <c r="O26" s="118">
        <v>146</v>
      </c>
      <c r="P26" s="119">
        <v>114422.07</v>
      </c>
      <c r="Q26" s="116">
        <v>783.71</v>
      </c>
      <c r="R26" s="117">
        <v>795.24</v>
      </c>
      <c r="S26" s="118">
        <v>42967</v>
      </c>
      <c r="T26" s="276">
        <v>51158441.270000003</v>
      </c>
      <c r="U26" s="280">
        <v>1190.6400000000001</v>
      </c>
      <c r="V26" s="278">
        <v>1269.1199999999999</v>
      </c>
      <c r="W26" s="113">
        <v>3.71</v>
      </c>
    </row>
    <row r="27" spans="1:25" x14ac:dyDescent="0.25">
      <c r="A27" s="52">
        <v>5</v>
      </c>
      <c r="B27" s="116" t="s">
        <v>97</v>
      </c>
      <c r="C27" s="118">
        <v>114965</v>
      </c>
      <c r="D27" s="119">
        <v>151170962.86000001</v>
      </c>
      <c r="E27" s="116">
        <v>1314.93</v>
      </c>
      <c r="F27" s="117">
        <v>1265.45</v>
      </c>
      <c r="G27" s="118">
        <v>2667</v>
      </c>
      <c r="H27" s="119">
        <v>1610560.95</v>
      </c>
      <c r="I27" s="116">
        <v>603.88</v>
      </c>
      <c r="J27" s="117">
        <v>487.7</v>
      </c>
      <c r="K27" s="118">
        <v>17390</v>
      </c>
      <c r="L27" s="119">
        <v>13024762.23</v>
      </c>
      <c r="M27" s="116">
        <v>748.98</v>
      </c>
      <c r="N27" s="117">
        <v>635.85</v>
      </c>
      <c r="O27" s="118">
        <v>115</v>
      </c>
      <c r="P27" s="119">
        <v>87789.18</v>
      </c>
      <c r="Q27" s="116">
        <v>763.38</v>
      </c>
      <c r="R27" s="117">
        <v>795.24</v>
      </c>
      <c r="S27" s="118">
        <v>135137</v>
      </c>
      <c r="T27" s="276">
        <v>165894075.22</v>
      </c>
      <c r="U27" s="280">
        <v>1227.5999999999999</v>
      </c>
      <c r="V27" s="278">
        <v>1162.19</v>
      </c>
      <c r="W27" s="113">
        <v>11.66</v>
      </c>
    </row>
    <row r="28" spans="1:25" x14ac:dyDescent="0.25">
      <c r="A28" s="52">
        <v>6</v>
      </c>
      <c r="B28" s="116" t="s">
        <v>98</v>
      </c>
      <c r="C28" s="118">
        <v>204663</v>
      </c>
      <c r="D28" s="119">
        <v>251384977.28</v>
      </c>
      <c r="E28" s="116">
        <v>1228.29</v>
      </c>
      <c r="F28" s="117">
        <v>1221.97</v>
      </c>
      <c r="G28" s="118">
        <v>1811</v>
      </c>
      <c r="H28" s="119">
        <v>1244055.1399999999</v>
      </c>
      <c r="I28" s="116">
        <v>686.94</v>
      </c>
      <c r="J28" s="117">
        <v>532.55999999999995</v>
      </c>
      <c r="K28" s="118">
        <v>17538</v>
      </c>
      <c r="L28" s="119">
        <v>13119791.99</v>
      </c>
      <c r="M28" s="116">
        <v>748.08</v>
      </c>
      <c r="N28" s="117">
        <v>644.36</v>
      </c>
      <c r="O28" s="118">
        <v>1708</v>
      </c>
      <c r="P28" s="119">
        <v>598973.78</v>
      </c>
      <c r="Q28" s="116">
        <v>350.69</v>
      </c>
      <c r="R28" s="117">
        <v>387.9</v>
      </c>
      <c r="S28" s="118">
        <v>225720</v>
      </c>
      <c r="T28" s="276">
        <v>266347798.19</v>
      </c>
      <c r="U28" s="280">
        <v>1179.99</v>
      </c>
      <c r="V28" s="278">
        <v>1164.32</v>
      </c>
      <c r="W28" s="113">
        <v>19.48</v>
      </c>
    </row>
    <row r="29" spans="1:25" x14ac:dyDescent="0.25">
      <c r="A29" s="52">
        <v>7</v>
      </c>
      <c r="B29" s="116" t="s">
        <v>99</v>
      </c>
      <c r="C29" s="118">
        <v>212137</v>
      </c>
      <c r="D29" s="119">
        <v>255767109.91999999</v>
      </c>
      <c r="E29" s="116">
        <v>1205.67</v>
      </c>
      <c r="F29" s="117">
        <v>1222</v>
      </c>
      <c r="G29" s="118">
        <v>1139</v>
      </c>
      <c r="H29" s="119">
        <v>898886.81</v>
      </c>
      <c r="I29" s="116">
        <v>789.19</v>
      </c>
      <c r="J29" s="117">
        <v>673.6</v>
      </c>
      <c r="K29" s="118">
        <v>14866</v>
      </c>
      <c r="L29" s="119">
        <v>10808278.48</v>
      </c>
      <c r="M29" s="116">
        <v>727.05</v>
      </c>
      <c r="N29" s="117">
        <v>632.13</v>
      </c>
      <c r="O29" s="118">
        <v>3655</v>
      </c>
      <c r="P29" s="119">
        <v>1191217.3400000001</v>
      </c>
      <c r="Q29" s="116">
        <v>325.91000000000003</v>
      </c>
      <c r="R29" s="117">
        <v>387.9</v>
      </c>
      <c r="S29" s="118">
        <v>231797</v>
      </c>
      <c r="T29" s="276">
        <v>268665492.55000001</v>
      </c>
      <c r="U29" s="280">
        <v>1159.06</v>
      </c>
      <c r="V29" s="278">
        <v>1170.1199999999999</v>
      </c>
      <c r="W29" s="113">
        <v>20</v>
      </c>
    </row>
    <row r="30" spans="1:25" x14ac:dyDescent="0.25">
      <c r="A30" s="52">
        <v>8</v>
      </c>
      <c r="B30" s="116" t="s">
        <v>100</v>
      </c>
      <c r="C30" s="118">
        <v>185451</v>
      </c>
      <c r="D30" s="119">
        <v>207111938.16</v>
      </c>
      <c r="E30" s="116">
        <v>1116.8</v>
      </c>
      <c r="F30" s="117">
        <v>1102.02</v>
      </c>
      <c r="G30" s="118">
        <v>1116</v>
      </c>
      <c r="H30" s="119">
        <v>855373.83</v>
      </c>
      <c r="I30" s="116">
        <v>766.46</v>
      </c>
      <c r="J30" s="117">
        <v>660.48</v>
      </c>
      <c r="K30" s="118">
        <v>11980</v>
      </c>
      <c r="L30" s="119">
        <v>8340104.9699999997</v>
      </c>
      <c r="M30" s="116">
        <v>696.17</v>
      </c>
      <c r="N30" s="117">
        <v>609.92999999999995</v>
      </c>
      <c r="O30" s="118">
        <v>1076</v>
      </c>
      <c r="P30" s="119">
        <v>283327.23</v>
      </c>
      <c r="Q30" s="116">
        <v>263.32</v>
      </c>
      <c r="R30" s="117">
        <v>279.99</v>
      </c>
      <c r="S30" s="118">
        <v>199623</v>
      </c>
      <c r="T30" s="276">
        <v>216590744.19</v>
      </c>
      <c r="U30" s="280">
        <v>1085</v>
      </c>
      <c r="V30" s="278">
        <v>1055.19</v>
      </c>
      <c r="W30" s="113">
        <v>17.23</v>
      </c>
    </row>
    <row r="31" spans="1:25" x14ac:dyDescent="0.25">
      <c r="A31" s="52">
        <v>9</v>
      </c>
      <c r="B31" s="116" t="s">
        <v>101</v>
      </c>
      <c r="C31" s="118">
        <v>127526</v>
      </c>
      <c r="D31" s="119">
        <v>128173266.89</v>
      </c>
      <c r="E31" s="116">
        <v>1005.08</v>
      </c>
      <c r="F31" s="117">
        <v>922.24</v>
      </c>
      <c r="G31" s="118">
        <v>860</v>
      </c>
      <c r="H31" s="119">
        <v>655837.82999999996</v>
      </c>
      <c r="I31" s="116">
        <v>762.6</v>
      </c>
      <c r="J31" s="117">
        <v>711.23</v>
      </c>
      <c r="K31" s="118">
        <v>7717</v>
      </c>
      <c r="L31" s="119">
        <v>5091746.9800000004</v>
      </c>
      <c r="M31" s="116">
        <v>659.81</v>
      </c>
      <c r="N31" s="117">
        <v>575.36</v>
      </c>
      <c r="O31" s="118">
        <v>602</v>
      </c>
      <c r="P31" s="119">
        <v>104756.48</v>
      </c>
      <c r="Q31" s="116">
        <v>174.01</v>
      </c>
      <c r="R31" s="117">
        <v>141.94</v>
      </c>
      <c r="S31" s="118">
        <v>136705</v>
      </c>
      <c r="T31" s="276">
        <v>134025608.18000001</v>
      </c>
      <c r="U31" s="280">
        <v>980.4</v>
      </c>
      <c r="V31" s="278">
        <v>889.23</v>
      </c>
      <c r="W31" s="113">
        <v>11.8</v>
      </c>
    </row>
    <row r="32" spans="1:25" x14ac:dyDescent="0.25">
      <c r="A32" s="289">
        <v>10</v>
      </c>
      <c r="B32" s="303" t="s">
        <v>109</v>
      </c>
      <c r="C32" s="304">
        <v>87055</v>
      </c>
      <c r="D32" s="305">
        <v>82826694.349999994</v>
      </c>
      <c r="E32" s="303">
        <v>951.43</v>
      </c>
      <c r="F32" s="306">
        <v>819.26</v>
      </c>
      <c r="G32" s="304">
        <v>711</v>
      </c>
      <c r="H32" s="305">
        <v>523133</v>
      </c>
      <c r="I32" s="303">
        <v>735.77</v>
      </c>
      <c r="J32" s="306">
        <v>742.03</v>
      </c>
      <c r="K32" s="304">
        <v>4432</v>
      </c>
      <c r="L32" s="305">
        <v>2915933.11</v>
      </c>
      <c r="M32" s="303">
        <v>657.93</v>
      </c>
      <c r="N32" s="306">
        <v>566.95000000000005</v>
      </c>
      <c r="O32" s="304">
        <v>301</v>
      </c>
      <c r="P32" s="305">
        <v>44680.13</v>
      </c>
      <c r="Q32" s="303">
        <v>148.44</v>
      </c>
      <c r="R32" s="306">
        <v>121.29</v>
      </c>
      <c r="S32" s="304">
        <v>92499</v>
      </c>
      <c r="T32" s="307">
        <v>86310440.590000004</v>
      </c>
      <c r="U32" s="308">
        <v>933.1</v>
      </c>
      <c r="V32" s="309">
        <v>796.93</v>
      </c>
      <c r="W32" s="310">
        <v>7.98</v>
      </c>
    </row>
    <row r="33" spans="1:23" x14ac:dyDescent="0.25">
      <c r="A33" s="35">
        <v>11</v>
      </c>
      <c r="B33" s="280" t="s">
        <v>110</v>
      </c>
      <c r="C33" s="311">
        <v>32060</v>
      </c>
      <c r="D33" s="295">
        <v>28563895.609999999</v>
      </c>
      <c r="E33" s="280">
        <v>890.95</v>
      </c>
      <c r="F33" s="312">
        <v>740.64</v>
      </c>
      <c r="G33" s="311">
        <v>390</v>
      </c>
      <c r="H33" s="295">
        <v>266400.44</v>
      </c>
      <c r="I33" s="280">
        <v>683.08</v>
      </c>
      <c r="J33" s="312">
        <v>506.52</v>
      </c>
      <c r="K33" s="311">
        <v>1456</v>
      </c>
      <c r="L33" s="295">
        <v>958670.91</v>
      </c>
      <c r="M33" s="280">
        <v>658.43</v>
      </c>
      <c r="N33" s="312">
        <v>578.82000000000005</v>
      </c>
      <c r="O33" s="311">
        <v>76</v>
      </c>
      <c r="P33" s="295">
        <v>12340.95</v>
      </c>
      <c r="Q33" s="280">
        <v>162.38</v>
      </c>
      <c r="R33" s="312">
        <v>129.82</v>
      </c>
      <c r="S33" s="311">
        <v>33982</v>
      </c>
      <c r="T33" s="295">
        <v>29801307.91</v>
      </c>
      <c r="U33" s="280">
        <v>876.97</v>
      </c>
      <c r="V33" s="312">
        <v>725.88</v>
      </c>
      <c r="W33" s="313">
        <v>2.93</v>
      </c>
    </row>
    <row r="34" spans="1:23" ht="15.75" thickBot="1" x14ac:dyDescent="0.3">
      <c r="A34" s="391">
        <v>12</v>
      </c>
      <c r="B34" s="308" t="s">
        <v>111</v>
      </c>
      <c r="C34" s="273">
        <v>6118</v>
      </c>
      <c r="D34" s="392">
        <v>5334624.22</v>
      </c>
      <c r="E34" s="274">
        <v>871.95557698594303</v>
      </c>
      <c r="F34" s="390">
        <v>711.31</v>
      </c>
      <c r="G34" s="273">
        <v>94</v>
      </c>
      <c r="H34" s="392">
        <v>53652.25</v>
      </c>
      <c r="I34" s="274">
        <v>570.76861702127655</v>
      </c>
      <c r="J34" s="390">
        <v>467.6</v>
      </c>
      <c r="K34" s="273">
        <v>349</v>
      </c>
      <c r="L34" s="392">
        <v>214483.52</v>
      </c>
      <c r="M34" s="274">
        <v>614.56595988538675</v>
      </c>
      <c r="N34" s="390">
        <v>477.53</v>
      </c>
      <c r="O34" s="273">
        <v>11</v>
      </c>
      <c r="P34" s="392">
        <v>2391.96</v>
      </c>
      <c r="Q34" s="274">
        <v>217.45090909090911</v>
      </c>
      <c r="R34" s="390">
        <v>135.01</v>
      </c>
      <c r="S34" s="273">
        <v>6572</v>
      </c>
      <c r="T34" s="392">
        <v>5605151.9500000002</v>
      </c>
      <c r="U34" s="274">
        <v>852.88374163116248</v>
      </c>
      <c r="V34" s="390">
        <v>693.99</v>
      </c>
      <c r="W34" s="393">
        <v>0.5671046511728246</v>
      </c>
    </row>
    <row r="35" spans="1:23" ht="16.5" thickBot="1" x14ac:dyDescent="0.3">
      <c r="A35" s="394"/>
      <c r="B35" s="395" t="s">
        <v>535</v>
      </c>
      <c r="C35" s="125">
        <v>1007361</v>
      </c>
      <c r="D35" s="126">
        <v>1164645642.1099999</v>
      </c>
      <c r="E35" s="127">
        <v>1156.1353299462655</v>
      </c>
      <c r="F35" s="127">
        <v>1135.8900000000001</v>
      </c>
      <c r="G35" s="125">
        <v>32892</v>
      </c>
      <c r="H35" s="126">
        <v>15884100.57</v>
      </c>
      <c r="I35" s="127">
        <v>482.91683600875592</v>
      </c>
      <c r="J35" s="127">
        <v>388.93</v>
      </c>
      <c r="K35" s="125">
        <v>109404</v>
      </c>
      <c r="L35" s="126">
        <v>77300210.399999991</v>
      </c>
      <c r="M35" s="127">
        <v>706.55744214105505</v>
      </c>
      <c r="N35" s="127">
        <v>603.5</v>
      </c>
      <c r="O35" s="125">
        <v>9212</v>
      </c>
      <c r="P35" s="126">
        <v>3639021.3600000003</v>
      </c>
      <c r="Q35" s="127">
        <v>395.03054277029963</v>
      </c>
      <c r="R35" s="127">
        <v>387.9</v>
      </c>
      <c r="S35" s="125">
        <v>1158869</v>
      </c>
      <c r="T35" s="126">
        <v>1261468974.4400001</v>
      </c>
      <c r="U35" s="127">
        <v>1088.5345750382485</v>
      </c>
      <c r="V35" s="124">
        <v>1036.56</v>
      </c>
      <c r="W35" s="115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9" t="s">
        <v>729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8" t="s">
        <v>52</v>
      </c>
      <c r="B39" s="446" t="s">
        <v>102</v>
      </c>
      <c r="C39" s="443" t="s">
        <v>105</v>
      </c>
      <c r="D39" s="444"/>
      <c r="E39" s="444"/>
      <c r="F39" s="445"/>
      <c r="G39" s="443" t="s">
        <v>106</v>
      </c>
      <c r="H39" s="444"/>
      <c r="I39" s="444"/>
      <c r="J39" s="445"/>
      <c r="K39" s="443" t="s">
        <v>107</v>
      </c>
      <c r="L39" s="444"/>
      <c r="M39" s="444"/>
      <c r="N39" s="445"/>
      <c r="O39" s="443" t="s">
        <v>108</v>
      </c>
      <c r="P39" s="444"/>
      <c r="Q39" s="444"/>
      <c r="R39" s="445"/>
      <c r="S39" s="443" t="s">
        <v>104</v>
      </c>
      <c r="T39" s="444"/>
      <c r="U39" s="444"/>
      <c r="V39" s="444"/>
      <c r="W39" s="445"/>
    </row>
    <row r="40" spans="1:23" ht="16.5" thickBot="1" x14ac:dyDescent="0.3">
      <c r="A40" s="450"/>
      <c r="B40" s="415"/>
      <c r="C40" s="283" t="s">
        <v>1</v>
      </c>
      <c r="D40" s="284" t="s">
        <v>103</v>
      </c>
      <c r="E40" s="279" t="s">
        <v>21</v>
      </c>
      <c r="F40" s="285" t="s">
        <v>440</v>
      </c>
      <c r="G40" s="283" t="s">
        <v>1</v>
      </c>
      <c r="H40" s="284" t="s">
        <v>103</v>
      </c>
      <c r="I40" s="279" t="s">
        <v>21</v>
      </c>
      <c r="J40" s="285" t="s">
        <v>440</v>
      </c>
      <c r="K40" s="283" t="s">
        <v>1</v>
      </c>
      <c r="L40" s="284" t="s">
        <v>103</v>
      </c>
      <c r="M40" s="279" t="s">
        <v>21</v>
      </c>
      <c r="N40" s="285" t="s">
        <v>440</v>
      </c>
      <c r="O40" s="283" t="s">
        <v>1</v>
      </c>
      <c r="P40" s="284" t="s">
        <v>103</v>
      </c>
      <c r="Q40" s="279" t="s">
        <v>21</v>
      </c>
      <c r="R40" s="285" t="s">
        <v>440</v>
      </c>
      <c r="S40" s="283" t="s">
        <v>1</v>
      </c>
      <c r="T40" s="284" t="s">
        <v>103</v>
      </c>
      <c r="U40" s="279" t="s">
        <v>21</v>
      </c>
      <c r="V40" s="285" t="s">
        <v>440</v>
      </c>
      <c r="W40" s="279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15135</v>
      </c>
      <c r="H41" s="135">
        <v>4885082.08</v>
      </c>
      <c r="I41" s="132">
        <v>322.77</v>
      </c>
      <c r="J41" s="133">
        <v>364.62</v>
      </c>
      <c r="K41" s="134">
        <v>682</v>
      </c>
      <c r="L41" s="135">
        <v>528225.57999999996</v>
      </c>
      <c r="M41" s="132">
        <v>774.52</v>
      </c>
      <c r="N41" s="133">
        <v>795.24</v>
      </c>
      <c r="O41" s="134">
        <v>376</v>
      </c>
      <c r="P41" s="135">
        <v>298984.86</v>
      </c>
      <c r="Q41" s="132">
        <v>795.17</v>
      </c>
      <c r="R41" s="133">
        <v>795.24</v>
      </c>
      <c r="S41" s="134">
        <v>16193</v>
      </c>
      <c r="T41" s="275">
        <v>5712292.5199999996</v>
      </c>
      <c r="U41" s="286">
        <v>352.76</v>
      </c>
      <c r="V41" s="281">
        <v>364.63</v>
      </c>
      <c r="W41" s="111">
        <v>1.22</v>
      </c>
    </row>
    <row r="42" spans="1:23" x14ac:dyDescent="0.25">
      <c r="A42" s="52">
        <v>2</v>
      </c>
      <c r="B42" s="116" t="s">
        <v>77</v>
      </c>
      <c r="C42" s="118">
        <v>877</v>
      </c>
      <c r="D42" s="119">
        <v>1075181.76</v>
      </c>
      <c r="E42" s="116">
        <v>1225.98</v>
      </c>
      <c r="F42" s="117">
        <v>1228.45</v>
      </c>
      <c r="G42" s="118">
        <v>14404</v>
      </c>
      <c r="H42" s="119">
        <v>7269409.7000000002</v>
      </c>
      <c r="I42" s="116">
        <v>504.68</v>
      </c>
      <c r="J42" s="117">
        <v>432.25</v>
      </c>
      <c r="K42" s="118">
        <v>7159</v>
      </c>
      <c r="L42" s="119">
        <v>4341926</v>
      </c>
      <c r="M42" s="116">
        <v>606.5</v>
      </c>
      <c r="N42" s="117">
        <v>480.9</v>
      </c>
      <c r="O42" s="118">
        <v>633</v>
      </c>
      <c r="P42" s="119">
        <v>500948.86</v>
      </c>
      <c r="Q42" s="116">
        <v>791.39</v>
      </c>
      <c r="R42" s="117">
        <v>795.24</v>
      </c>
      <c r="S42" s="118">
        <v>23073</v>
      </c>
      <c r="T42" s="276">
        <v>13187466.32</v>
      </c>
      <c r="U42" s="280">
        <v>571.54999999999995</v>
      </c>
      <c r="V42" s="282">
        <v>464.44</v>
      </c>
      <c r="W42" s="113">
        <v>1.74</v>
      </c>
    </row>
    <row r="43" spans="1:23" x14ac:dyDescent="0.25">
      <c r="A43" s="52">
        <v>3</v>
      </c>
      <c r="B43" s="116" t="s">
        <v>95</v>
      </c>
      <c r="C43" s="118">
        <v>4669</v>
      </c>
      <c r="D43" s="119">
        <v>5377899.4500000002</v>
      </c>
      <c r="E43" s="116">
        <v>1151.83</v>
      </c>
      <c r="F43" s="117">
        <v>1086.67</v>
      </c>
      <c r="G43" s="118">
        <v>14455</v>
      </c>
      <c r="H43" s="119">
        <v>8301595.0800000001</v>
      </c>
      <c r="I43" s="116">
        <v>574.30999999999995</v>
      </c>
      <c r="J43" s="117">
        <v>500.95</v>
      </c>
      <c r="K43" s="118">
        <v>5741</v>
      </c>
      <c r="L43" s="119">
        <v>3507731.26</v>
      </c>
      <c r="M43" s="116">
        <v>611</v>
      </c>
      <c r="N43" s="117">
        <v>491.2</v>
      </c>
      <c r="O43" s="118">
        <v>151</v>
      </c>
      <c r="P43" s="119">
        <v>118906.32</v>
      </c>
      <c r="Q43" s="116">
        <v>787.46</v>
      </c>
      <c r="R43" s="117">
        <v>795.24</v>
      </c>
      <c r="S43" s="118">
        <v>25016</v>
      </c>
      <c r="T43" s="276">
        <v>17306132.109999999</v>
      </c>
      <c r="U43" s="280">
        <v>691.8</v>
      </c>
      <c r="V43" s="282">
        <v>565.9</v>
      </c>
      <c r="W43" s="113">
        <v>1.89</v>
      </c>
    </row>
    <row r="44" spans="1:23" x14ac:dyDescent="0.25">
      <c r="A44" s="52">
        <v>4</v>
      </c>
      <c r="B44" s="384" t="s">
        <v>96</v>
      </c>
      <c r="C44" s="385">
        <v>40052</v>
      </c>
      <c r="D44" s="386">
        <v>40740108.969999999</v>
      </c>
      <c r="E44" s="116">
        <v>1017.18</v>
      </c>
      <c r="F44" s="117">
        <v>991.77</v>
      </c>
      <c r="G44" s="118">
        <v>23105</v>
      </c>
      <c r="H44" s="119">
        <v>14615073.6</v>
      </c>
      <c r="I44" s="116">
        <v>632.54999999999995</v>
      </c>
      <c r="J44" s="117">
        <v>546.98</v>
      </c>
      <c r="K44" s="118">
        <v>7620</v>
      </c>
      <c r="L44" s="119">
        <v>4714663.63</v>
      </c>
      <c r="M44" s="116">
        <v>618.72</v>
      </c>
      <c r="N44" s="117">
        <v>496.35</v>
      </c>
      <c r="O44" s="118">
        <v>173</v>
      </c>
      <c r="P44" s="119">
        <v>135657.56</v>
      </c>
      <c r="Q44" s="116">
        <v>784.15</v>
      </c>
      <c r="R44" s="117">
        <v>795.24</v>
      </c>
      <c r="S44" s="118">
        <v>70950</v>
      </c>
      <c r="T44" s="276">
        <v>60205503.759999998</v>
      </c>
      <c r="U44" s="280">
        <v>848.56</v>
      </c>
      <c r="V44" s="282">
        <v>790.48</v>
      </c>
      <c r="W44" s="113">
        <v>5.36</v>
      </c>
    </row>
    <row r="45" spans="1:23" x14ac:dyDescent="0.25">
      <c r="A45" s="52">
        <v>5</v>
      </c>
      <c r="B45" s="116" t="s">
        <v>97</v>
      </c>
      <c r="C45" s="118">
        <v>96965</v>
      </c>
      <c r="D45" s="119">
        <v>102778551.31</v>
      </c>
      <c r="E45" s="116">
        <v>1059.96</v>
      </c>
      <c r="F45" s="117">
        <v>1031.44</v>
      </c>
      <c r="G45" s="118">
        <v>34190</v>
      </c>
      <c r="H45" s="119">
        <v>23248459.370000001</v>
      </c>
      <c r="I45" s="116">
        <v>679.98</v>
      </c>
      <c r="J45" s="117">
        <v>595.9</v>
      </c>
      <c r="K45" s="118">
        <v>9792</v>
      </c>
      <c r="L45" s="119">
        <v>5837150.4100000001</v>
      </c>
      <c r="M45" s="116">
        <v>596.11</v>
      </c>
      <c r="N45" s="117">
        <v>490.68</v>
      </c>
      <c r="O45" s="118">
        <v>149</v>
      </c>
      <c r="P45" s="119">
        <v>114504.33</v>
      </c>
      <c r="Q45" s="116">
        <v>768.49</v>
      </c>
      <c r="R45" s="117">
        <v>795.24</v>
      </c>
      <c r="S45" s="118">
        <v>141096</v>
      </c>
      <c r="T45" s="276">
        <v>131978665.42</v>
      </c>
      <c r="U45" s="280">
        <v>935.38</v>
      </c>
      <c r="V45" s="282">
        <v>872.03</v>
      </c>
      <c r="W45" s="113">
        <v>10.67</v>
      </c>
    </row>
    <row r="46" spans="1:23" x14ac:dyDescent="0.25">
      <c r="A46" s="52">
        <v>6</v>
      </c>
      <c r="B46" s="116" t="s">
        <v>98</v>
      </c>
      <c r="C46" s="118">
        <v>163374</v>
      </c>
      <c r="D46" s="119">
        <v>159231846.19</v>
      </c>
      <c r="E46" s="116">
        <v>974.65</v>
      </c>
      <c r="F46" s="117">
        <v>884.57</v>
      </c>
      <c r="G46" s="118">
        <v>36698</v>
      </c>
      <c r="H46" s="119">
        <v>27105126.949999999</v>
      </c>
      <c r="I46" s="116">
        <v>738.6</v>
      </c>
      <c r="J46" s="117">
        <v>666.46</v>
      </c>
      <c r="K46" s="118">
        <v>9563</v>
      </c>
      <c r="L46" s="119">
        <v>5475245.8200000003</v>
      </c>
      <c r="M46" s="116">
        <v>572.54</v>
      </c>
      <c r="N46" s="117">
        <v>484</v>
      </c>
      <c r="O46" s="118">
        <v>2068</v>
      </c>
      <c r="P46" s="119">
        <v>762117.51</v>
      </c>
      <c r="Q46" s="116">
        <v>368.53</v>
      </c>
      <c r="R46" s="117">
        <v>387.9</v>
      </c>
      <c r="S46" s="118">
        <v>211703</v>
      </c>
      <c r="T46" s="276">
        <v>192574336.47</v>
      </c>
      <c r="U46" s="280">
        <v>909.64</v>
      </c>
      <c r="V46" s="282">
        <v>795.98</v>
      </c>
      <c r="W46" s="113">
        <v>16.010000000000002</v>
      </c>
    </row>
    <row r="47" spans="1:23" x14ac:dyDescent="0.25">
      <c r="A47" s="52">
        <v>7</v>
      </c>
      <c r="B47" s="116" t="s">
        <v>99</v>
      </c>
      <c r="C47" s="118">
        <v>171943</v>
      </c>
      <c r="D47" s="119">
        <v>160469638.09</v>
      </c>
      <c r="E47" s="116">
        <v>933.27</v>
      </c>
      <c r="F47" s="117">
        <v>789.28</v>
      </c>
      <c r="G47" s="118">
        <v>40646</v>
      </c>
      <c r="H47" s="119">
        <v>30785279.710000001</v>
      </c>
      <c r="I47" s="116">
        <v>757.4</v>
      </c>
      <c r="J47" s="117">
        <v>684.58</v>
      </c>
      <c r="K47" s="118">
        <v>8309</v>
      </c>
      <c r="L47" s="119">
        <v>4657767.88</v>
      </c>
      <c r="M47" s="116">
        <v>560.57000000000005</v>
      </c>
      <c r="N47" s="117">
        <v>489.17</v>
      </c>
      <c r="O47" s="118">
        <v>5582</v>
      </c>
      <c r="P47" s="119">
        <v>1781418.01</v>
      </c>
      <c r="Q47" s="116">
        <v>319.14</v>
      </c>
      <c r="R47" s="117">
        <v>387.9</v>
      </c>
      <c r="S47" s="118">
        <v>226480</v>
      </c>
      <c r="T47" s="276">
        <v>197694103.69</v>
      </c>
      <c r="U47" s="280">
        <v>872.9</v>
      </c>
      <c r="V47" s="282">
        <v>729.38</v>
      </c>
      <c r="W47" s="113">
        <v>17.12</v>
      </c>
    </row>
    <row r="48" spans="1:23" x14ac:dyDescent="0.25">
      <c r="A48" s="52">
        <v>8</v>
      </c>
      <c r="B48" s="116" t="s">
        <v>100</v>
      </c>
      <c r="C48" s="118">
        <v>153670</v>
      </c>
      <c r="D48" s="119">
        <v>133043008.23</v>
      </c>
      <c r="E48" s="116">
        <v>865.77</v>
      </c>
      <c r="F48" s="117">
        <v>698.32</v>
      </c>
      <c r="G48" s="118">
        <v>53463</v>
      </c>
      <c r="H48" s="119">
        <v>39868250.549999997</v>
      </c>
      <c r="I48" s="116">
        <v>745.72</v>
      </c>
      <c r="J48" s="117">
        <v>663.27</v>
      </c>
      <c r="K48" s="118">
        <v>7768</v>
      </c>
      <c r="L48" s="119">
        <v>4214688.9800000004</v>
      </c>
      <c r="M48" s="116">
        <v>542.57000000000005</v>
      </c>
      <c r="N48" s="117">
        <v>488.96</v>
      </c>
      <c r="O48" s="118">
        <v>1823</v>
      </c>
      <c r="P48" s="119">
        <v>523000.04</v>
      </c>
      <c r="Q48" s="116">
        <v>286.89</v>
      </c>
      <c r="R48" s="117">
        <v>214.48</v>
      </c>
      <c r="S48" s="118">
        <v>216724</v>
      </c>
      <c r="T48" s="276">
        <v>177648947.80000001</v>
      </c>
      <c r="U48" s="280">
        <v>819.7</v>
      </c>
      <c r="V48" s="282">
        <v>668.39</v>
      </c>
      <c r="W48" s="113">
        <v>16.39</v>
      </c>
    </row>
    <row r="49" spans="1:23" x14ac:dyDescent="0.25">
      <c r="A49" s="52">
        <v>9</v>
      </c>
      <c r="B49" s="116" t="s">
        <v>101</v>
      </c>
      <c r="C49" s="118">
        <v>119098</v>
      </c>
      <c r="D49" s="119">
        <v>95586745.120000005</v>
      </c>
      <c r="E49" s="116">
        <v>802.59</v>
      </c>
      <c r="F49" s="117">
        <v>630.38</v>
      </c>
      <c r="G49" s="118">
        <v>49905</v>
      </c>
      <c r="H49" s="119">
        <v>36459241.049999997</v>
      </c>
      <c r="I49" s="116">
        <v>730.57</v>
      </c>
      <c r="J49" s="117">
        <v>630.95000000000005</v>
      </c>
      <c r="K49" s="118">
        <v>6263</v>
      </c>
      <c r="L49" s="119">
        <v>3402766.83</v>
      </c>
      <c r="M49" s="116">
        <v>543.30999999999995</v>
      </c>
      <c r="N49" s="117">
        <v>468.84</v>
      </c>
      <c r="O49" s="118">
        <v>1088</v>
      </c>
      <c r="P49" s="119">
        <v>256168.74</v>
      </c>
      <c r="Q49" s="116">
        <v>235.45</v>
      </c>
      <c r="R49" s="117">
        <v>153.19</v>
      </c>
      <c r="S49" s="118">
        <v>176354</v>
      </c>
      <c r="T49" s="276">
        <v>135704921.74000001</v>
      </c>
      <c r="U49" s="280">
        <v>769.5</v>
      </c>
      <c r="V49" s="282">
        <v>618.55999999999995</v>
      </c>
      <c r="W49" s="113">
        <v>13.33</v>
      </c>
    </row>
    <row r="50" spans="1:23" x14ac:dyDescent="0.25">
      <c r="A50" s="52">
        <v>10</v>
      </c>
      <c r="B50" s="116" t="s">
        <v>109</v>
      </c>
      <c r="C50" s="118">
        <v>90663</v>
      </c>
      <c r="D50" s="119">
        <v>69302097.370000005</v>
      </c>
      <c r="E50" s="116">
        <v>764.39</v>
      </c>
      <c r="F50" s="117">
        <v>572.64</v>
      </c>
      <c r="G50" s="118">
        <v>44380</v>
      </c>
      <c r="H50" s="119">
        <v>32396862.670000002</v>
      </c>
      <c r="I50" s="116">
        <v>729.99</v>
      </c>
      <c r="J50" s="117">
        <v>624.38</v>
      </c>
      <c r="K50" s="118">
        <v>4359</v>
      </c>
      <c r="L50" s="119">
        <v>2481245.9900000002</v>
      </c>
      <c r="M50" s="116">
        <v>569.22</v>
      </c>
      <c r="N50" s="117">
        <v>427.04</v>
      </c>
      <c r="O50" s="118">
        <v>664</v>
      </c>
      <c r="P50" s="119">
        <v>155789.82999999999</v>
      </c>
      <c r="Q50" s="116">
        <v>234.62</v>
      </c>
      <c r="R50" s="117">
        <v>151.58000000000001</v>
      </c>
      <c r="S50" s="118">
        <v>140066</v>
      </c>
      <c r="T50" s="276">
        <v>104335995.86</v>
      </c>
      <c r="U50" s="280">
        <v>744.91</v>
      </c>
      <c r="V50" s="282">
        <v>580.38</v>
      </c>
      <c r="W50" s="113">
        <v>10.59</v>
      </c>
    </row>
    <row r="51" spans="1:23" x14ac:dyDescent="0.25">
      <c r="A51" s="52">
        <v>11</v>
      </c>
      <c r="B51" s="116" t="s">
        <v>110</v>
      </c>
      <c r="C51" s="118">
        <v>36778</v>
      </c>
      <c r="D51" s="119">
        <v>26667228.870000001</v>
      </c>
      <c r="E51" s="116">
        <v>725.09</v>
      </c>
      <c r="F51" s="117">
        <v>463.61</v>
      </c>
      <c r="G51" s="118">
        <v>21529</v>
      </c>
      <c r="H51" s="119">
        <v>15805033.609999999</v>
      </c>
      <c r="I51" s="116">
        <v>734.13</v>
      </c>
      <c r="J51" s="117">
        <v>618.76</v>
      </c>
      <c r="K51" s="118">
        <v>1721</v>
      </c>
      <c r="L51" s="119">
        <v>1019362.75</v>
      </c>
      <c r="M51" s="116">
        <v>592.30999999999995</v>
      </c>
      <c r="N51" s="117">
        <v>395.7</v>
      </c>
      <c r="O51" s="118">
        <v>254</v>
      </c>
      <c r="P51" s="119">
        <v>54339.48</v>
      </c>
      <c r="Q51" s="116">
        <v>213.93</v>
      </c>
      <c r="R51" s="117">
        <v>144.52000000000001</v>
      </c>
      <c r="S51" s="118">
        <v>60282</v>
      </c>
      <c r="T51" s="276">
        <v>43545964.710000001</v>
      </c>
      <c r="U51" s="280">
        <v>722.37</v>
      </c>
      <c r="V51" s="282">
        <v>523.80999999999995</v>
      </c>
      <c r="W51" s="113">
        <v>4.5599999999999996</v>
      </c>
    </row>
    <row r="52" spans="1:23" ht="15.75" thickBot="1" x14ac:dyDescent="0.3">
      <c r="A52" s="289">
        <v>12</v>
      </c>
      <c r="B52" s="308" t="s">
        <v>111</v>
      </c>
      <c r="C52" s="273">
        <v>8427</v>
      </c>
      <c r="D52" s="392">
        <v>5807487.3600000003</v>
      </c>
      <c r="E52" s="274">
        <v>689.1524101103596</v>
      </c>
      <c r="F52" s="306">
        <v>427.15</v>
      </c>
      <c r="G52" s="273">
        <v>5680</v>
      </c>
      <c r="H52" s="392">
        <v>4111246.26</v>
      </c>
      <c r="I52" s="274">
        <v>723.81096126760565</v>
      </c>
      <c r="J52" s="306">
        <v>585.29999999999995</v>
      </c>
      <c r="K52" s="273">
        <v>589</v>
      </c>
      <c r="L52" s="392">
        <v>347410.36</v>
      </c>
      <c r="M52" s="274">
        <v>589.83083191850596</v>
      </c>
      <c r="N52" s="306">
        <v>381.55</v>
      </c>
      <c r="O52" s="273">
        <v>49</v>
      </c>
      <c r="P52" s="392">
        <v>8311.36</v>
      </c>
      <c r="Q52" s="274">
        <v>169.61959183673471</v>
      </c>
      <c r="R52" s="306">
        <v>140.58000000000001</v>
      </c>
      <c r="S52" s="273">
        <v>14745</v>
      </c>
      <c r="T52" s="392">
        <v>10274455.34</v>
      </c>
      <c r="U52" s="274">
        <v>696.80944998304506</v>
      </c>
      <c r="V52" s="303">
        <v>498.52</v>
      </c>
      <c r="W52" s="274">
        <v>1.1147804234124303</v>
      </c>
    </row>
    <row r="53" spans="1:23" ht="16.5" thickBot="1" x14ac:dyDescent="0.3">
      <c r="A53" s="394"/>
      <c r="B53" s="395" t="s">
        <v>535</v>
      </c>
      <c r="C53" s="125">
        <v>886516</v>
      </c>
      <c r="D53" s="126">
        <v>800079792.72000003</v>
      </c>
      <c r="E53" s="127">
        <v>902.49898785808716</v>
      </c>
      <c r="F53" s="127">
        <v>770.15</v>
      </c>
      <c r="G53" s="125">
        <v>353590</v>
      </c>
      <c r="H53" s="126">
        <v>244850660.63000005</v>
      </c>
      <c r="I53" s="127">
        <v>692.47054676320045</v>
      </c>
      <c r="J53" s="127">
        <v>594.77</v>
      </c>
      <c r="K53" s="125">
        <v>69566</v>
      </c>
      <c r="L53" s="126">
        <v>40528185.490000002</v>
      </c>
      <c r="M53" s="127">
        <v>582.5861123249864</v>
      </c>
      <c r="N53" s="127">
        <v>483.09</v>
      </c>
      <c r="O53" s="125">
        <v>13010</v>
      </c>
      <c r="P53" s="126">
        <v>4710146.9000000013</v>
      </c>
      <c r="Q53" s="127">
        <v>362.04049961568035</v>
      </c>
      <c r="R53" s="127">
        <v>387.9</v>
      </c>
      <c r="S53" s="125">
        <v>1322682</v>
      </c>
      <c r="T53" s="126">
        <v>1090168785.7399998</v>
      </c>
      <c r="U53" s="127">
        <v>824.21079725890252</v>
      </c>
      <c r="V53" s="124">
        <v>684.84</v>
      </c>
      <c r="W53" s="115">
        <v>100</v>
      </c>
    </row>
    <row r="55" spans="1:23" x14ac:dyDescent="0.25">
      <c r="C55" s="8"/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  <row r="60" spans="1:23" x14ac:dyDescent="0.25">
      <c r="C60" s="8"/>
    </row>
    <row r="61" spans="1:23" x14ac:dyDescent="0.25">
      <c r="C61" s="8"/>
      <c r="D61" s="8"/>
    </row>
    <row r="62" spans="1:23" x14ac:dyDescent="0.25">
      <c r="C62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L27" sqref="L27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9" t="s">
        <v>721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2" ht="15.75" customHeight="1" thickBot="1" x14ac:dyDescent="0.3"/>
    <row r="3" spans="1:12" ht="15.75" thickBot="1" x14ac:dyDescent="0.3">
      <c r="A3" s="463" t="s">
        <v>17</v>
      </c>
      <c r="B3" s="465" t="s">
        <v>427</v>
      </c>
      <c r="C3" s="467" t="s">
        <v>426</v>
      </c>
      <c r="D3" s="459" t="s">
        <v>5</v>
      </c>
      <c r="E3" s="460"/>
      <c r="F3" s="459" t="s">
        <v>6</v>
      </c>
      <c r="G3" s="460"/>
      <c r="H3" s="459" t="s">
        <v>45</v>
      </c>
      <c r="I3" s="460"/>
      <c r="J3" s="459" t="s">
        <v>8</v>
      </c>
      <c r="K3" s="460"/>
      <c r="L3" s="461" t="s">
        <v>499</v>
      </c>
    </row>
    <row r="4" spans="1:12" ht="15.75" thickBot="1" x14ac:dyDescent="0.3">
      <c r="A4" s="464"/>
      <c r="B4" s="466"/>
      <c r="C4" s="468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2"/>
    </row>
    <row r="5" spans="1:12" x14ac:dyDescent="0.25">
      <c r="A5" s="359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6">
        <v>53</v>
      </c>
      <c r="G5" s="93">
        <v>23252.9</v>
      </c>
      <c r="H5" s="139" t="s">
        <v>438</v>
      </c>
      <c r="I5" s="93" t="s">
        <v>438</v>
      </c>
      <c r="J5" s="139" t="s">
        <v>438</v>
      </c>
      <c r="K5" s="139" t="s">
        <v>438</v>
      </c>
      <c r="L5" s="371">
        <v>53</v>
      </c>
    </row>
    <row r="6" spans="1:12" x14ac:dyDescent="0.25">
      <c r="A6" s="360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7</v>
      </c>
      <c r="G6" s="22">
        <v>2979.36</v>
      </c>
      <c r="H6" s="7" t="s">
        <v>438</v>
      </c>
      <c r="I6" s="22" t="s">
        <v>438</v>
      </c>
      <c r="J6" s="7" t="s">
        <v>438</v>
      </c>
      <c r="K6" s="7" t="s">
        <v>438</v>
      </c>
      <c r="L6" s="368">
        <v>7</v>
      </c>
    </row>
    <row r="7" spans="1:12" x14ac:dyDescent="0.25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7</v>
      </c>
      <c r="G7" s="7">
        <v>609.07000000000005</v>
      </c>
      <c r="H7" s="7" t="s">
        <v>438</v>
      </c>
      <c r="I7" s="7" t="s">
        <v>438</v>
      </c>
      <c r="J7" s="7" t="s">
        <v>438</v>
      </c>
      <c r="K7" s="7" t="s">
        <v>438</v>
      </c>
      <c r="L7" s="368">
        <v>7</v>
      </c>
    </row>
    <row r="8" spans="1:12" ht="15.75" thickBot="1" x14ac:dyDescent="0.3">
      <c r="A8" s="366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10</v>
      </c>
      <c r="G8" s="96">
        <v>515.08000000000004</v>
      </c>
      <c r="H8" s="96" t="s">
        <v>438</v>
      </c>
      <c r="I8" s="96" t="s">
        <v>438</v>
      </c>
      <c r="J8" s="96" t="s">
        <v>438</v>
      </c>
      <c r="K8" s="96" t="s">
        <v>438</v>
      </c>
      <c r="L8" s="372">
        <v>10</v>
      </c>
    </row>
    <row r="9" spans="1:12" x14ac:dyDescent="0.25">
      <c r="G9" s="9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L26" sqref="L26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9" t="s">
        <v>722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2" ht="15.75" thickBot="1" x14ac:dyDescent="0.3"/>
    <row r="3" spans="1:12" ht="22.5" customHeight="1" thickBot="1" x14ac:dyDescent="0.3">
      <c r="A3" s="463" t="s">
        <v>17</v>
      </c>
      <c r="B3" s="465" t="s">
        <v>427</v>
      </c>
      <c r="C3" s="467" t="s">
        <v>426</v>
      </c>
      <c r="D3" s="459" t="s">
        <v>5</v>
      </c>
      <c r="E3" s="460"/>
      <c r="F3" s="459" t="s">
        <v>6</v>
      </c>
      <c r="G3" s="460"/>
      <c r="H3" s="459" t="s">
        <v>45</v>
      </c>
      <c r="I3" s="460"/>
      <c r="J3" s="459" t="s">
        <v>8</v>
      </c>
      <c r="K3" s="460"/>
      <c r="L3" s="461" t="s">
        <v>499</v>
      </c>
    </row>
    <row r="4" spans="1:12" ht="24" customHeight="1" thickBot="1" x14ac:dyDescent="0.3">
      <c r="A4" s="464"/>
      <c r="B4" s="466"/>
      <c r="C4" s="468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2"/>
    </row>
    <row r="5" spans="1:12" x14ac:dyDescent="0.25">
      <c r="A5" s="86">
        <v>1</v>
      </c>
      <c r="B5" s="361" t="s">
        <v>508</v>
      </c>
      <c r="C5" s="387" t="s">
        <v>509</v>
      </c>
      <c r="D5" s="202">
        <v>4995</v>
      </c>
      <c r="E5" s="203">
        <v>3173849.89</v>
      </c>
      <c r="F5" s="388">
        <v>1966</v>
      </c>
      <c r="G5" s="203">
        <v>1019564.84</v>
      </c>
      <c r="H5" s="202">
        <v>898</v>
      </c>
      <c r="I5" s="203">
        <v>605989.15</v>
      </c>
      <c r="J5" s="140">
        <v>491</v>
      </c>
      <c r="K5" s="203">
        <v>774834.88</v>
      </c>
      <c r="L5" s="362">
        <v>8350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273</v>
      </c>
      <c r="E6" s="18">
        <v>271536.14</v>
      </c>
      <c r="F6" s="87">
        <v>179</v>
      </c>
      <c r="G6" s="18">
        <v>106453.67</v>
      </c>
      <c r="H6" s="17">
        <v>14</v>
      </c>
      <c r="I6" s="18">
        <v>12703.52</v>
      </c>
      <c r="J6" s="58">
        <v>2</v>
      </c>
      <c r="K6" s="18">
        <v>400</v>
      </c>
      <c r="L6" s="137">
        <v>468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109</v>
      </c>
      <c r="E7" s="18">
        <v>39746.730000000003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43</v>
      </c>
      <c r="K7" s="18">
        <v>25072.98</v>
      </c>
      <c r="L7" s="137">
        <v>152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1</v>
      </c>
      <c r="E8" s="18">
        <v>937.19</v>
      </c>
      <c r="F8" s="87">
        <v>2</v>
      </c>
      <c r="G8" s="18">
        <v>1485.35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3</v>
      </c>
    </row>
    <row r="9" spans="1:12" x14ac:dyDescent="0.25">
      <c r="A9" s="52">
        <v>5</v>
      </c>
      <c r="B9" s="78" t="s">
        <v>408</v>
      </c>
      <c r="C9" s="79" t="s">
        <v>563</v>
      </c>
      <c r="D9" s="17">
        <v>2307</v>
      </c>
      <c r="E9" s="18">
        <v>416002.73</v>
      </c>
      <c r="F9" s="87">
        <v>1044</v>
      </c>
      <c r="G9" s="18">
        <v>113946.2</v>
      </c>
      <c r="H9" s="17">
        <v>260</v>
      </c>
      <c r="I9" s="18">
        <v>39322.269999999997</v>
      </c>
      <c r="J9" s="17" t="s">
        <v>438</v>
      </c>
      <c r="K9" s="18" t="s">
        <v>438</v>
      </c>
      <c r="L9" s="137">
        <v>3611</v>
      </c>
    </row>
    <row r="10" spans="1:12" ht="15.75" thickBot="1" x14ac:dyDescent="0.3">
      <c r="A10" s="366">
        <v>6</v>
      </c>
      <c r="B10" s="398" t="s">
        <v>298</v>
      </c>
      <c r="C10" s="399" t="s">
        <v>498</v>
      </c>
      <c r="D10" s="266">
        <v>661</v>
      </c>
      <c r="E10" s="209">
        <v>62388.49</v>
      </c>
      <c r="F10" s="400">
        <v>292</v>
      </c>
      <c r="G10" s="209">
        <v>19809.5</v>
      </c>
      <c r="H10" s="266" t="s">
        <v>438</v>
      </c>
      <c r="I10" s="209" t="s">
        <v>438</v>
      </c>
      <c r="J10" s="266" t="s">
        <v>438</v>
      </c>
      <c r="K10" s="209" t="s">
        <v>438</v>
      </c>
      <c r="L10" s="401">
        <v>953</v>
      </c>
    </row>
    <row r="11" spans="1:12" x14ac:dyDescent="0.25">
      <c r="A11" s="64"/>
      <c r="F11" s="8"/>
      <c r="L11" s="8"/>
    </row>
    <row r="12" spans="1:12" x14ac:dyDescent="0.25">
      <c r="A12" s="396"/>
      <c r="B12" s="342"/>
      <c r="C12" s="342"/>
      <c r="D12" s="343"/>
      <c r="E12" s="344"/>
      <c r="F12" s="343"/>
      <c r="G12" s="344"/>
      <c r="H12" s="343"/>
      <c r="I12" s="344"/>
      <c r="J12" s="343"/>
      <c r="K12" s="344"/>
      <c r="L12" s="343"/>
    </row>
    <row r="13" spans="1:12" x14ac:dyDescent="0.25">
      <c r="A13" s="342"/>
      <c r="B13" s="342"/>
      <c r="C13" s="342"/>
      <c r="D13" s="343"/>
      <c r="E13" s="344"/>
      <c r="F13" s="343"/>
      <c r="G13" s="344"/>
      <c r="H13" s="343"/>
      <c r="I13" s="344"/>
      <c r="J13" s="343"/>
      <c r="K13" s="344"/>
      <c r="L13" s="343"/>
    </row>
    <row r="14" spans="1:12" x14ac:dyDescent="0.25">
      <c r="A14" s="342"/>
      <c r="B14" s="342"/>
      <c r="C14" s="342"/>
      <c r="D14" s="343"/>
      <c r="E14" s="344"/>
      <c r="F14" s="343"/>
      <c r="G14" s="344"/>
      <c r="H14" s="343"/>
      <c r="I14" s="344"/>
      <c r="J14" s="343"/>
      <c r="K14" s="344"/>
      <c r="L14" s="343"/>
    </row>
    <row r="15" spans="1:12" x14ac:dyDescent="0.25">
      <c r="A15" s="342"/>
      <c r="B15" s="342"/>
      <c r="C15" s="342"/>
      <c r="D15" s="343"/>
      <c r="E15" s="344"/>
      <c r="F15" s="343"/>
      <c r="G15" s="344"/>
      <c r="H15" s="343"/>
      <c r="I15" s="344"/>
      <c r="J15" s="343"/>
      <c r="K15" s="344"/>
      <c r="L15" s="343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C31" sqref="C31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4.7109375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9" t="s">
        <v>720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18" ht="15.75" thickBot="1" x14ac:dyDescent="0.3"/>
    <row r="3" spans="1:18" ht="16.5" customHeight="1" thickBot="1" x14ac:dyDescent="0.3">
      <c r="A3" s="455" t="s">
        <v>17</v>
      </c>
      <c r="B3" s="455" t="s">
        <v>426</v>
      </c>
      <c r="C3" s="452" t="s">
        <v>5</v>
      </c>
      <c r="D3" s="453"/>
      <c r="E3" s="454"/>
      <c r="F3" s="452" t="s">
        <v>6</v>
      </c>
      <c r="G3" s="453"/>
      <c r="H3" s="454"/>
      <c r="I3" s="452" t="s">
        <v>45</v>
      </c>
      <c r="J3" s="453"/>
      <c r="K3" s="454"/>
      <c r="L3" s="452" t="s">
        <v>8</v>
      </c>
      <c r="M3" s="453"/>
      <c r="N3" s="454"/>
      <c r="O3" s="457" t="s">
        <v>499</v>
      </c>
      <c r="P3" s="457" t="s">
        <v>581</v>
      </c>
      <c r="Q3" s="457" t="s">
        <v>582</v>
      </c>
      <c r="R3" s="457" t="s">
        <v>589</v>
      </c>
    </row>
    <row r="4" spans="1:18" ht="63.75" thickBot="1" x14ac:dyDescent="0.3">
      <c r="A4" s="456"/>
      <c r="B4" s="456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8"/>
      <c r="P4" s="458"/>
      <c r="Q4" s="458"/>
      <c r="R4" s="458"/>
    </row>
    <row r="5" spans="1:18" x14ac:dyDescent="0.25">
      <c r="A5" s="186">
        <v>1</v>
      </c>
      <c r="B5" s="139" t="s">
        <v>509</v>
      </c>
      <c r="C5" s="139">
        <v>2960</v>
      </c>
      <c r="D5" s="93">
        <v>7786772.71</v>
      </c>
      <c r="E5" s="93">
        <v>2922344.32</v>
      </c>
      <c r="F5" s="139">
        <v>307</v>
      </c>
      <c r="G5" s="93">
        <v>540901.79</v>
      </c>
      <c r="H5" s="93">
        <v>190036.6</v>
      </c>
      <c r="I5" s="139">
        <v>476</v>
      </c>
      <c r="J5" s="93">
        <v>317424.49</v>
      </c>
      <c r="K5" s="93">
        <v>288122.68</v>
      </c>
      <c r="L5" s="139">
        <v>4</v>
      </c>
      <c r="M5" s="93">
        <v>19551.599999999999</v>
      </c>
      <c r="N5" s="93">
        <v>3384</v>
      </c>
      <c r="O5" s="246">
        <v>3747</v>
      </c>
      <c r="P5" s="93">
        <v>8664650.5899999999</v>
      </c>
      <c r="Q5" s="93">
        <v>3403887.6</v>
      </c>
      <c r="R5" s="94">
        <v>908.43</v>
      </c>
    </row>
    <row r="6" spans="1:18" x14ac:dyDescent="0.25">
      <c r="A6" s="187">
        <v>2</v>
      </c>
      <c r="B6" s="7" t="s">
        <v>424</v>
      </c>
      <c r="C6" s="7">
        <v>420</v>
      </c>
      <c r="D6" s="22">
        <v>894419.18</v>
      </c>
      <c r="E6" s="22">
        <v>626240.97</v>
      </c>
      <c r="F6" s="7">
        <v>48</v>
      </c>
      <c r="G6" s="22">
        <v>103769.56</v>
      </c>
      <c r="H6" s="22">
        <v>25840.97</v>
      </c>
      <c r="I6" s="7">
        <v>34</v>
      </c>
      <c r="J6" s="22">
        <v>64396.52</v>
      </c>
      <c r="K6" s="7">
        <v>35390.14</v>
      </c>
      <c r="L6" s="7" t="s">
        <v>438</v>
      </c>
      <c r="M6" s="22" t="s">
        <v>438</v>
      </c>
      <c r="N6" s="7" t="s">
        <v>438</v>
      </c>
      <c r="O6" s="6">
        <v>502</v>
      </c>
      <c r="P6" s="22">
        <v>1062585.26</v>
      </c>
      <c r="Q6" s="22">
        <v>687472.08</v>
      </c>
      <c r="R6" s="95">
        <v>1369.47</v>
      </c>
    </row>
    <row r="7" spans="1:18" ht="15.75" thickBot="1" x14ac:dyDescent="0.3">
      <c r="A7" s="201">
        <v>3</v>
      </c>
      <c r="B7" s="96" t="s">
        <v>563</v>
      </c>
      <c r="C7" s="96">
        <v>846</v>
      </c>
      <c r="D7" s="231">
        <v>122.56</v>
      </c>
      <c r="E7" s="231">
        <v>276811.74</v>
      </c>
      <c r="F7" s="96">
        <v>31</v>
      </c>
      <c r="G7" s="231">
        <v>77.62</v>
      </c>
      <c r="H7" s="231">
        <v>4911.04</v>
      </c>
      <c r="I7" s="96">
        <v>38</v>
      </c>
      <c r="J7" s="231" t="s">
        <v>438</v>
      </c>
      <c r="K7" s="231">
        <v>11730.63</v>
      </c>
      <c r="L7" s="96" t="s">
        <v>438</v>
      </c>
      <c r="M7" s="96" t="s">
        <v>438</v>
      </c>
      <c r="N7" s="96" t="s">
        <v>438</v>
      </c>
      <c r="O7" s="198">
        <v>915</v>
      </c>
      <c r="P7" s="231">
        <v>200.18</v>
      </c>
      <c r="Q7" s="231">
        <v>293453.40999999997</v>
      </c>
      <c r="R7" s="97">
        <v>320.70999999999998</v>
      </c>
    </row>
    <row r="8" spans="1:18" x14ac:dyDescent="0.25">
      <c r="B8" s="491" t="s">
        <v>10</v>
      </c>
      <c r="C8">
        <f>SUM(C5:C7)</f>
        <v>4226</v>
      </c>
      <c r="D8" s="9">
        <f>SUM(D5:D7)</f>
        <v>8681314.4500000011</v>
      </c>
      <c r="E8" s="9">
        <f>SUM(E5:E7)</f>
        <v>3825397.0300000003</v>
      </c>
      <c r="F8">
        <f t="shared" ref="F8:R8" si="0">SUM(F5:F7)</f>
        <v>386</v>
      </c>
      <c r="G8" s="9">
        <f t="shared" si="0"/>
        <v>644748.97000000009</v>
      </c>
      <c r="H8" s="9">
        <f t="shared" si="0"/>
        <v>220788.61000000002</v>
      </c>
      <c r="I8">
        <f t="shared" si="0"/>
        <v>548</v>
      </c>
      <c r="J8" s="9">
        <f t="shared" si="0"/>
        <v>381821.01</v>
      </c>
      <c r="K8" s="9">
        <f t="shared" si="0"/>
        <v>335243.45</v>
      </c>
      <c r="L8">
        <f t="shared" si="0"/>
        <v>4</v>
      </c>
      <c r="M8" s="9">
        <f t="shared" si="0"/>
        <v>19551.599999999999</v>
      </c>
      <c r="N8" s="9">
        <f t="shared" si="0"/>
        <v>3384</v>
      </c>
      <c r="O8">
        <f t="shared" si="0"/>
        <v>5164</v>
      </c>
      <c r="P8" s="9">
        <f t="shared" si="0"/>
        <v>9727436.0299999993</v>
      </c>
      <c r="Q8" s="9">
        <f t="shared" si="0"/>
        <v>4384813.09</v>
      </c>
      <c r="R8">
        <f t="shared" si="0"/>
        <v>2598.61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J16" sqref="J16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9" t="s">
        <v>719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18" ht="15.75" thickBot="1" x14ac:dyDescent="0.3"/>
    <row r="3" spans="1:18" ht="16.5" customHeight="1" thickBot="1" x14ac:dyDescent="0.3">
      <c r="A3" s="455" t="s">
        <v>17</v>
      </c>
      <c r="B3" s="455" t="s">
        <v>426</v>
      </c>
      <c r="C3" s="452" t="s">
        <v>5</v>
      </c>
      <c r="D3" s="453"/>
      <c r="E3" s="454"/>
      <c r="F3" s="452" t="s">
        <v>6</v>
      </c>
      <c r="G3" s="453"/>
      <c r="H3" s="454"/>
      <c r="I3" s="452" t="s">
        <v>45</v>
      </c>
      <c r="J3" s="453"/>
      <c r="K3" s="454"/>
      <c r="L3" s="452" t="s">
        <v>8</v>
      </c>
      <c r="M3" s="453"/>
      <c r="N3" s="454"/>
      <c r="O3" s="457" t="s">
        <v>499</v>
      </c>
      <c r="P3" s="457" t="s">
        <v>581</v>
      </c>
      <c r="Q3" s="457" t="s">
        <v>582</v>
      </c>
      <c r="R3" s="457" t="s">
        <v>589</v>
      </c>
    </row>
    <row r="4" spans="1:18" ht="48" thickBot="1" x14ac:dyDescent="0.3">
      <c r="A4" s="456"/>
      <c r="B4" s="456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8"/>
      <c r="P4" s="458"/>
      <c r="Q4" s="458"/>
      <c r="R4" s="458"/>
    </row>
    <row r="5" spans="1:18" x14ac:dyDescent="0.25">
      <c r="A5" s="359">
        <v>1</v>
      </c>
      <c r="B5" s="139" t="s">
        <v>509</v>
      </c>
      <c r="C5" s="246">
        <v>71</v>
      </c>
      <c r="D5" s="93">
        <v>230558.96</v>
      </c>
      <c r="E5" s="93">
        <v>39821.22</v>
      </c>
      <c r="F5" s="139">
        <v>17</v>
      </c>
      <c r="G5" s="93">
        <v>32140.799999999999</v>
      </c>
      <c r="H5" s="93">
        <v>3456</v>
      </c>
      <c r="I5" s="139">
        <v>12</v>
      </c>
      <c r="J5" s="93">
        <v>29853.57</v>
      </c>
      <c r="K5" s="93">
        <v>4457.43</v>
      </c>
      <c r="L5" s="139" t="s">
        <v>438</v>
      </c>
      <c r="M5" s="93" t="s">
        <v>438</v>
      </c>
      <c r="N5" s="93" t="s">
        <v>438</v>
      </c>
      <c r="O5" s="246">
        <v>100</v>
      </c>
      <c r="P5" s="93">
        <v>292553.33</v>
      </c>
      <c r="Q5" s="93">
        <v>47734.65</v>
      </c>
      <c r="R5" s="94">
        <v>477.35</v>
      </c>
    </row>
    <row r="6" spans="1:18" ht="15.75" thickBot="1" x14ac:dyDescent="0.3">
      <c r="A6" s="397">
        <v>2</v>
      </c>
      <c r="B6" s="96" t="s">
        <v>563</v>
      </c>
      <c r="C6" s="198" t="s">
        <v>438</v>
      </c>
      <c r="D6" s="231" t="s">
        <v>438</v>
      </c>
      <c r="E6" s="231" t="s">
        <v>438</v>
      </c>
      <c r="F6" s="96">
        <v>2</v>
      </c>
      <c r="G6" s="231">
        <v>58.3</v>
      </c>
      <c r="H6" s="231">
        <v>182.19</v>
      </c>
      <c r="I6" s="96" t="s">
        <v>438</v>
      </c>
      <c r="J6" s="231" t="s">
        <v>438</v>
      </c>
      <c r="K6" s="231" t="s">
        <v>438</v>
      </c>
      <c r="L6" s="96" t="s">
        <v>438</v>
      </c>
      <c r="M6" s="231" t="s">
        <v>438</v>
      </c>
      <c r="N6" s="231" t="s">
        <v>438</v>
      </c>
      <c r="O6" s="198">
        <v>2</v>
      </c>
      <c r="P6" s="231">
        <v>58.3</v>
      </c>
      <c r="Q6" s="231">
        <v>182.19</v>
      </c>
      <c r="R6" s="97">
        <v>91.1</v>
      </c>
    </row>
    <row r="7" spans="1:18" x14ac:dyDescent="0.25">
      <c r="B7" t="s">
        <v>10</v>
      </c>
      <c r="C7" s="8">
        <f>SUM(C5:C6)</f>
        <v>71</v>
      </c>
      <c r="D7" s="9">
        <f>SUM(D5:D6)</f>
        <v>230558.96</v>
      </c>
      <c r="E7" s="9">
        <f>SUM(E5:E6)</f>
        <v>39821.22</v>
      </c>
      <c r="F7" s="8">
        <f t="shared" ref="F7:R7" si="0">SUM(F5:F6)</f>
        <v>19</v>
      </c>
      <c r="G7" s="9">
        <f t="shared" si="0"/>
        <v>32199.1</v>
      </c>
      <c r="H7" s="9">
        <f t="shared" si="0"/>
        <v>3638.19</v>
      </c>
      <c r="I7" s="8">
        <f t="shared" si="0"/>
        <v>12</v>
      </c>
      <c r="J7" s="9">
        <f t="shared" si="0"/>
        <v>29853.57</v>
      </c>
      <c r="K7" s="9">
        <f t="shared" si="0"/>
        <v>4457.43</v>
      </c>
      <c r="L7" s="8">
        <f t="shared" si="0"/>
        <v>0</v>
      </c>
      <c r="M7" s="9">
        <f t="shared" si="0"/>
        <v>0</v>
      </c>
      <c r="N7" s="9">
        <f t="shared" si="0"/>
        <v>0</v>
      </c>
      <c r="O7" s="8">
        <f t="shared" si="0"/>
        <v>102</v>
      </c>
      <c r="P7" s="9">
        <f t="shared" si="0"/>
        <v>292611.63</v>
      </c>
      <c r="Q7" s="9">
        <f t="shared" si="0"/>
        <v>47916.840000000004</v>
      </c>
      <c r="R7" s="8">
        <f t="shared" si="0"/>
        <v>568.45000000000005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P52"/>
  <sheetViews>
    <sheetView workbookViewId="0">
      <selection activeCell="P29" sqref="P29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6" s="2" customFormat="1" ht="15.75" x14ac:dyDescent="0.25">
      <c r="A1" s="409" t="s">
        <v>687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6" x14ac:dyDescent="0.25">
      <c r="A2" s="39"/>
    </row>
    <row r="3" spans="1:16" s="42" customFormat="1" ht="15" customHeight="1" x14ac:dyDescent="0.25">
      <c r="A3" s="413" t="s">
        <v>18</v>
      </c>
      <c r="B3" s="410" t="s">
        <v>5</v>
      </c>
      <c r="C3" s="411"/>
      <c r="D3" s="412"/>
      <c r="E3" s="410" t="s">
        <v>6</v>
      </c>
      <c r="F3" s="412"/>
      <c r="G3" s="62"/>
      <c r="H3" s="410" t="s">
        <v>19</v>
      </c>
      <c r="I3" s="411"/>
      <c r="J3" s="412"/>
      <c r="K3" s="410" t="s">
        <v>20</v>
      </c>
      <c r="L3" s="411"/>
      <c r="M3" s="412"/>
    </row>
    <row r="4" spans="1:16" s="42" customFormat="1" ht="15.75" x14ac:dyDescent="0.25">
      <c r="A4" s="41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6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6" ht="15" customHeight="1" x14ac:dyDescent="0.25">
      <c r="A6" s="16" t="s">
        <v>443</v>
      </c>
      <c r="B6" s="26">
        <v>365181</v>
      </c>
      <c r="C6" s="54">
        <v>364.29</v>
      </c>
      <c r="D6" s="225">
        <v>412.05</v>
      </c>
      <c r="E6" s="182">
        <v>342406</v>
      </c>
      <c r="F6" s="225">
        <v>374.41</v>
      </c>
      <c r="G6" s="225">
        <v>413.75</v>
      </c>
      <c r="H6" s="182">
        <v>93067</v>
      </c>
      <c r="I6" s="225">
        <v>396.27</v>
      </c>
      <c r="J6" s="225">
        <v>394.34</v>
      </c>
      <c r="K6" s="182">
        <v>2973</v>
      </c>
      <c r="L6" s="225">
        <v>240.19</v>
      </c>
      <c r="M6" s="225">
        <v>200</v>
      </c>
    </row>
    <row r="7" spans="1:16" x14ac:dyDescent="0.25">
      <c r="A7" s="16" t="s">
        <v>444</v>
      </c>
      <c r="B7" s="26">
        <v>828270</v>
      </c>
      <c r="C7" s="54">
        <v>696.01</v>
      </c>
      <c r="D7" s="225">
        <v>662.43</v>
      </c>
      <c r="E7" s="182">
        <v>237714</v>
      </c>
      <c r="F7" s="225">
        <v>718.62</v>
      </c>
      <c r="G7" s="225">
        <v>709</v>
      </c>
      <c r="H7" s="182">
        <v>94572</v>
      </c>
      <c r="I7" s="225">
        <v>687.57</v>
      </c>
      <c r="J7" s="225">
        <v>661.44</v>
      </c>
      <c r="K7" s="182">
        <v>22229</v>
      </c>
      <c r="L7" s="225">
        <v>846.18</v>
      </c>
      <c r="M7" s="225">
        <v>846</v>
      </c>
    </row>
    <row r="8" spans="1:16" x14ac:dyDescent="0.25">
      <c r="A8" s="16" t="s">
        <v>445</v>
      </c>
      <c r="B8" s="26">
        <v>544412</v>
      </c>
      <c r="C8" s="54">
        <v>1224.4100000000001</v>
      </c>
      <c r="D8" s="225">
        <v>1216.19</v>
      </c>
      <c r="E8" s="182">
        <v>54638</v>
      </c>
      <c r="F8" s="225">
        <v>1155.5899999999999</v>
      </c>
      <c r="G8" s="225">
        <v>1131.71</v>
      </c>
      <c r="H8" s="182">
        <v>19268</v>
      </c>
      <c r="I8" s="225">
        <v>1183.28</v>
      </c>
      <c r="J8" s="225">
        <v>1165.9000000000001</v>
      </c>
      <c r="K8" s="182">
        <v>3</v>
      </c>
      <c r="L8" s="225">
        <v>1101.77</v>
      </c>
      <c r="M8" s="225">
        <v>1005.71</v>
      </c>
    </row>
    <row r="9" spans="1:16" x14ac:dyDescent="0.25">
      <c r="A9" s="16" t="s">
        <v>446</v>
      </c>
      <c r="B9" s="26">
        <v>117368</v>
      </c>
      <c r="C9" s="54">
        <v>1684.02</v>
      </c>
      <c r="D9" s="225">
        <v>1658.46</v>
      </c>
      <c r="E9" s="182">
        <v>3380</v>
      </c>
      <c r="F9" s="225">
        <v>1657.41</v>
      </c>
      <c r="G9" s="225">
        <v>1618.19</v>
      </c>
      <c r="H9" s="182">
        <v>2653</v>
      </c>
      <c r="I9" s="225">
        <v>1685.19</v>
      </c>
      <c r="J9" s="225">
        <v>1660.38</v>
      </c>
      <c r="K9" s="182">
        <v>7</v>
      </c>
      <c r="L9" s="225">
        <v>1660.32</v>
      </c>
      <c r="M9" s="225">
        <v>1655.04</v>
      </c>
    </row>
    <row r="10" spans="1:16" x14ac:dyDescent="0.25">
      <c r="A10" s="16" t="s">
        <v>447</v>
      </c>
      <c r="B10" s="26">
        <v>29661</v>
      </c>
      <c r="C10" s="54">
        <v>2201.06</v>
      </c>
      <c r="D10" s="225">
        <v>2186</v>
      </c>
      <c r="E10" s="182">
        <v>644</v>
      </c>
      <c r="F10" s="225">
        <v>2204.7600000000002</v>
      </c>
      <c r="G10" s="225">
        <v>2176.08</v>
      </c>
      <c r="H10" s="182">
        <v>479</v>
      </c>
      <c r="I10" s="225">
        <v>2165.14</v>
      </c>
      <c r="J10" s="225">
        <v>2131.2800000000002</v>
      </c>
      <c r="K10" s="182">
        <v>0</v>
      </c>
      <c r="L10" s="225">
        <v>0</v>
      </c>
      <c r="M10" s="225" t="s">
        <v>438</v>
      </c>
    </row>
    <row r="11" spans="1:16" ht="15" customHeight="1" x14ac:dyDescent="0.25">
      <c r="A11" s="16" t="s">
        <v>448</v>
      </c>
      <c r="B11" s="26">
        <v>16849</v>
      </c>
      <c r="C11" s="54">
        <v>3132.38</v>
      </c>
      <c r="D11" s="225">
        <v>2933.64</v>
      </c>
      <c r="E11" s="182">
        <v>493</v>
      </c>
      <c r="F11" s="225">
        <v>3082.77</v>
      </c>
      <c r="G11" s="225">
        <v>2972.42</v>
      </c>
      <c r="H11" s="182">
        <v>157</v>
      </c>
      <c r="I11" s="225">
        <v>3067.53</v>
      </c>
      <c r="J11" s="225">
        <v>2805.89</v>
      </c>
      <c r="K11" s="182">
        <v>0</v>
      </c>
      <c r="L11" s="225">
        <v>0</v>
      </c>
      <c r="M11" s="225" t="s">
        <v>438</v>
      </c>
    </row>
    <row r="12" spans="1:16" s="38" customFormat="1" ht="15.75" x14ac:dyDescent="0.25">
      <c r="A12" s="70" t="s">
        <v>26</v>
      </c>
      <c r="B12" s="53">
        <f>SUM(B6:B11)</f>
        <v>1901741</v>
      </c>
      <c r="C12" s="71"/>
      <c r="D12" s="71"/>
      <c r="E12" s="53">
        <f>SUM(E6:E11)</f>
        <v>639275</v>
      </c>
      <c r="F12" s="71"/>
      <c r="G12" s="71"/>
      <c r="H12" s="53">
        <f>SUM(H6:H11)</f>
        <v>210196</v>
      </c>
      <c r="I12" s="71"/>
      <c r="J12" s="71"/>
      <c r="K12" s="53">
        <f>SUM(K6:K11)</f>
        <v>25212</v>
      </c>
      <c r="L12" s="71"/>
      <c r="M12" s="71"/>
      <c r="N12" s="44"/>
    </row>
    <row r="13" spans="1:16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  <c r="P13" s="8"/>
    </row>
    <row r="14" spans="1:16" x14ac:dyDescent="0.25">
      <c r="A14" s="16" t="s">
        <v>449</v>
      </c>
      <c r="B14" s="26">
        <v>65903</v>
      </c>
      <c r="C14" s="54">
        <v>72.8</v>
      </c>
      <c r="D14" s="54">
        <v>78.5</v>
      </c>
      <c r="E14" s="26">
        <v>117343</v>
      </c>
      <c r="F14" s="54">
        <v>68.489999999999995</v>
      </c>
      <c r="G14" s="54">
        <v>73.08</v>
      </c>
      <c r="H14" s="26">
        <v>20273</v>
      </c>
      <c r="I14" s="54">
        <v>63.27</v>
      </c>
      <c r="J14" s="54">
        <v>66.23</v>
      </c>
      <c r="K14" s="26">
        <v>0</v>
      </c>
      <c r="L14" s="54">
        <v>0</v>
      </c>
      <c r="M14" s="54" t="s">
        <v>438</v>
      </c>
      <c r="N14" s="11"/>
    </row>
    <row r="15" spans="1:16" ht="15" customHeight="1" x14ac:dyDescent="0.25">
      <c r="A15" s="16" t="s">
        <v>450</v>
      </c>
      <c r="B15" s="26">
        <v>410808</v>
      </c>
      <c r="C15" s="54">
        <v>162.35</v>
      </c>
      <c r="D15" s="54">
        <v>170.09</v>
      </c>
      <c r="E15" s="26">
        <v>146107</v>
      </c>
      <c r="F15" s="54">
        <v>147.1</v>
      </c>
      <c r="G15" s="54">
        <v>145.03</v>
      </c>
      <c r="H15" s="26">
        <v>36993</v>
      </c>
      <c r="I15" s="54">
        <v>147.79</v>
      </c>
      <c r="J15" s="54">
        <v>147.30000000000001</v>
      </c>
      <c r="K15" s="26">
        <v>1</v>
      </c>
      <c r="L15" s="54">
        <v>143.53</v>
      </c>
      <c r="M15" s="54">
        <v>143.53</v>
      </c>
      <c r="N15" s="11"/>
    </row>
    <row r="16" spans="1:16" ht="15" customHeight="1" x14ac:dyDescent="0.25">
      <c r="A16" s="16" t="s">
        <v>451</v>
      </c>
      <c r="B16" s="26">
        <v>323321</v>
      </c>
      <c r="C16" s="54">
        <v>238.22</v>
      </c>
      <c r="D16" s="54">
        <v>235.84</v>
      </c>
      <c r="E16" s="26">
        <v>23000</v>
      </c>
      <c r="F16" s="54">
        <v>234.56</v>
      </c>
      <c r="G16" s="54">
        <v>230.11</v>
      </c>
      <c r="H16" s="26">
        <v>9647</v>
      </c>
      <c r="I16" s="54">
        <v>238.04</v>
      </c>
      <c r="J16" s="54">
        <v>233.31</v>
      </c>
      <c r="K16" s="26">
        <v>0</v>
      </c>
      <c r="L16" s="54">
        <v>0</v>
      </c>
      <c r="M16" s="54" t="s">
        <v>438</v>
      </c>
      <c r="N16" s="11"/>
      <c r="P16" s="8"/>
    </row>
    <row r="17" spans="1:15" x14ac:dyDescent="0.25">
      <c r="A17" s="16" t="s">
        <v>452</v>
      </c>
      <c r="B17" s="26">
        <v>91085</v>
      </c>
      <c r="C17" s="54">
        <v>340.39</v>
      </c>
      <c r="D17" s="54">
        <v>335.33</v>
      </c>
      <c r="E17" s="26">
        <v>4824</v>
      </c>
      <c r="F17" s="54">
        <v>334.05</v>
      </c>
      <c r="G17" s="54">
        <v>328.77</v>
      </c>
      <c r="H17" s="26">
        <v>2010</v>
      </c>
      <c r="I17" s="54">
        <v>338.02</v>
      </c>
      <c r="J17" s="54">
        <v>332.82</v>
      </c>
      <c r="K17" s="26">
        <v>0</v>
      </c>
      <c r="L17" s="54">
        <v>0</v>
      </c>
      <c r="M17" s="54" t="s">
        <v>438</v>
      </c>
      <c r="N17" s="11"/>
      <c r="O17" s="8"/>
    </row>
    <row r="18" spans="1:15" x14ac:dyDescent="0.25">
      <c r="A18" s="16" t="s">
        <v>453</v>
      </c>
      <c r="B18" s="26">
        <v>33192</v>
      </c>
      <c r="C18" s="54">
        <v>439.02</v>
      </c>
      <c r="D18" s="54">
        <v>436.59</v>
      </c>
      <c r="E18" s="26">
        <v>1308</v>
      </c>
      <c r="F18" s="54">
        <v>444.57</v>
      </c>
      <c r="G18" s="54">
        <v>441.27</v>
      </c>
      <c r="H18" s="26">
        <v>601</v>
      </c>
      <c r="I18" s="54">
        <v>442.13</v>
      </c>
      <c r="J18" s="54">
        <v>436.88</v>
      </c>
      <c r="K18" s="26">
        <v>0</v>
      </c>
      <c r="L18" s="54">
        <v>0</v>
      </c>
      <c r="M18" s="54" t="s">
        <v>438</v>
      </c>
      <c r="O18" s="8"/>
    </row>
    <row r="19" spans="1:15" x14ac:dyDescent="0.25">
      <c r="A19" s="75" t="s">
        <v>454</v>
      </c>
      <c r="B19" s="26">
        <v>21867</v>
      </c>
      <c r="C19" s="54">
        <v>620.77</v>
      </c>
      <c r="D19" s="54">
        <v>591.74</v>
      </c>
      <c r="E19" s="26">
        <v>700</v>
      </c>
      <c r="F19" s="54">
        <v>610.14</v>
      </c>
      <c r="G19" s="54">
        <v>577.15</v>
      </c>
      <c r="H19" s="26">
        <v>368</v>
      </c>
      <c r="I19" s="54">
        <v>611.72</v>
      </c>
      <c r="J19" s="54">
        <v>576.49</v>
      </c>
      <c r="K19" s="26">
        <v>0</v>
      </c>
      <c r="L19" s="54">
        <v>0</v>
      </c>
      <c r="M19" s="54" t="s">
        <v>438</v>
      </c>
    </row>
    <row r="20" spans="1:15" x14ac:dyDescent="0.25">
      <c r="A20" s="16" t="s">
        <v>455</v>
      </c>
      <c r="B20" s="26">
        <v>643</v>
      </c>
      <c r="C20" s="54">
        <v>1170.3</v>
      </c>
      <c r="D20" s="54">
        <v>1120.45</v>
      </c>
      <c r="E20" s="26">
        <v>23</v>
      </c>
      <c r="F20" s="54">
        <v>1103.2</v>
      </c>
      <c r="G20" s="54">
        <v>1083.32</v>
      </c>
      <c r="H20" s="26">
        <v>9</v>
      </c>
      <c r="I20" s="54">
        <v>1113.29</v>
      </c>
      <c r="J20" s="54">
        <v>1057.67</v>
      </c>
      <c r="K20" s="26">
        <v>0</v>
      </c>
      <c r="L20" s="54">
        <v>0</v>
      </c>
      <c r="M20" s="54" t="s">
        <v>438</v>
      </c>
    </row>
    <row r="21" spans="1:15" ht="15" customHeight="1" x14ac:dyDescent="0.25">
      <c r="A21" s="16" t="s">
        <v>456</v>
      </c>
      <c r="B21" s="26">
        <v>52</v>
      </c>
      <c r="C21" s="54">
        <v>1688.6</v>
      </c>
      <c r="D21" s="54">
        <v>1671.53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5" ht="15" customHeight="1" x14ac:dyDescent="0.25">
      <c r="A22" s="16" t="s">
        <v>457</v>
      </c>
      <c r="B22" s="26">
        <v>6</v>
      </c>
      <c r="C22" s="54">
        <v>2149.6999999999998</v>
      </c>
      <c r="D22" s="54">
        <v>2071.6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5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5" s="38" customFormat="1" ht="15.75" x14ac:dyDescent="0.25">
      <c r="A24" s="70" t="s">
        <v>28</v>
      </c>
      <c r="B24" s="53">
        <f>SUM(B14:B23)</f>
        <v>946877</v>
      </c>
      <c r="C24" s="71"/>
      <c r="D24" s="71"/>
      <c r="E24" s="53">
        <f>SUM(E14:E23)</f>
        <v>293307</v>
      </c>
      <c r="F24" s="71"/>
      <c r="G24" s="71"/>
      <c r="H24" s="53">
        <f>SUM(H14:H23)</f>
        <v>69901</v>
      </c>
      <c r="I24" s="71"/>
      <c r="J24" s="71"/>
      <c r="K24" s="53">
        <f>SUM(K14:K23)</f>
        <v>1</v>
      </c>
      <c r="L24" s="71"/>
      <c r="M24" s="71"/>
    </row>
    <row r="25" spans="1:15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5" x14ac:dyDescent="0.25">
      <c r="A26" s="16" t="s">
        <v>449</v>
      </c>
      <c r="B26" s="182">
        <v>169263</v>
      </c>
      <c r="C26" s="225">
        <v>73.010000000000005</v>
      </c>
      <c r="D26" s="225">
        <v>74.72</v>
      </c>
      <c r="E26" s="26">
        <v>60222</v>
      </c>
      <c r="F26" s="54">
        <v>47.09</v>
      </c>
      <c r="G26" s="54">
        <v>44.43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5" ht="15" customHeight="1" x14ac:dyDescent="0.25">
      <c r="A27" s="16" t="s">
        <v>450</v>
      </c>
      <c r="B27" s="182">
        <v>159056</v>
      </c>
      <c r="C27" s="225">
        <v>130.80000000000001</v>
      </c>
      <c r="D27" s="225">
        <v>121.39</v>
      </c>
      <c r="E27" s="26">
        <v>12711</v>
      </c>
      <c r="F27" s="54">
        <v>139.25</v>
      </c>
      <c r="G27" s="54">
        <v>129.84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5" x14ac:dyDescent="0.25">
      <c r="A28" s="16" t="s">
        <v>451</v>
      </c>
      <c r="B28" s="182">
        <v>11529</v>
      </c>
      <c r="C28" s="225">
        <v>235.41</v>
      </c>
      <c r="D28" s="225">
        <v>227.79</v>
      </c>
      <c r="E28" s="26">
        <v>1060</v>
      </c>
      <c r="F28" s="54">
        <v>245.67</v>
      </c>
      <c r="G28" s="54">
        <v>246.4</v>
      </c>
      <c r="H28" s="26">
        <v>1</v>
      </c>
      <c r="I28" s="54">
        <v>269.44</v>
      </c>
      <c r="J28" s="54">
        <v>269.44</v>
      </c>
      <c r="K28" s="182">
        <v>0</v>
      </c>
      <c r="L28" s="225">
        <v>0</v>
      </c>
      <c r="M28" s="225" t="s">
        <v>438</v>
      </c>
    </row>
    <row r="29" spans="1:15" ht="15" customHeight="1" x14ac:dyDescent="0.25">
      <c r="A29" s="16" t="s">
        <v>452</v>
      </c>
      <c r="B29" s="182">
        <v>3735</v>
      </c>
      <c r="C29" s="225">
        <v>354.57</v>
      </c>
      <c r="D29" s="225">
        <v>357.28</v>
      </c>
      <c r="E29" s="26">
        <v>1118</v>
      </c>
      <c r="F29" s="54">
        <v>345.58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5">
        <v>0</v>
      </c>
      <c r="M29" s="225" t="s">
        <v>438</v>
      </c>
    </row>
    <row r="30" spans="1:15" ht="15" customHeight="1" x14ac:dyDescent="0.25">
      <c r="A30" s="16" t="s">
        <v>453</v>
      </c>
      <c r="B30" s="182">
        <v>4824</v>
      </c>
      <c r="C30" s="225">
        <v>458.06</v>
      </c>
      <c r="D30" s="225">
        <v>464</v>
      </c>
      <c r="E30" s="26">
        <v>543</v>
      </c>
      <c r="F30" s="54">
        <v>458.76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5">
        <v>0</v>
      </c>
      <c r="M30" s="225" t="s">
        <v>438</v>
      </c>
    </row>
    <row r="31" spans="1:15" ht="15" customHeight="1" x14ac:dyDescent="0.25">
      <c r="A31" s="75" t="s">
        <v>454</v>
      </c>
      <c r="B31" s="182">
        <v>4074</v>
      </c>
      <c r="C31" s="225">
        <v>537.76</v>
      </c>
      <c r="D31" s="225">
        <v>512</v>
      </c>
      <c r="E31" s="26">
        <v>218</v>
      </c>
      <c r="F31" s="54">
        <v>531.24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  <c r="O31" s="8"/>
    </row>
    <row r="32" spans="1:15" s="38" customFormat="1" ht="15.75" x14ac:dyDescent="0.25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649</v>
      </c>
      <c r="B36" s="53">
        <f>SUM(B26:B35)</f>
        <v>352481</v>
      </c>
      <c r="C36" s="71"/>
      <c r="D36" s="71"/>
      <c r="E36" s="53">
        <f>SUM(E26:E35)</f>
        <v>75872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15946</v>
      </c>
      <c r="C38" s="225">
        <v>387.95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18286</v>
      </c>
      <c r="L38" s="54">
        <v>283.76</v>
      </c>
      <c r="M38" s="54">
        <v>387.9</v>
      </c>
    </row>
    <row r="39" spans="1:13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15946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18286</v>
      </c>
      <c r="L44" s="71"/>
      <c r="M44" s="71"/>
    </row>
    <row r="45" spans="1:13" x14ac:dyDescent="0.25">
      <c r="A45" s="10" t="s">
        <v>601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H30" sqref="H30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9" t="s">
        <v>703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20" t="s">
        <v>573</v>
      </c>
      <c r="B3" s="418" t="s">
        <v>5</v>
      </c>
      <c r="C3" s="418"/>
      <c r="D3" s="418"/>
      <c r="E3" s="418" t="s">
        <v>6</v>
      </c>
      <c r="F3" s="418"/>
      <c r="G3" s="418"/>
      <c r="H3" s="418" t="s">
        <v>19</v>
      </c>
      <c r="I3" s="418"/>
      <c r="J3" s="418"/>
      <c r="K3" s="418" t="s">
        <v>20</v>
      </c>
      <c r="L3" s="418"/>
      <c r="M3" s="418"/>
      <c r="N3" s="418" t="s">
        <v>571</v>
      </c>
      <c r="O3" s="419"/>
    </row>
    <row r="4" spans="1:17" ht="32.25" customHeight="1" thickBot="1" x14ac:dyDescent="0.3">
      <c r="A4" s="421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25">
      <c r="A5" s="243" t="s">
        <v>509</v>
      </c>
      <c r="B5" s="202">
        <v>1547206</v>
      </c>
      <c r="C5" s="203">
        <v>1265443213.3</v>
      </c>
      <c r="D5" s="140">
        <v>817.89</v>
      </c>
      <c r="E5" s="202">
        <v>542749</v>
      </c>
      <c r="F5" s="203">
        <v>304448971.76999998</v>
      </c>
      <c r="G5" s="140">
        <v>560.94000000000005</v>
      </c>
      <c r="H5" s="202">
        <v>199715</v>
      </c>
      <c r="I5" s="203">
        <v>120017619.11</v>
      </c>
      <c r="J5" s="140">
        <v>600.94000000000005</v>
      </c>
      <c r="K5" s="202">
        <v>22708</v>
      </c>
      <c r="L5" s="203">
        <v>18989091.370000001</v>
      </c>
      <c r="M5" s="140">
        <v>836.23</v>
      </c>
      <c r="N5" s="204">
        <v>2312378</v>
      </c>
      <c r="O5" s="205">
        <v>1708898895.55</v>
      </c>
    </row>
    <row r="6" spans="1:17" x14ac:dyDescent="0.25">
      <c r="A6" s="196" t="s">
        <v>424</v>
      </c>
      <c r="B6" s="17">
        <v>351135</v>
      </c>
      <c r="C6" s="18">
        <v>419634655.25999999</v>
      </c>
      <c r="D6" s="18">
        <v>1195.08</v>
      </c>
      <c r="E6" s="17">
        <v>95493</v>
      </c>
      <c r="F6" s="18">
        <v>65216024.600000001</v>
      </c>
      <c r="G6" s="58">
        <v>682.94</v>
      </c>
      <c r="H6" s="17">
        <v>10360</v>
      </c>
      <c r="I6" s="18">
        <v>10532809.560000001</v>
      </c>
      <c r="J6" s="18">
        <v>1016.68</v>
      </c>
      <c r="K6" s="17">
        <v>2502</v>
      </c>
      <c r="L6" s="18">
        <v>548036.48</v>
      </c>
      <c r="M6" s="58">
        <v>219.04</v>
      </c>
      <c r="N6" s="206">
        <v>459490</v>
      </c>
      <c r="O6" s="207">
        <v>495931525.89999998</v>
      </c>
    </row>
    <row r="7" spans="1:17" x14ac:dyDescent="0.25">
      <c r="A7" s="196" t="s">
        <v>600</v>
      </c>
      <c r="B7" s="17">
        <v>15946</v>
      </c>
      <c r="C7" s="18">
        <v>6186230.2800000003</v>
      </c>
      <c r="D7" s="58">
        <v>387.95</v>
      </c>
      <c r="E7" s="17"/>
      <c r="F7" s="18"/>
      <c r="G7" s="58"/>
      <c r="H7" s="58"/>
      <c r="I7" s="18"/>
      <c r="J7" s="18"/>
      <c r="K7" s="17">
        <v>18286</v>
      </c>
      <c r="L7" s="18">
        <v>5188817.8499999996</v>
      </c>
      <c r="M7" s="58">
        <v>283.76</v>
      </c>
      <c r="N7" s="206">
        <v>34232</v>
      </c>
      <c r="O7" s="207">
        <v>11375048.130000001</v>
      </c>
    </row>
    <row r="8" spans="1:17" x14ac:dyDescent="0.25">
      <c r="A8" s="244" t="s">
        <v>500</v>
      </c>
      <c r="B8" s="17">
        <v>3067</v>
      </c>
      <c r="C8" s="18">
        <v>6586453.3200000003</v>
      </c>
      <c r="D8" s="18">
        <v>2147.52</v>
      </c>
      <c r="E8" s="17">
        <v>1002</v>
      </c>
      <c r="F8" s="18">
        <v>1023954.01</v>
      </c>
      <c r="G8" s="18">
        <v>1021.91</v>
      </c>
      <c r="H8" s="58">
        <v>121</v>
      </c>
      <c r="I8" s="18">
        <v>143085.96</v>
      </c>
      <c r="J8" s="18">
        <v>1182.53</v>
      </c>
      <c r="K8" s="17"/>
      <c r="L8" s="18"/>
      <c r="M8" s="58"/>
      <c r="N8" s="206">
        <v>4190</v>
      </c>
      <c r="O8" s="207">
        <v>7753493.29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7">
        <v>5</v>
      </c>
      <c r="O9" s="207">
        <v>4951.88</v>
      </c>
    </row>
    <row r="10" spans="1:17" x14ac:dyDescent="0.25">
      <c r="A10" s="196" t="s">
        <v>389</v>
      </c>
      <c r="B10" s="58">
        <v>15</v>
      </c>
      <c r="C10" s="18">
        <v>15451.63</v>
      </c>
      <c r="D10" s="18">
        <v>1030.1099999999999</v>
      </c>
      <c r="E10" s="58">
        <v>26</v>
      </c>
      <c r="F10" s="18">
        <v>14222.39</v>
      </c>
      <c r="G10" s="58">
        <v>547.02</v>
      </c>
      <c r="H10" s="58"/>
      <c r="I10" s="58"/>
      <c r="J10" s="58"/>
      <c r="K10" s="58"/>
      <c r="L10" s="18"/>
      <c r="M10" s="58"/>
      <c r="N10" s="407">
        <v>41</v>
      </c>
      <c r="O10" s="207">
        <v>29674.02</v>
      </c>
      <c r="Q10" s="8"/>
    </row>
    <row r="11" spans="1:17" ht="15.75" thickBot="1" x14ac:dyDescent="0.3">
      <c r="A11" s="245" t="s">
        <v>563</v>
      </c>
      <c r="B11" s="208">
        <v>315</v>
      </c>
      <c r="C11" s="209">
        <v>128421.96</v>
      </c>
      <c r="D11" s="208">
        <v>407.69</v>
      </c>
      <c r="E11" s="208">
        <v>5</v>
      </c>
      <c r="F11" s="209">
        <v>4588.0200000000004</v>
      </c>
      <c r="G11" s="208">
        <v>917.6</v>
      </c>
      <c r="H11" s="208"/>
      <c r="I11" s="208"/>
      <c r="J11" s="208"/>
      <c r="K11" s="208"/>
      <c r="L11" s="208"/>
      <c r="M11" s="208"/>
      <c r="N11" s="406">
        <v>320</v>
      </c>
      <c r="O11" s="210">
        <v>133009.98000000001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09" t="s">
        <v>702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20" t="s">
        <v>573</v>
      </c>
      <c r="B15" s="418" t="s">
        <v>5</v>
      </c>
      <c r="C15" s="418"/>
      <c r="D15" s="418"/>
      <c r="E15" s="418" t="s">
        <v>6</v>
      </c>
      <c r="F15" s="418"/>
      <c r="G15" s="418"/>
      <c r="H15" s="418" t="s">
        <v>19</v>
      </c>
      <c r="I15" s="418"/>
      <c r="J15" s="418"/>
      <c r="K15" s="418" t="s">
        <v>20</v>
      </c>
      <c r="L15" s="418"/>
      <c r="M15" s="418"/>
      <c r="N15" s="418" t="s">
        <v>571</v>
      </c>
      <c r="O15" s="419"/>
    </row>
    <row r="16" spans="1:17" ht="32.25" thickBot="1" x14ac:dyDescent="0.3">
      <c r="A16" s="421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25">
      <c r="A17" s="296" t="s">
        <v>660</v>
      </c>
      <c r="B17" s="202">
        <v>941441</v>
      </c>
      <c r="C17" s="203">
        <v>205662673.93000001</v>
      </c>
      <c r="D17" s="140">
        <v>218.46</v>
      </c>
      <c r="E17" s="202">
        <v>293214</v>
      </c>
      <c r="F17" s="203">
        <v>37557990.689999998</v>
      </c>
      <c r="G17" s="140">
        <v>128.09</v>
      </c>
      <c r="H17" s="202">
        <v>69880</v>
      </c>
      <c r="I17" s="203">
        <v>10222172.619999999</v>
      </c>
      <c r="J17" s="140">
        <v>146.28</v>
      </c>
      <c r="K17" s="140">
        <v>1</v>
      </c>
      <c r="L17" s="140">
        <v>143.53</v>
      </c>
      <c r="M17" s="140">
        <v>143.53</v>
      </c>
      <c r="N17" s="204">
        <v>1304536</v>
      </c>
      <c r="O17" s="205">
        <v>253442980.77000001</v>
      </c>
    </row>
    <row r="18" spans="1:15" x14ac:dyDescent="0.25">
      <c r="A18" s="196" t="s">
        <v>583</v>
      </c>
      <c r="B18" s="17">
        <v>3671</v>
      </c>
      <c r="C18" s="18">
        <v>1978498.43</v>
      </c>
      <c r="D18" s="58">
        <v>538.95000000000005</v>
      </c>
      <c r="E18" s="58">
        <v>74</v>
      </c>
      <c r="F18" s="18">
        <v>9493.77</v>
      </c>
      <c r="G18" s="58">
        <v>128.29</v>
      </c>
      <c r="H18" s="58">
        <v>17</v>
      </c>
      <c r="I18" s="18">
        <v>3727.79</v>
      </c>
      <c r="J18" s="58">
        <v>219.28</v>
      </c>
      <c r="K18" s="58"/>
      <c r="L18" s="58"/>
      <c r="M18" s="58"/>
      <c r="N18" s="206">
        <v>3762</v>
      </c>
      <c r="O18" s="207">
        <v>1991719.99</v>
      </c>
    </row>
    <row r="19" spans="1:15" x14ac:dyDescent="0.25">
      <c r="A19" s="196" t="s">
        <v>323</v>
      </c>
      <c r="B19" s="17">
        <v>1425</v>
      </c>
      <c r="C19" s="18">
        <v>746892.9</v>
      </c>
      <c r="D19" s="58">
        <v>524.14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1425</v>
      </c>
      <c r="O19" s="207">
        <v>746892.9</v>
      </c>
    </row>
    <row r="20" spans="1:15" x14ac:dyDescent="0.25">
      <c r="A20" s="196" t="s">
        <v>433</v>
      </c>
      <c r="B20" s="58">
        <v>328</v>
      </c>
      <c r="C20" s="18">
        <v>120869.62</v>
      </c>
      <c r="D20" s="58">
        <v>368.5</v>
      </c>
      <c r="E20" s="58">
        <v>17</v>
      </c>
      <c r="F20" s="18">
        <v>3501.52</v>
      </c>
      <c r="G20" s="58">
        <v>205.97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407">
        <v>349</v>
      </c>
      <c r="O20" s="207">
        <v>125051.8</v>
      </c>
    </row>
    <row r="21" spans="1:15" ht="15.75" thickBot="1" x14ac:dyDescent="0.3">
      <c r="A21" s="245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406">
        <v>14</v>
      </c>
      <c r="O21" s="210">
        <v>6890.38</v>
      </c>
    </row>
    <row r="22" spans="1:15" x14ac:dyDescent="0.25">
      <c r="A22" s="2"/>
      <c r="B22" s="332"/>
      <c r="C22" s="256"/>
      <c r="D22" s="332"/>
      <c r="E22" s="332"/>
      <c r="F22" s="256"/>
      <c r="G22" s="332"/>
      <c r="H22" s="332"/>
      <c r="I22" s="256"/>
      <c r="J22" s="332"/>
      <c r="K22" s="332"/>
      <c r="L22" s="332"/>
      <c r="M22" s="332"/>
      <c r="N22" s="301"/>
      <c r="O22" s="257"/>
    </row>
    <row r="23" spans="1:15" ht="15.75" x14ac:dyDescent="0.25">
      <c r="A23" s="409" t="s">
        <v>701</v>
      </c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20" t="s">
        <v>573</v>
      </c>
      <c r="B25" s="418" t="s">
        <v>5</v>
      </c>
      <c r="C25" s="418"/>
      <c r="D25" s="418"/>
      <c r="E25" s="418" t="s">
        <v>6</v>
      </c>
      <c r="F25" s="418"/>
      <c r="G25" s="418"/>
      <c r="H25" s="418" t="s">
        <v>19</v>
      </c>
      <c r="I25" s="418"/>
      <c r="J25" s="418"/>
      <c r="K25" s="418" t="s">
        <v>20</v>
      </c>
      <c r="L25" s="418"/>
      <c r="M25" s="418"/>
      <c r="N25" s="418" t="s">
        <v>571</v>
      </c>
      <c r="O25" s="419"/>
    </row>
    <row r="26" spans="1:15" ht="31.5" x14ac:dyDescent="0.25">
      <c r="A26" s="421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.75" thickBot="1" x14ac:dyDescent="0.3">
      <c r="A27" s="245" t="s">
        <v>498</v>
      </c>
      <c r="B27" s="266">
        <v>352481</v>
      </c>
      <c r="C27" s="209">
        <v>41601085.25</v>
      </c>
      <c r="D27" s="209">
        <v>1123.47</v>
      </c>
      <c r="E27" s="266">
        <v>75872</v>
      </c>
      <c r="F27" s="209">
        <v>5617705.7599999998</v>
      </c>
      <c r="G27" s="208">
        <v>744.77</v>
      </c>
      <c r="H27" s="208">
        <v>16</v>
      </c>
      <c r="I27" s="209">
        <v>6477.44</v>
      </c>
      <c r="J27" s="208">
        <v>404.84</v>
      </c>
      <c r="K27" s="208"/>
      <c r="L27" s="208"/>
      <c r="M27" s="208"/>
      <c r="N27" s="267">
        <v>428369</v>
      </c>
      <c r="O27" s="210">
        <v>47225268.450000003</v>
      </c>
    </row>
    <row r="28" spans="1:15" x14ac:dyDescent="0.25">
      <c r="N28" s="8"/>
      <c r="O28" s="9"/>
    </row>
    <row r="29" spans="1:15" x14ac:dyDescent="0.25">
      <c r="N29" s="8"/>
      <c r="O29" s="9"/>
    </row>
    <row r="30" spans="1:15" x14ac:dyDescent="0.25">
      <c r="N30" s="8"/>
      <c r="O30" s="9"/>
    </row>
    <row r="31" spans="1:15" x14ac:dyDescent="0.25">
      <c r="N31" s="8"/>
      <c r="O31" s="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5"/>
  <sheetViews>
    <sheetView zoomScaleNormal="100" workbookViewId="0">
      <selection activeCell="A2" sqref="A1:A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9"/>
      <c r="B1" s="409"/>
      <c r="C1" s="409"/>
      <c r="D1" s="409"/>
      <c r="E1" s="409"/>
      <c r="F1" s="409"/>
      <c r="G1" s="409"/>
      <c r="H1" s="409"/>
      <c r="I1" s="409"/>
      <c r="J1" s="409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1" t="s">
        <v>631</v>
      </c>
      <c r="I3" s="261" t="s">
        <v>632</v>
      </c>
      <c r="J3" s="261" t="s">
        <v>506</v>
      </c>
    </row>
    <row r="4" spans="1:10" x14ac:dyDescent="0.25">
      <c r="A4" s="262" t="s">
        <v>633</v>
      </c>
      <c r="B4" s="6">
        <v>328</v>
      </c>
      <c r="C4" s="6">
        <v>9376</v>
      </c>
      <c r="D4" s="6">
        <v>2352</v>
      </c>
      <c r="E4" s="6">
        <v>0</v>
      </c>
      <c r="F4" s="6">
        <v>0</v>
      </c>
      <c r="G4" s="6">
        <v>12056</v>
      </c>
      <c r="H4" s="13">
        <v>5789000.1200000001</v>
      </c>
      <c r="I4" s="13">
        <v>2088.41</v>
      </c>
      <c r="J4" s="13">
        <v>305338.03999999998</v>
      </c>
    </row>
    <row r="5" spans="1:10" x14ac:dyDescent="0.25">
      <c r="A5" s="262" t="s">
        <v>645</v>
      </c>
      <c r="B5" s="6">
        <v>0</v>
      </c>
      <c r="C5" s="6">
        <v>0</v>
      </c>
      <c r="D5" s="6">
        <v>0</v>
      </c>
      <c r="E5" s="6">
        <v>2502</v>
      </c>
      <c r="F5" s="6">
        <v>0</v>
      </c>
      <c r="G5" s="6">
        <v>2502</v>
      </c>
      <c r="H5" s="13">
        <v>548036.48</v>
      </c>
      <c r="I5" s="13">
        <v>0</v>
      </c>
      <c r="J5" s="13">
        <v>3674.1</v>
      </c>
    </row>
    <row r="6" spans="1:10" x14ac:dyDescent="0.25">
      <c r="A6" s="7" t="s">
        <v>569</v>
      </c>
      <c r="B6" s="6">
        <v>350807</v>
      </c>
      <c r="C6" s="6">
        <v>86117</v>
      </c>
      <c r="D6" s="6">
        <v>8008</v>
      </c>
      <c r="E6" s="6">
        <v>0</v>
      </c>
      <c r="F6" s="6">
        <v>0</v>
      </c>
      <c r="G6" s="6">
        <v>444932</v>
      </c>
      <c r="H6" s="13">
        <v>489594489.30000001</v>
      </c>
      <c r="I6" s="13">
        <v>7273242.3899999997</v>
      </c>
      <c r="J6" s="13">
        <v>26343619.34</v>
      </c>
    </row>
    <row r="7" spans="1:10" x14ac:dyDescent="0.25">
      <c r="A7" s="7" t="s">
        <v>324</v>
      </c>
      <c r="B7" s="6">
        <v>445728</v>
      </c>
      <c r="C7" s="6">
        <v>145527</v>
      </c>
      <c r="D7" s="6">
        <v>66196</v>
      </c>
      <c r="E7" s="6">
        <v>0</v>
      </c>
      <c r="F7" s="6">
        <v>0</v>
      </c>
      <c r="G7" s="6">
        <v>657451</v>
      </c>
      <c r="H7" s="13">
        <v>455792326.19</v>
      </c>
      <c r="I7" s="13">
        <v>3469786.84</v>
      </c>
      <c r="J7" s="13">
        <v>26160885.41</v>
      </c>
    </row>
    <row r="8" spans="1:10" x14ac:dyDescent="0.25">
      <c r="A8" s="7" t="s">
        <v>325</v>
      </c>
      <c r="B8" s="6">
        <v>275</v>
      </c>
      <c r="C8" s="6">
        <v>65</v>
      </c>
      <c r="D8" s="6">
        <v>2</v>
      </c>
      <c r="E8" s="6">
        <v>0</v>
      </c>
      <c r="F8" s="6">
        <v>0</v>
      </c>
      <c r="G8" s="6">
        <v>342</v>
      </c>
      <c r="H8" s="13">
        <v>303219.57</v>
      </c>
      <c r="I8" s="13">
        <v>3261.03</v>
      </c>
      <c r="J8" s="13">
        <v>17861.47</v>
      </c>
    </row>
    <row r="9" spans="1:10" x14ac:dyDescent="0.25">
      <c r="A9" s="7" t="s">
        <v>326</v>
      </c>
      <c r="B9" s="6">
        <v>8542</v>
      </c>
      <c r="C9" s="6">
        <v>1746</v>
      </c>
      <c r="D9" s="6">
        <v>591</v>
      </c>
      <c r="E9" s="6">
        <v>0</v>
      </c>
      <c r="F9" s="6">
        <v>0</v>
      </c>
      <c r="G9" s="6">
        <v>10879</v>
      </c>
      <c r="H9" s="13">
        <v>9822293.3499999996</v>
      </c>
      <c r="I9" s="13">
        <v>28771.16</v>
      </c>
      <c r="J9" s="13">
        <v>569895.74</v>
      </c>
    </row>
    <row r="10" spans="1:10" x14ac:dyDescent="0.25">
      <c r="A10" s="7" t="s">
        <v>327</v>
      </c>
      <c r="B10" s="6">
        <v>1022</v>
      </c>
      <c r="C10" s="6">
        <v>359</v>
      </c>
      <c r="D10" s="6">
        <v>111</v>
      </c>
      <c r="E10" s="6">
        <v>0</v>
      </c>
      <c r="F10" s="6">
        <v>0</v>
      </c>
      <c r="G10" s="6">
        <v>1492</v>
      </c>
      <c r="H10" s="13">
        <v>3211456.7</v>
      </c>
      <c r="I10" s="13">
        <v>297084.09000000003</v>
      </c>
      <c r="J10" s="13">
        <v>180391.77</v>
      </c>
    </row>
    <row r="11" spans="1:10" x14ac:dyDescent="0.25">
      <c r="A11" s="7" t="s">
        <v>538</v>
      </c>
      <c r="B11" s="6">
        <v>1249</v>
      </c>
      <c r="C11" s="6">
        <v>134</v>
      </c>
      <c r="D11" s="6">
        <v>28</v>
      </c>
      <c r="E11" s="6">
        <v>7</v>
      </c>
      <c r="F11" s="6">
        <v>0</v>
      </c>
      <c r="G11" s="6">
        <v>1418</v>
      </c>
      <c r="H11" s="13">
        <v>1895513.48</v>
      </c>
      <c r="I11" s="13">
        <v>55385.13</v>
      </c>
      <c r="J11" s="13">
        <v>101098.14</v>
      </c>
    </row>
    <row r="12" spans="1:10" x14ac:dyDescent="0.25">
      <c r="A12" s="7" t="s">
        <v>328</v>
      </c>
      <c r="B12" s="6">
        <v>10984</v>
      </c>
      <c r="C12" s="6">
        <v>1675</v>
      </c>
      <c r="D12" s="6">
        <v>270</v>
      </c>
      <c r="E12" s="6">
        <v>0</v>
      </c>
      <c r="F12" s="6">
        <v>0</v>
      </c>
      <c r="G12" s="6">
        <v>12929</v>
      </c>
      <c r="H12" s="13">
        <v>16212123.050000001</v>
      </c>
      <c r="I12" s="13">
        <v>510452.66</v>
      </c>
      <c r="J12" s="13">
        <v>806894.98</v>
      </c>
    </row>
    <row r="13" spans="1:10" x14ac:dyDescent="0.25">
      <c r="A13" s="7" t="s">
        <v>329</v>
      </c>
      <c r="B13" s="6">
        <v>3067</v>
      </c>
      <c r="C13" s="6">
        <v>1002</v>
      </c>
      <c r="D13" s="6">
        <v>121</v>
      </c>
      <c r="E13" s="6">
        <v>0</v>
      </c>
      <c r="F13" s="6">
        <v>0</v>
      </c>
      <c r="G13" s="6">
        <v>4190</v>
      </c>
      <c r="H13" s="13">
        <v>7753493.29</v>
      </c>
      <c r="I13" s="13">
        <v>636762.69999999995</v>
      </c>
      <c r="J13" s="13">
        <v>389877.64</v>
      </c>
    </row>
    <row r="14" spans="1:10" x14ac:dyDescent="0.25">
      <c r="A14" s="7" t="s">
        <v>330</v>
      </c>
      <c r="B14" s="6">
        <v>4763</v>
      </c>
      <c r="C14" s="6">
        <v>1258</v>
      </c>
      <c r="D14" s="6">
        <v>130</v>
      </c>
      <c r="E14" s="6">
        <v>42</v>
      </c>
      <c r="F14" s="6">
        <v>0</v>
      </c>
      <c r="G14" s="6">
        <v>6193</v>
      </c>
      <c r="H14" s="13">
        <v>7772493</v>
      </c>
      <c r="I14" s="13">
        <v>256194.52</v>
      </c>
      <c r="J14" s="13">
        <v>429408.03</v>
      </c>
    </row>
    <row r="15" spans="1:10" x14ac:dyDescent="0.25">
      <c r="A15" s="7" t="s">
        <v>331</v>
      </c>
      <c r="B15" s="6">
        <v>2080</v>
      </c>
      <c r="C15" s="6">
        <v>326</v>
      </c>
      <c r="D15" s="6">
        <v>92</v>
      </c>
      <c r="E15" s="6">
        <v>0</v>
      </c>
      <c r="F15" s="6">
        <v>0</v>
      </c>
      <c r="G15" s="6">
        <v>2498</v>
      </c>
      <c r="H15" s="13">
        <v>3699546.22</v>
      </c>
      <c r="I15" s="13">
        <v>174918.77</v>
      </c>
      <c r="J15" s="13">
        <v>208367.2</v>
      </c>
    </row>
    <row r="16" spans="1:10" x14ac:dyDescent="0.25">
      <c r="A16" s="7" t="s">
        <v>332</v>
      </c>
      <c r="B16" s="6">
        <v>528</v>
      </c>
      <c r="C16" s="6">
        <v>122</v>
      </c>
      <c r="D16" s="6">
        <v>0</v>
      </c>
      <c r="E16" s="6">
        <v>3</v>
      </c>
      <c r="F16" s="6">
        <v>0</v>
      </c>
      <c r="G16" s="6">
        <v>653</v>
      </c>
      <c r="H16" s="13">
        <v>823618.01</v>
      </c>
      <c r="I16" s="13">
        <v>32424.080000000002</v>
      </c>
      <c r="J16" s="13">
        <v>43296.34</v>
      </c>
    </row>
    <row r="17" spans="1:10" x14ac:dyDescent="0.25">
      <c r="A17" s="7" t="s">
        <v>333</v>
      </c>
      <c r="B17" s="6">
        <v>37609</v>
      </c>
      <c r="C17" s="6">
        <v>7766</v>
      </c>
      <c r="D17" s="6">
        <v>1020</v>
      </c>
      <c r="E17" s="6">
        <v>306</v>
      </c>
      <c r="F17" s="6">
        <v>0</v>
      </c>
      <c r="G17" s="6">
        <v>46701</v>
      </c>
      <c r="H17" s="13">
        <v>65294542.329999998</v>
      </c>
      <c r="I17" s="13">
        <v>2310944.0499999998</v>
      </c>
      <c r="J17" s="13">
        <v>3472294.63</v>
      </c>
    </row>
    <row r="18" spans="1:10" x14ac:dyDescent="0.25">
      <c r="A18" s="7" t="s">
        <v>334</v>
      </c>
      <c r="B18" s="6">
        <v>156683</v>
      </c>
      <c r="C18" s="6">
        <v>83072</v>
      </c>
      <c r="D18" s="6">
        <v>22113</v>
      </c>
      <c r="E18" s="6">
        <v>3072</v>
      </c>
      <c r="F18" s="6">
        <v>0</v>
      </c>
      <c r="G18" s="6">
        <v>264940</v>
      </c>
      <c r="H18" s="13">
        <v>216647866.90000001</v>
      </c>
      <c r="I18" s="13">
        <v>261425.02</v>
      </c>
      <c r="J18" s="13">
        <v>10626230.949999999</v>
      </c>
    </row>
    <row r="19" spans="1:10" x14ac:dyDescent="0.25">
      <c r="A19" s="7" t="s">
        <v>358</v>
      </c>
      <c r="B19" s="6">
        <v>1163</v>
      </c>
      <c r="C19" s="6">
        <v>442</v>
      </c>
      <c r="D19" s="6">
        <v>47</v>
      </c>
      <c r="E19" s="6">
        <v>5</v>
      </c>
      <c r="F19" s="6">
        <v>0</v>
      </c>
      <c r="G19" s="6">
        <v>1657</v>
      </c>
      <c r="H19" s="13">
        <v>1216059.74</v>
      </c>
      <c r="I19" s="13">
        <v>13838.99</v>
      </c>
      <c r="J19" s="13">
        <v>68975.19</v>
      </c>
    </row>
    <row r="20" spans="1:10" x14ac:dyDescent="0.25">
      <c r="A20" s="7" t="s">
        <v>359</v>
      </c>
      <c r="B20" s="6">
        <v>12746</v>
      </c>
      <c r="C20" s="6">
        <v>4341</v>
      </c>
      <c r="D20" s="6">
        <v>562</v>
      </c>
      <c r="E20" s="6">
        <v>0</v>
      </c>
      <c r="F20" s="6">
        <v>0</v>
      </c>
      <c r="G20" s="6">
        <v>17649</v>
      </c>
      <c r="H20" s="13">
        <v>12385630.26</v>
      </c>
      <c r="I20" s="13">
        <v>278489.84999999998</v>
      </c>
      <c r="J20" s="13">
        <v>684589.18</v>
      </c>
    </row>
    <row r="21" spans="1:10" x14ac:dyDescent="0.25">
      <c r="A21" s="7" t="s">
        <v>335</v>
      </c>
      <c r="B21" s="6">
        <v>13573</v>
      </c>
      <c r="C21" s="6">
        <v>6004</v>
      </c>
      <c r="D21" s="6">
        <v>318</v>
      </c>
      <c r="E21" s="6">
        <v>168</v>
      </c>
      <c r="F21" s="6">
        <v>0</v>
      </c>
      <c r="G21" s="6">
        <v>20063</v>
      </c>
      <c r="H21" s="13">
        <v>22221720.57</v>
      </c>
      <c r="I21" s="13">
        <v>1129976.82</v>
      </c>
      <c r="J21" s="13">
        <v>1177277.26</v>
      </c>
    </row>
    <row r="22" spans="1:10" x14ac:dyDescent="0.25">
      <c r="A22" s="7" t="s">
        <v>336</v>
      </c>
      <c r="B22" s="6">
        <v>17735</v>
      </c>
      <c r="C22" s="6">
        <v>5245</v>
      </c>
      <c r="D22" s="6">
        <v>1010</v>
      </c>
      <c r="E22" s="6">
        <v>0</v>
      </c>
      <c r="F22" s="6">
        <v>0</v>
      </c>
      <c r="G22" s="6">
        <v>23990</v>
      </c>
      <c r="H22" s="13">
        <v>29081311.890000001</v>
      </c>
      <c r="I22" s="13">
        <v>890381.76</v>
      </c>
      <c r="J22" s="13">
        <v>1468692.36</v>
      </c>
    </row>
    <row r="23" spans="1:10" x14ac:dyDescent="0.25">
      <c r="A23" s="7" t="s">
        <v>360</v>
      </c>
      <c r="B23" s="6">
        <v>2292</v>
      </c>
      <c r="C23" s="6">
        <v>509</v>
      </c>
      <c r="D23" s="6">
        <v>214</v>
      </c>
      <c r="E23" s="6">
        <v>0</v>
      </c>
      <c r="F23" s="6">
        <v>0</v>
      </c>
      <c r="G23" s="6">
        <v>3015</v>
      </c>
      <c r="H23" s="13">
        <v>4427519.37</v>
      </c>
      <c r="I23" s="13">
        <v>255659.82</v>
      </c>
      <c r="J23" s="13">
        <v>26231.33</v>
      </c>
    </row>
    <row r="24" spans="1:10" x14ac:dyDescent="0.25">
      <c r="A24" s="7" t="s">
        <v>361</v>
      </c>
      <c r="B24" s="6">
        <v>451</v>
      </c>
      <c r="C24" s="6">
        <v>115</v>
      </c>
      <c r="D24" s="6">
        <v>45</v>
      </c>
      <c r="E24" s="6">
        <v>0</v>
      </c>
      <c r="F24" s="6">
        <v>0</v>
      </c>
      <c r="G24" s="6">
        <v>611</v>
      </c>
      <c r="H24" s="13">
        <v>541267.38</v>
      </c>
      <c r="I24" s="13">
        <v>4792.32</v>
      </c>
      <c r="J24" s="13">
        <v>26086.53</v>
      </c>
    </row>
    <row r="25" spans="1:10" x14ac:dyDescent="0.25">
      <c r="A25" s="7" t="s">
        <v>362</v>
      </c>
      <c r="B25" s="6">
        <v>495</v>
      </c>
      <c r="C25" s="6">
        <v>234</v>
      </c>
      <c r="D25" s="6">
        <v>40</v>
      </c>
      <c r="E25" s="6">
        <v>0</v>
      </c>
      <c r="F25" s="6">
        <v>0</v>
      </c>
      <c r="G25" s="6">
        <v>769</v>
      </c>
      <c r="H25" s="13">
        <v>828193.43</v>
      </c>
      <c r="I25" s="13">
        <v>1948.21</v>
      </c>
      <c r="J25" s="13">
        <v>40295.230000000003</v>
      </c>
    </row>
    <row r="26" spans="1:10" s="37" customFormat="1" x14ac:dyDescent="0.25">
      <c r="A26" s="7" t="s">
        <v>363</v>
      </c>
      <c r="B26" s="6">
        <v>42</v>
      </c>
      <c r="C26" s="6">
        <v>23</v>
      </c>
      <c r="D26" s="6">
        <v>7</v>
      </c>
      <c r="E26" s="6">
        <v>0</v>
      </c>
      <c r="F26" s="6">
        <v>0</v>
      </c>
      <c r="G26" s="6">
        <v>72</v>
      </c>
      <c r="H26" s="13">
        <v>76644.3</v>
      </c>
      <c r="I26" s="13">
        <v>404.91</v>
      </c>
      <c r="J26" s="13">
        <v>3652.36</v>
      </c>
    </row>
    <row r="27" spans="1:10" x14ac:dyDescent="0.25">
      <c r="A27" s="7" t="s">
        <v>364</v>
      </c>
      <c r="B27" s="6">
        <v>821</v>
      </c>
      <c r="C27" s="6">
        <v>230</v>
      </c>
      <c r="D27" s="6">
        <v>55</v>
      </c>
      <c r="E27" s="6">
        <v>0</v>
      </c>
      <c r="F27" s="6">
        <v>0</v>
      </c>
      <c r="G27" s="6">
        <v>1106</v>
      </c>
      <c r="H27" s="13">
        <v>1255882.82</v>
      </c>
      <c r="I27" s="13">
        <v>16498.71</v>
      </c>
      <c r="J27" s="13">
        <v>55877.279999999999</v>
      </c>
    </row>
    <row r="28" spans="1:10" x14ac:dyDescent="0.25">
      <c r="A28" s="263" t="s">
        <v>365</v>
      </c>
      <c r="B28" s="6">
        <v>21463</v>
      </c>
      <c r="C28" s="6">
        <v>6123</v>
      </c>
      <c r="D28" s="6">
        <v>637</v>
      </c>
      <c r="E28" s="6">
        <v>0</v>
      </c>
      <c r="F28" s="6">
        <v>0</v>
      </c>
      <c r="G28" s="6">
        <v>28223</v>
      </c>
      <c r="H28" s="13">
        <v>43198688.939999998</v>
      </c>
      <c r="I28" s="13">
        <v>1572160.5</v>
      </c>
      <c r="J28" s="13">
        <v>2186503.39</v>
      </c>
    </row>
    <row r="29" spans="1:10" x14ac:dyDescent="0.25">
      <c r="A29" s="262" t="s">
        <v>609</v>
      </c>
      <c r="B29" s="6">
        <v>323020</v>
      </c>
      <c r="C29" s="6">
        <v>0</v>
      </c>
      <c r="D29" s="6">
        <v>66079</v>
      </c>
      <c r="E29" s="6">
        <v>0</v>
      </c>
      <c r="F29" s="6">
        <v>0</v>
      </c>
      <c r="G29" s="6">
        <v>389099</v>
      </c>
      <c r="H29" s="13">
        <v>191025580.09</v>
      </c>
      <c r="I29" s="13">
        <v>41595.660000000003</v>
      </c>
      <c r="J29" s="13">
        <v>11080435.24</v>
      </c>
    </row>
    <row r="30" spans="1:10" x14ac:dyDescent="0.25">
      <c r="A30" s="7" t="s">
        <v>366</v>
      </c>
      <c r="B30" s="6">
        <v>29</v>
      </c>
      <c r="C30" s="6">
        <v>28</v>
      </c>
      <c r="D30" s="6">
        <v>6</v>
      </c>
      <c r="E30" s="6">
        <v>0</v>
      </c>
      <c r="F30" s="6">
        <v>0</v>
      </c>
      <c r="G30" s="6">
        <v>63</v>
      </c>
      <c r="H30" s="13">
        <v>53956.29</v>
      </c>
      <c r="I30" s="13">
        <v>23.28</v>
      </c>
      <c r="J30" s="13">
        <v>2606.5300000000002</v>
      </c>
    </row>
    <row r="31" spans="1:10" x14ac:dyDescent="0.25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43591.92</v>
      </c>
      <c r="I31" s="13">
        <v>247.54</v>
      </c>
      <c r="J31" s="13">
        <v>2094.58</v>
      </c>
    </row>
    <row r="32" spans="1:10" x14ac:dyDescent="0.25">
      <c r="A32" s="7" t="s">
        <v>539</v>
      </c>
      <c r="B32" s="6">
        <v>15</v>
      </c>
      <c r="C32" s="6">
        <v>5</v>
      </c>
      <c r="D32" s="6">
        <v>0</v>
      </c>
      <c r="E32" s="6">
        <v>0</v>
      </c>
      <c r="F32" s="6">
        <v>0</v>
      </c>
      <c r="G32" s="6">
        <v>20</v>
      </c>
      <c r="H32" s="13">
        <v>20265.8</v>
      </c>
      <c r="I32" s="13">
        <v>291.04000000000002</v>
      </c>
      <c r="J32" s="13">
        <v>1211.53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103350</v>
      </c>
      <c r="C34" s="6">
        <v>33436</v>
      </c>
      <c r="D34" s="6">
        <v>10661</v>
      </c>
      <c r="E34" s="6">
        <v>368</v>
      </c>
      <c r="F34" s="6">
        <v>0</v>
      </c>
      <c r="G34" s="6">
        <v>147815</v>
      </c>
      <c r="H34" s="13">
        <v>112260033.04000001</v>
      </c>
      <c r="I34" s="13">
        <v>641724.73</v>
      </c>
      <c r="J34" s="13">
        <v>6491556.8399999999</v>
      </c>
    </row>
    <row r="35" spans="1:10" x14ac:dyDescent="0.25">
      <c r="A35" s="7" t="s">
        <v>578</v>
      </c>
      <c r="B35" s="6">
        <v>343451</v>
      </c>
      <c r="C35" s="6">
        <v>219736</v>
      </c>
      <c r="D35" s="6">
        <v>26931</v>
      </c>
      <c r="E35" s="6">
        <v>18732</v>
      </c>
      <c r="F35" s="6">
        <v>0</v>
      </c>
      <c r="G35" s="6">
        <v>608850</v>
      </c>
      <c r="H35" s="13">
        <v>454444905.05000001</v>
      </c>
      <c r="I35" s="13">
        <v>8658192.5199999996</v>
      </c>
      <c r="J35" s="13">
        <v>25882713.780000001</v>
      </c>
    </row>
    <row r="36" spans="1:10" x14ac:dyDescent="0.25">
      <c r="A36" s="262" t="s">
        <v>604</v>
      </c>
      <c r="B36" s="6">
        <v>0</v>
      </c>
      <c r="C36" s="6">
        <v>6767</v>
      </c>
      <c r="D36" s="6">
        <v>0</v>
      </c>
      <c r="E36" s="6">
        <v>0</v>
      </c>
      <c r="F36" s="6">
        <v>0</v>
      </c>
      <c r="G36" s="6">
        <v>6767</v>
      </c>
      <c r="H36" s="13">
        <v>1212946.23</v>
      </c>
      <c r="I36" s="13">
        <v>0</v>
      </c>
      <c r="J36" s="13">
        <v>72776.94</v>
      </c>
    </row>
    <row r="37" spans="1:10" x14ac:dyDescent="0.25">
      <c r="A37" s="262" t="s">
        <v>605</v>
      </c>
      <c r="B37" s="6">
        <v>454</v>
      </c>
      <c r="C37" s="6">
        <v>55</v>
      </c>
      <c r="D37" s="6">
        <v>7</v>
      </c>
      <c r="E37" s="6">
        <v>5</v>
      </c>
      <c r="F37" s="6">
        <v>0</v>
      </c>
      <c r="G37" s="6">
        <v>521</v>
      </c>
      <c r="H37" s="13">
        <v>746843.18</v>
      </c>
      <c r="I37" s="13">
        <v>45647.91</v>
      </c>
      <c r="J37" s="13">
        <v>46629.77</v>
      </c>
    </row>
    <row r="38" spans="1:10" x14ac:dyDescent="0.25">
      <c r="A38" s="262" t="s">
        <v>606</v>
      </c>
      <c r="B38" s="6">
        <v>0</v>
      </c>
      <c r="C38" s="6">
        <v>1141</v>
      </c>
      <c r="D38" s="6">
        <v>0</v>
      </c>
      <c r="E38" s="6">
        <v>0</v>
      </c>
      <c r="F38" s="6">
        <v>0</v>
      </c>
      <c r="G38" s="6">
        <v>1141</v>
      </c>
      <c r="H38" s="13">
        <v>447136.63</v>
      </c>
      <c r="I38" s="13">
        <v>494.1</v>
      </c>
      <c r="J38" s="13">
        <v>26798.83</v>
      </c>
    </row>
    <row r="39" spans="1:10" x14ac:dyDescent="0.25">
      <c r="A39" s="7" t="s">
        <v>610</v>
      </c>
      <c r="B39" s="6">
        <v>15946</v>
      </c>
      <c r="C39" s="6">
        <v>0</v>
      </c>
      <c r="D39" s="6">
        <v>0</v>
      </c>
      <c r="E39" s="6">
        <v>18286</v>
      </c>
      <c r="F39" s="6">
        <v>0</v>
      </c>
      <c r="G39" s="6">
        <v>34232</v>
      </c>
      <c r="H39" s="13">
        <v>11375048.130000001</v>
      </c>
      <c r="I39" s="13">
        <v>0</v>
      </c>
      <c r="J39" s="13">
        <v>371110.22</v>
      </c>
    </row>
    <row r="40" spans="1:10" x14ac:dyDescent="0.25">
      <c r="A40" s="7" t="s">
        <v>540</v>
      </c>
      <c r="B40" s="6">
        <v>4767</v>
      </c>
      <c r="C40" s="6">
        <v>1241</v>
      </c>
      <c r="D40" s="6">
        <v>334</v>
      </c>
      <c r="E40" s="6">
        <v>0</v>
      </c>
      <c r="F40" s="6">
        <v>0</v>
      </c>
      <c r="G40" s="6">
        <v>6342</v>
      </c>
      <c r="H40" s="13">
        <v>2493671.11</v>
      </c>
      <c r="I40" s="13">
        <v>237482.39</v>
      </c>
      <c r="J40" s="13">
        <v>133734.13</v>
      </c>
    </row>
    <row r="41" spans="1:10" x14ac:dyDescent="0.25">
      <c r="A41" s="7" t="s">
        <v>541</v>
      </c>
      <c r="B41" s="6">
        <v>26679</v>
      </c>
      <c r="C41" s="6">
        <v>7819</v>
      </c>
      <c r="D41" s="6">
        <v>3112</v>
      </c>
      <c r="E41" s="6">
        <v>0</v>
      </c>
      <c r="F41" s="6">
        <v>0</v>
      </c>
      <c r="G41" s="6">
        <v>37610</v>
      </c>
      <c r="H41" s="13">
        <v>9039493.5800000001</v>
      </c>
      <c r="I41" s="13">
        <v>413884.88</v>
      </c>
      <c r="J41" s="13">
        <v>510988.1</v>
      </c>
    </row>
    <row r="42" spans="1:10" x14ac:dyDescent="0.25">
      <c r="A42" s="7" t="s">
        <v>657</v>
      </c>
      <c r="B42" s="6">
        <v>12930</v>
      </c>
      <c r="C42" s="6">
        <v>2516</v>
      </c>
      <c r="D42" s="6">
        <v>338</v>
      </c>
      <c r="E42" s="6">
        <v>0</v>
      </c>
      <c r="F42" s="6">
        <v>0</v>
      </c>
      <c r="G42" s="6">
        <v>15784</v>
      </c>
      <c r="H42" s="13">
        <v>5887433.9000000004</v>
      </c>
      <c r="I42" s="13">
        <v>292103.28999999998</v>
      </c>
      <c r="J42" s="13">
        <v>300666.13</v>
      </c>
    </row>
    <row r="43" spans="1:10" x14ac:dyDescent="0.25">
      <c r="A43" s="7" t="s">
        <v>542</v>
      </c>
      <c r="B43" s="6">
        <v>2939</v>
      </c>
      <c r="C43" s="6">
        <v>1318</v>
      </c>
      <c r="D43" s="6">
        <v>299</v>
      </c>
      <c r="E43" s="6">
        <v>0</v>
      </c>
      <c r="F43" s="6">
        <v>0</v>
      </c>
      <c r="G43" s="6">
        <v>4556</v>
      </c>
      <c r="H43" s="13">
        <v>947105.81</v>
      </c>
      <c r="I43" s="13">
        <v>17262.82</v>
      </c>
      <c r="J43" s="13">
        <v>55716.9</v>
      </c>
    </row>
    <row r="44" spans="1:10" x14ac:dyDescent="0.25">
      <c r="A44" s="7" t="s">
        <v>543</v>
      </c>
      <c r="B44" s="6">
        <v>2133</v>
      </c>
      <c r="C44" s="6">
        <v>711</v>
      </c>
      <c r="D44" s="6">
        <v>47</v>
      </c>
      <c r="E44" s="6">
        <v>0</v>
      </c>
      <c r="F44" s="6">
        <v>0</v>
      </c>
      <c r="G44" s="6">
        <v>2891</v>
      </c>
      <c r="H44" s="13">
        <v>598836.55000000005</v>
      </c>
      <c r="I44" s="13">
        <v>14396.48</v>
      </c>
      <c r="J44" s="13">
        <v>34662.720000000001</v>
      </c>
    </row>
    <row r="45" spans="1:10" x14ac:dyDescent="0.25">
      <c r="A45" s="7" t="s">
        <v>544</v>
      </c>
      <c r="B45" s="6">
        <v>22398</v>
      </c>
      <c r="C45" s="6">
        <v>4510</v>
      </c>
      <c r="D45" s="6">
        <v>201</v>
      </c>
      <c r="E45" s="6">
        <v>0</v>
      </c>
      <c r="F45" s="6">
        <v>0</v>
      </c>
      <c r="G45" s="6">
        <v>27109</v>
      </c>
      <c r="H45" s="13">
        <v>6917976.3600000003</v>
      </c>
      <c r="I45" s="13">
        <v>319354.03000000003</v>
      </c>
      <c r="J45" s="13">
        <v>370406.54</v>
      </c>
    </row>
    <row r="46" spans="1:10" x14ac:dyDescent="0.25">
      <c r="A46" s="7" t="s">
        <v>545</v>
      </c>
      <c r="B46" s="6">
        <v>25454</v>
      </c>
      <c r="C46" s="6">
        <v>6953</v>
      </c>
      <c r="D46" s="6">
        <v>213</v>
      </c>
      <c r="E46" s="6">
        <v>0</v>
      </c>
      <c r="F46" s="6">
        <v>0</v>
      </c>
      <c r="G46" s="6">
        <v>32620</v>
      </c>
      <c r="H46" s="13">
        <v>7585755.79</v>
      </c>
      <c r="I46" s="13">
        <v>267188.18</v>
      </c>
      <c r="J46" s="13">
        <v>432086.79</v>
      </c>
    </row>
    <row r="47" spans="1:10" x14ac:dyDescent="0.25">
      <c r="A47" s="7" t="s">
        <v>517</v>
      </c>
      <c r="B47" s="6">
        <v>3809</v>
      </c>
      <c r="C47" s="6">
        <v>855</v>
      </c>
      <c r="D47" s="6">
        <v>65</v>
      </c>
      <c r="E47" s="6">
        <v>0</v>
      </c>
      <c r="F47" s="6">
        <v>0</v>
      </c>
      <c r="G47" s="6">
        <v>4729</v>
      </c>
      <c r="H47" s="13">
        <v>1699230.24</v>
      </c>
      <c r="I47" s="13">
        <v>146509.21</v>
      </c>
      <c r="J47" s="13">
        <v>88433.84</v>
      </c>
    </row>
    <row r="48" spans="1:10" x14ac:dyDescent="0.25">
      <c r="A48" s="7" t="s">
        <v>546</v>
      </c>
      <c r="B48" s="6">
        <v>1875</v>
      </c>
      <c r="C48" s="6">
        <v>995</v>
      </c>
      <c r="D48" s="6">
        <v>297</v>
      </c>
      <c r="E48" s="6">
        <v>0</v>
      </c>
      <c r="F48" s="6">
        <v>0</v>
      </c>
      <c r="G48" s="6">
        <v>3167</v>
      </c>
      <c r="H48" s="13">
        <v>374307.32</v>
      </c>
      <c r="I48" s="13">
        <v>1316.83</v>
      </c>
      <c r="J48" s="13">
        <v>22361.14</v>
      </c>
    </row>
    <row r="49" spans="1:10" x14ac:dyDescent="0.25">
      <c r="A49" s="7" t="s">
        <v>547</v>
      </c>
      <c r="B49" s="6">
        <v>1075</v>
      </c>
      <c r="C49" s="6">
        <v>444</v>
      </c>
      <c r="D49" s="6">
        <v>8</v>
      </c>
      <c r="E49" s="6">
        <v>0</v>
      </c>
      <c r="F49" s="6">
        <v>0</v>
      </c>
      <c r="G49" s="6">
        <v>1527</v>
      </c>
      <c r="H49" s="13">
        <v>659801.09</v>
      </c>
      <c r="I49" s="13">
        <v>44856.05</v>
      </c>
      <c r="J49" s="13">
        <v>36854.61</v>
      </c>
    </row>
    <row r="50" spans="1:10" x14ac:dyDescent="0.25">
      <c r="A50" s="7" t="s">
        <v>638</v>
      </c>
      <c r="B50" s="6">
        <v>209073</v>
      </c>
      <c r="C50" s="6">
        <v>30910</v>
      </c>
      <c r="D50" s="6">
        <v>1113</v>
      </c>
      <c r="E50" s="6">
        <v>0</v>
      </c>
      <c r="F50" s="6">
        <v>0</v>
      </c>
      <c r="G50" s="6">
        <v>241096</v>
      </c>
      <c r="H50" s="13">
        <v>44739024.909999996</v>
      </c>
      <c r="I50" s="13">
        <v>422844.91</v>
      </c>
      <c r="J50" s="13">
        <v>2637975.41</v>
      </c>
    </row>
    <row r="51" spans="1:10" x14ac:dyDescent="0.25">
      <c r="A51" s="7" t="s">
        <v>548</v>
      </c>
      <c r="B51" s="6">
        <v>11221</v>
      </c>
      <c r="C51" s="6">
        <v>3511</v>
      </c>
      <c r="D51" s="6">
        <v>67</v>
      </c>
      <c r="E51" s="6">
        <v>0</v>
      </c>
      <c r="F51" s="6">
        <v>0</v>
      </c>
      <c r="G51" s="6">
        <v>14799</v>
      </c>
      <c r="H51" s="13">
        <v>1160831.51</v>
      </c>
      <c r="I51" s="13">
        <v>29.68</v>
      </c>
      <c r="J51" s="13">
        <v>69651.75</v>
      </c>
    </row>
    <row r="52" spans="1:10" x14ac:dyDescent="0.25">
      <c r="A52" s="7" t="s">
        <v>549</v>
      </c>
      <c r="B52" s="6">
        <v>5888</v>
      </c>
      <c r="C52" s="6">
        <v>1457</v>
      </c>
      <c r="D52" s="6">
        <v>78</v>
      </c>
      <c r="E52" s="6">
        <v>0</v>
      </c>
      <c r="F52" s="6">
        <v>0</v>
      </c>
      <c r="G52" s="6">
        <v>7423</v>
      </c>
      <c r="H52" s="13">
        <v>783713.58</v>
      </c>
      <c r="I52" s="13">
        <v>96.12</v>
      </c>
      <c r="J52" s="13">
        <v>47012.15</v>
      </c>
    </row>
    <row r="53" spans="1:10" x14ac:dyDescent="0.25">
      <c r="A53" s="7" t="s">
        <v>550</v>
      </c>
      <c r="B53" s="6">
        <v>24551</v>
      </c>
      <c r="C53" s="6">
        <v>9934</v>
      </c>
      <c r="D53" s="6">
        <v>658</v>
      </c>
      <c r="E53" s="6">
        <v>1</v>
      </c>
      <c r="F53" s="6">
        <v>0</v>
      </c>
      <c r="G53" s="6">
        <v>35144</v>
      </c>
      <c r="H53" s="13">
        <v>3784453.97</v>
      </c>
      <c r="I53" s="13">
        <v>0</v>
      </c>
      <c r="J53" s="13">
        <v>226761.76</v>
      </c>
    </row>
    <row r="54" spans="1:10" x14ac:dyDescent="0.25">
      <c r="A54" s="7" t="s">
        <v>551</v>
      </c>
      <c r="B54" s="6">
        <v>1400</v>
      </c>
      <c r="C54" s="6">
        <v>269</v>
      </c>
      <c r="D54" s="6">
        <v>23</v>
      </c>
      <c r="E54" s="6">
        <v>0</v>
      </c>
      <c r="F54" s="6">
        <v>0</v>
      </c>
      <c r="G54" s="6">
        <v>1692</v>
      </c>
      <c r="H54" s="13">
        <v>418916.18</v>
      </c>
      <c r="I54" s="13">
        <v>22292.94</v>
      </c>
      <c r="J54" s="13">
        <v>23704.61</v>
      </c>
    </row>
    <row r="55" spans="1:10" x14ac:dyDescent="0.25">
      <c r="A55" s="7" t="s">
        <v>586</v>
      </c>
      <c r="B55" s="6">
        <v>6542</v>
      </c>
      <c r="C55" s="6">
        <v>74</v>
      </c>
      <c r="D55" s="6">
        <v>18</v>
      </c>
      <c r="E55" s="6">
        <v>0</v>
      </c>
      <c r="F55" s="6">
        <v>0</v>
      </c>
      <c r="G55" s="6">
        <v>6634</v>
      </c>
      <c r="H55" s="13">
        <v>3724369.73</v>
      </c>
      <c r="I55" s="13">
        <v>159066.56</v>
      </c>
      <c r="J55" s="13">
        <v>213919.26</v>
      </c>
    </row>
    <row r="56" spans="1:10" x14ac:dyDescent="0.25">
      <c r="A56" s="7" t="s">
        <v>339</v>
      </c>
      <c r="B56" s="6">
        <v>2850</v>
      </c>
      <c r="C56" s="6">
        <v>0</v>
      </c>
      <c r="D56" s="6">
        <v>0</v>
      </c>
      <c r="E56" s="6">
        <v>0</v>
      </c>
      <c r="F56" s="6">
        <v>0</v>
      </c>
      <c r="G56" s="6">
        <v>2850</v>
      </c>
      <c r="H56" s="13">
        <v>1493779.77</v>
      </c>
      <c r="I56" s="13">
        <v>55827.56</v>
      </c>
      <c r="J56" s="13">
        <v>86138.68</v>
      </c>
    </row>
    <row r="57" spans="1:10" x14ac:dyDescent="0.25">
      <c r="A57" s="7" t="s">
        <v>552</v>
      </c>
      <c r="B57" s="6">
        <v>4166</v>
      </c>
      <c r="C57" s="6">
        <v>968</v>
      </c>
      <c r="D57" s="6">
        <v>90</v>
      </c>
      <c r="E57" s="6">
        <v>0</v>
      </c>
      <c r="F57" s="6">
        <v>0</v>
      </c>
      <c r="G57" s="6">
        <v>5224</v>
      </c>
      <c r="H57" s="13">
        <v>2593404.79</v>
      </c>
      <c r="I57" s="13">
        <v>344994.05</v>
      </c>
      <c r="J57" s="13">
        <v>123894.42</v>
      </c>
    </row>
    <row r="58" spans="1:10" x14ac:dyDescent="0.25">
      <c r="A58" s="7" t="s">
        <v>553</v>
      </c>
      <c r="B58" s="6">
        <v>7028</v>
      </c>
      <c r="C58" s="6">
        <v>2963</v>
      </c>
      <c r="D58" s="6">
        <v>324</v>
      </c>
      <c r="E58" s="6">
        <v>0</v>
      </c>
      <c r="F58" s="6">
        <v>0</v>
      </c>
      <c r="G58" s="6">
        <v>10315</v>
      </c>
      <c r="H58" s="13">
        <v>2823521.38</v>
      </c>
      <c r="I58" s="13">
        <v>105448.71</v>
      </c>
      <c r="J58" s="13">
        <v>157066.89000000001</v>
      </c>
    </row>
    <row r="59" spans="1:10" x14ac:dyDescent="0.25">
      <c r="A59" s="7" t="s">
        <v>554</v>
      </c>
      <c r="B59" s="6">
        <v>306447</v>
      </c>
      <c r="C59" s="6">
        <v>96329</v>
      </c>
      <c r="D59" s="6">
        <v>41485</v>
      </c>
      <c r="E59" s="6">
        <v>0</v>
      </c>
      <c r="F59" s="6">
        <v>0</v>
      </c>
      <c r="G59" s="6">
        <v>444261</v>
      </c>
      <c r="H59" s="13">
        <v>80229678.859999999</v>
      </c>
      <c r="I59" s="13">
        <v>2906997.31</v>
      </c>
      <c r="J59" s="13">
        <v>4590938.87</v>
      </c>
    </row>
    <row r="60" spans="1:10" x14ac:dyDescent="0.25">
      <c r="A60" s="7" t="s">
        <v>555</v>
      </c>
      <c r="B60" s="6">
        <v>31641</v>
      </c>
      <c r="C60" s="6">
        <v>9850</v>
      </c>
      <c r="D60" s="6">
        <v>206</v>
      </c>
      <c r="E60" s="6">
        <v>0</v>
      </c>
      <c r="F60" s="6">
        <v>0</v>
      </c>
      <c r="G60" s="6">
        <v>41697</v>
      </c>
      <c r="H60" s="13">
        <v>12267629.77</v>
      </c>
      <c r="I60" s="13">
        <v>542599.39</v>
      </c>
      <c r="J60" s="13">
        <v>703130.67</v>
      </c>
    </row>
    <row r="61" spans="1:10" x14ac:dyDescent="0.25">
      <c r="A61" s="7" t="s">
        <v>556</v>
      </c>
      <c r="B61" s="6">
        <v>442</v>
      </c>
      <c r="C61" s="6">
        <v>54</v>
      </c>
      <c r="D61" s="6">
        <v>2</v>
      </c>
      <c r="E61" s="6">
        <v>0</v>
      </c>
      <c r="F61" s="6">
        <v>0</v>
      </c>
      <c r="G61" s="6">
        <v>498</v>
      </c>
      <c r="H61" s="13">
        <v>114147.58</v>
      </c>
      <c r="I61" s="13">
        <v>2429.15</v>
      </c>
      <c r="J61" s="13">
        <v>6650.82</v>
      </c>
    </row>
    <row r="62" spans="1:10" x14ac:dyDescent="0.25">
      <c r="A62" s="7" t="s">
        <v>557</v>
      </c>
      <c r="B62" s="6">
        <v>746</v>
      </c>
      <c r="C62" s="6">
        <v>275</v>
      </c>
      <c r="D62" s="6">
        <v>49</v>
      </c>
      <c r="E62" s="6">
        <v>0</v>
      </c>
      <c r="F62" s="6">
        <v>0</v>
      </c>
      <c r="G62" s="6">
        <v>1070</v>
      </c>
      <c r="H62" s="13">
        <v>219698.47</v>
      </c>
      <c r="I62" s="13">
        <v>3560.04</v>
      </c>
      <c r="J62" s="13">
        <v>12968.78</v>
      </c>
    </row>
    <row r="63" spans="1:10" x14ac:dyDescent="0.25">
      <c r="A63" s="7" t="s">
        <v>368</v>
      </c>
      <c r="B63" s="6">
        <v>8</v>
      </c>
      <c r="C63" s="6">
        <v>4</v>
      </c>
      <c r="D63" s="6">
        <v>0</v>
      </c>
      <c r="E63" s="6">
        <v>0</v>
      </c>
      <c r="F63" s="6">
        <v>0</v>
      </c>
      <c r="G63" s="6">
        <v>12</v>
      </c>
      <c r="H63" s="13">
        <v>24092.29</v>
      </c>
      <c r="I63" s="13">
        <v>1138.55</v>
      </c>
      <c r="J63" s="13">
        <v>959.12</v>
      </c>
    </row>
    <row r="64" spans="1:10" x14ac:dyDescent="0.25">
      <c r="A64" s="7" t="s">
        <v>437</v>
      </c>
      <c r="B64" s="6">
        <v>506</v>
      </c>
      <c r="C64" s="6">
        <v>17</v>
      </c>
      <c r="D64" s="6">
        <v>4</v>
      </c>
      <c r="E64" s="6">
        <v>0</v>
      </c>
      <c r="F64" s="6">
        <v>0</v>
      </c>
      <c r="G64" s="6">
        <v>527</v>
      </c>
      <c r="H64" s="13">
        <v>202505.48</v>
      </c>
      <c r="I64" s="13">
        <v>5861.75</v>
      </c>
      <c r="J64" s="13">
        <v>11798.61</v>
      </c>
    </row>
    <row r="65" spans="1:10" x14ac:dyDescent="0.25">
      <c r="A65" s="7" t="s">
        <v>639</v>
      </c>
      <c r="B65" s="6">
        <v>563</v>
      </c>
      <c r="C65" s="6">
        <v>182</v>
      </c>
      <c r="D65" s="6">
        <v>2</v>
      </c>
      <c r="E65" s="6">
        <v>0</v>
      </c>
      <c r="F65" s="6">
        <v>0</v>
      </c>
      <c r="G65" s="6">
        <v>747</v>
      </c>
      <c r="H65" s="13">
        <v>292939.39</v>
      </c>
      <c r="I65" s="13">
        <v>36673.440000000002</v>
      </c>
      <c r="J65" s="13">
        <v>15137.78</v>
      </c>
    </row>
    <row r="66" spans="1:10" x14ac:dyDescent="0.25">
      <c r="A66" s="7" t="s">
        <v>528</v>
      </c>
      <c r="B66" s="6">
        <v>6585</v>
      </c>
      <c r="C66" s="6">
        <v>2200</v>
      </c>
      <c r="D66" s="6">
        <v>532</v>
      </c>
      <c r="E66" s="6">
        <v>0</v>
      </c>
      <c r="F66" s="6">
        <v>0</v>
      </c>
      <c r="G66" s="6">
        <v>9317</v>
      </c>
      <c r="H66" s="13">
        <v>1662377.86</v>
      </c>
      <c r="I66" s="13">
        <v>50131.83</v>
      </c>
      <c r="J66" s="13">
        <v>96015.58</v>
      </c>
    </row>
    <row r="67" spans="1:10" x14ac:dyDescent="0.25">
      <c r="A67" s="7" t="s">
        <v>558</v>
      </c>
      <c r="B67" s="6">
        <v>3130</v>
      </c>
      <c r="C67" s="6">
        <v>485</v>
      </c>
      <c r="D67" s="6">
        <v>46</v>
      </c>
      <c r="E67" s="6">
        <v>0</v>
      </c>
      <c r="F67" s="6">
        <v>0</v>
      </c>
      <c r="G67" s="6">
        <v>3661</v>
      </c>
      <c r="H67" s="13">
        <v>1833457.39</v>
      </c>
      <c r="I67" s="13">
        <v>260084.45</v>
      </c>
      <c r="J67" s="13">
        <v>92692.38</v>
      </c>
    </row>
    <row r="68" spans="1:10" x14ac:dyDescent="0.25">
      <c r="A68" s="7" t="s">
        <v>530</v>
      </c>
      <c r="B68" s="6">
        <v>23073</v>
      </c>
      <c r="C68" s="6">
        <v>8558</v>
      </c>
      <c r="D68" s="6">
        <v>605</v>
      </c>
      <c r="E68" s="6">
        <v>0</v>
      </c>
      <c r="F68" s="6">
        <v>0</v>
      </c>
      <c r="G68" s="6">
        <v>32236</v>
      </c>
      <c r="H68" s="13">
        <v>10430282.439999999</v>
      </c>
      <c r="I68" s="13">
        <v>952859.6</v>
      </c>
      <c r="J68" s="13">
        <v>530870.56999999995</v>
      </c>
    </row>
    <row r="69" spans="1:10" x14ac:dyDescent="0.25">
      <c r="A69" s="7" t="s">
        <v>531</v>
      </c>
      <c r="B69" s="6">
        <v>22084</v>
      </c>
      <c r="C69" s="6">
        <v>5232</v>
      </c>
      <c r="D69" s="6">
        <v>391</v>
      </c>
      <c r="E69" s="6">
        <v>0</v>
      </c>
      <c r="F69" s="6">
        <v>0</v>
      </c>
      <c r="G69" s="6">
        <v>27707</v>
      </c>
      <c r="H69" s="13">
        <v>6667518.8600000003</v>
      </c>
      <c r="I69" s="13">
        <v>442329.34</v>
      </c>
      <c r="J69" s="13">
        <v>354142.91</v>
      </c>
    </row>
    <row r="70" spans="1:10" x14ac:dyDescent="0.25">
      <c r="A70" s="7" t="s">
        <v>640</v>
      </c>
      <c r="B70" s="6">
        <v>7971</v>
      </c>
      <c r="C70" s="6">
        <v>2432</v>
      </c>
      <c r="D70" s="6">
        <v>286</v>
      </c>
      <c r="E70" s="6">
        <v>0</v>
      </c>
      <c r="F70" s="6">
        <v>0</v>
      </c>
      <c r="G70" s="6">
        <v>10689</v>
      </c>
      <c r="H70" s="13">
        <v>1908629.74</v>
      </c>
      <c r="I70" s="13">
        <v>36955.39</v>
      </c>
      <c r="J70" s="13">
        <v>111544.41</v>
      </c>
    </row>
    <row r="71" spans="1:10" x14ac:dyDescent="0.25">
      <c r="A71" s="7" t="s">
        <v>559</v>
      </c>
      <c r="B71" s="6">
        <v>507</v>
      </c>
      <c r="C71" s="6">
        <v>187</v>
      </c>
      <c r="D71" s="6">
        <v>42</v>
      </c>
      <c r="E71" s="6">
        <v>0</v>
      </c>
      <c r="F71" s="6">
        <v>0</v>
      </c>
      <c r="G71" s="6">
        <v>736</v>
      </c>
      <c r="H71" s="13">
        <v>166800.20000000001</v>
      </c>
      <c r="I71" s="13">
        <v>4723.0200000000004</v>
      </c>
      <c r="J71" s="13">
        <v>9702.59</v>
      </c>
    </row>
    <row r="72" spans="1:10" x14ac:dyDescent="0.25">
      <c r="A72" s="7" t="s">
        <v>560</v>
      </c>
      <c r="B72" s="6">
        <v>1619</v>
      </c>
      <c r="C72" s="6">
        <v>437</v>
      </c>
      <c r="D72" s="6">
        <v>27</v>
      </c>
      <c r="E72" s="6">
        <v>0</v>
      </c>
      <c r="F72" s="6">
        <v>0</v>
      </c>
      <c r="G72" s="6">
        <v>2083</v>
      </c>
      <c r="H72" s="13">
        <v>907172.75</v>
      </c>
      <c r="I72" s="13">
        <v>109339.82</v>
      </c>
      <c r="J72" s="13">
        <v>47299.73</v>
      </c>
    </row>
    <row r="73" spans="1:10" x14ac:dyDescent="0.25">
      <c r="A73" s="7" t="s">
        <v>340</v>
      </c>
      <c r="B73" s="6">
        <v>167424</v>
      </c>
      <c r="C73" s="6">
        <v>88868</v>
      </c>
      <c r="D73" s="6">
        <v>18728</v>
      </c>
      <c r="E73" s="6">
        <v>0</v>
      </c>
      <c r="F73" s="6">
        <v>0</v>
      </c>
      <c r="G73" s="6">
        <v>275020</v>
      </c>
      <c r="H73" s="13">
        <v>43774100.549999997</v>
      </c>
      <c r="I73" s="13">
        <v>1015265.09</v>
      </c>
      <c r="J73" s="13">
        <v>2551962.2799999998</v>
      </c>
    </row>
    <row r="74" spans="1:10" x14ac:dyDescent="0.25">
      <c r="A74" s="7" t="s">
        <v>641</v>
      </c>
      <c r="B74" s="6">
        <v>383</v>
      </c>
      <c r="C74" s="6">
        <v>238</v>
      </c>
      <c r="D74" s="6">
        <v>144</v>
      </c>
      <c r="E74" s="6">
        <v>0</v>
      </c>
      <c r="F74" s="6">
        <v>0</v>
      </c>
      <c r="G74" s="6">
        <v>765</v>
      </c>
      <c r="H74" s="13">
        <v>43904.800000000003</v>
      </c>
      <c r="I74" s="13">
        <v>254.98</v>
      </c>
      <c r="J74" s="13">
        <v>2618.0500000000002</v>
      </c>
    </row>
    <row r="75" spans="1:10" x14ac:dyDescent="0.25">
      <c r="A75" s="7" t="s">
        <v>341</v>
      </c>
      <c r="B75" s="6">
        <v>12</v>
      </c>
      <c r="C75" s="6">
        <v>2</v>
      </c>
      <c r="D75" s="6">
        <v>0</v>
      </c>
      <c r="E75" s="6">
        <v>0</v>
      </c>
      <c r="F75" s="6">
        <v>0</v>
      </c>
      <c r="G75" s="6">
        <v>14</v>
      </c>
      <c r="H75" s="13">
        <v>6890.38</v>
      </c>
      <c r="I75" s="13">
        <v>564.51</v>
      </c>
      <c r="J75" s="13">
        <v>0</v>
      </c>
    </row>
    <row r="76" spans="1:10" x14ac:dyDescent="0.25">
      <c r="A76" s="7" t="s">
        <v>595</v>
      </c>
      <c r="B76" s="6">
        <v>711</v>
      </c>
      <c r="C76" s="6">
        <v>179</v>
      </c>
      <c r="D76" s="6">
        <v>0</v>
      </c>
      <c r="E76" s="6">
        <v>0</v>
      </c>
      <c r="F76" s="6">
        <v>0</v>
      </c>
      <c r="G76" s="6">
        <v>890</v>
      </c>
      <c r="H76" s="13">
        <v>28776.93</v>
      </c>
      <c r="I76" s="13">
        <v>0</v>
      </c>
      <c r="J76" s="13">
        <v>1726.74</v>
      </c>
    </row>
    <row r="77" spans="1:10" x14ac:dyDescent="0.25">
      <c r="A77" s="7" t="s">
        <v>342</v>
      </c>
      <c r="B77" s="6">
        <v>80</v>
      </c>
      <c r="C77" s="6">
        <v>3</v>
      </c>
      <c r="D77" s="6">
        <v>2</v>
      </c>
      <c r="E77" s="6">
        <v>0</v>
      </c>
      <c r="F77" s="6">
        <v>0</v>
      </c>
      <c r="G77" s="6">
        <v>85</v>
      </c>
      <c r="H77" s="13">
        <v>80312.08</v>
      </c>
      <c r="I77" s="13">
        <v>1286.46</v>
      </c>
      <c r="J77" s="13">
        <v>4421.92</v>
      </c>
    </row>
    <row r="78" spans="1:10" x14ac:dyDescent="0.25">
      <c r="A78" s="7" t="s">
        <v>561</v>
      </c>
      <c r="B78" s="6">
        <v>851</v>
      </c>
      <c r="C78" s="6">
        <v>263</v>
      </c>
      <c r="D78" s="6">
        <v>68</v>
      </c>
      <c r="E78" s="6">
        <v>0</v>
      </c>
      <c r="F78" s="6">
        <v>0</v>
      </c>
      <c r="G78" s="6">
        <v>1182</v>
      </c>
      <c r="H78" s="13">
        <v>412390.14</v>
      </c>
      <c r="I78" s="13">
        <v>31885.45</v>
      </c>
      <c r="J78" s="13">
        <v>22814.75</v>
      </c>
    </row>
    <row r="79" spans="1:10" x14ac:dyDescent="0.25">
      <c r="A79" s="7" t="s">
        <v>343</v>
      </c>
      <c r="B79" s="6">
        <v>32016</v>
      </c>
      <c r="C79" s="6">
        <v>16235</v>
      </c>
      <c r="D79" s="6">
        <v>2540</v>
      </c>
      <c r="E79" s="6">
        <v>0</v>
      </c>
      <c r="F79" s="6">
        <v>0</v>
      </c>
      <c r="G79" s="6">
        <v>50791</v>
      </c>
      <c r="H79" s="13">
        <v>49239549.799999997</v>
      </c>
      <c r="I79" s="13">
        <v>765710.95</v>
      </c>
      <c r="J79" s="13">
        <v>2713236.59</v>
      </c>
    </row>
    <row r="80" spans="1:10" x14ac:dyDescent="0.25">
      <c r="A80" s="7" t="s">
        <v>344</v>
      </c>
      <c r="B80" s="6">
        <v>43634</v>
      </c>
      <c r="C80" s="6">
        <v>17957</v>
      </c>
      <c r="D80" s="6">
        <v>0</v>
      </c>
      <c r="E80" s="6">
        <v>0</v>
      </c>
      <c r="F80" s="6">
        <v>0</v>
      </c>
      <c r="G80" s="6">
        <v>61591</v>
      </c>
      <c r="H80" s="13">
        <v>7454515.4299999997</v>
      </c>
      <c r="I80" s="13">
        <v>0</v>
      </c>
      <c r="J80" s="13">
        <v>151886</v>
      </c>
    </row>
    <row r="81" spans="1:10" x14ac:dyDescent="0.25">
      <c r="A81" s="7" t="s">
        <v>345</v>
      </c>
      <c r="B81" s="6">
        <v>12421</v>
      </c>
      <c r="C81" s="6">
        <v>3376</v>
      </c>
      <c r="D81" s="6">
        <v>0</v>
      </c>
      <c r="E81" s="6">
        <v>0</v>
      </c>
      <c r="F81" s="6">
        <v>0</v>
      </c>
      <c r="G81" s="6">
        <v>15797</v>
      </c>
      <c r="H81" s="13">
        <v>3103349.12</v>
      </c>
      <c r="I81" s="13">
        <v>0</v>
      </c>
      <c r="J81" s="13">
        <v>0</v>
      </c>
    </row>
    <row r="82" spans="1:10" x14ac:dyDescent="0.25">
      <c r="A82" s="7" t="s">
        <v>346</v>
      </c>
      <c r="B82" s="6">
        <v>11938</v>
      </c>
      <c r="C82" s="6">
        <v>3029</v>
      </c>
      <c r="D82" s="6">
        <v>16</v>
      </c>
      <c r="E82" s="6">
        <v>0</v>
      </c>
      <c r="F82" s="6">
        <v>0</v>
      </c>
      <c r="G82" s="6">
        <v>14983</v>
      </c>
      <c r="H82" s="13">
        <v>6327677.1200000001</v>
      </c>
      <c r="I82" s="13">
        <v>0</v>
      </c>
      <c r="J82" s="13">
        <v>130484.74</v>
      </c>
    </row>
    <row r="83" spans="1:10" x14ac:dyDescent="0.25">
      <c r="A83" s="7" t="s">
        <v>347</v>
      </c>
      <c r="B83" s="6">
        <v>253835</v>
      </c>
      <c r="C83" s="6">
        <v>41830</v>
      </c>
      <c r="D83" s="6">
        <v>0</v>
      </c>
      <c r="E83" s="6">
        <v>0</v>
      </c>
      <c r="F83" s="6">
        <v>0</v>
      </c>
      <c r="G83" s="6">
        <v>295665</v>
      </c>
      <c r="H83" s="13">
        <v>25774558.510000002</v>
      </c>
      <c r="I83" s="13">
        <v>795.18</v>
      </c>
      <c r="J83" s="13">
        <v>0</v>
      </c>
    </row>
    <row r="84" spans="1:10" x14ac:dyDescent="0.25">
      <c r="A84" s="7" t="s">
        <v>348</v>
      </c>
      <c r="B84" s="6">
        <v>15</v>
      </c>
      <c r="C84" s="6">
        <v>26</v>
      </c>
      <c r="D84" s="6">
        <v>0</v>
      </c>
      <c r="E84" s="6">
        <v>0</v>
      </c>
      <c r="F84" s="6">
        <v>0</v>
      </c>
      <c r="G84" s="6">
        <v>41</v>
      </c>
      <c r="H84" s="13">
        <v>29674.02</v>
      </c>
      <c r="I84" s="13">
        <v>292.18</v>
      </c>
      <c r="J84" s="13">
        <v>1353.02</v>
      </c>
    </row>
    <row r="85" spans="1:10" x14ac:dyDescent="0.25">
      <c r="A85" s="7" t="s">
        <v>590</v>
      </c>
      <c r="B85" s="6">
        <v>51</v>
      </c>
      <c r="C85" s="6">
        <v>19</v>
      </c>
      <c r="D85" s="6">
        <v>0</v>
      </c>
      <c r="E85" s="6">
        <v>0</v>
      </c>
      <c r="F85" s="6">
        <v>0</v>
      </c>
      <c r="G85" s="6">
        <v>70</v>
      </c>
      <c r="H85" s="13">
        <v>55041.16</v>
      </c>
      <c r="I85" s="13">
        <v>1923.47</v>
      </c>
      <c r="J85" s="13">
        <v>2688.83</v>
      </c>
    </row>
    <row r="86" spans="1:10" x14ac:dyDescent="0.25">
      <c r="A86" s="7" t="s">
        <v>349</v>
      </c>
      <c r="B86" s="6">
        <v>12421</v>
      </c>
      <c r="C86" s="6">
        <v>3376</v>
      </c>
      <c r="D86" s="6">
        <v>0</v>
      </c>
      <c r="E86" s="6">
        <v>0</v>
      </c>
      <c r="F86" s="6">
        <v>0</v>
      </c>
      <c r="G86" s="6">
        <v>15797</v>
      </c>
      <c r="H86" s="13">
        <v>1303680.8400000001</v>
      </c>
      <c r="I86" s="13">
        <v>0</v>
      </c>
      <c r="J86" s="13">
        <v>0</v>
      </c>
    </row>
    <row r="87" spans="1:10" x14ac:dyDescent="0.25">
      <c r="A87" s="7" t="s">
        <v>350</v>
      </c>
      <c r="B87" s="6">
        <v>18232</v>
      </c>
      <c r="C87" s="6">
        <v>6304</v>
      </c>
      <c r="D87" s="6">
        <v>0</v>
      </c>
      <c r="E87" s="6">
        <v>0</v>
      </c>
      <c r="F87" s="6">
        <v>0</v>
      </c>
      <c r="G87" s="6">
        <v>24536</v>
      </c>
      <c r="H87" s="13">
        <v>3261487.43</v>
      </c>
      <c r="I87" s="13">
        <v>0</v>
      </c>
      <c r="J87" s="13">
        <v>0</v>
      </c>
    </row>
    <row r="88" spans="1:10" x14ac:dyDescent="0.25">
      <c r="A88" s="7" t="s">
        <v>658</v>
      </c>
      <c r="B88" s="6">
        <v>178</v>
      </c>
      <c r="C88" s="6">
        <v>71</v>
      </c>
      <c r="D88" s="6">
        <v>0</v>
      </c>
      <c r="E88" s="6">
        <v>0</v>
      </c>
      <c r="F88" s="6">
        <v>0</v>
      </c>
      <c r="G88" s="6">
        <v>249</v>
      </c>
      <c r="H88" s="13">
        <v>88741.15</v>
      </c>
      <c r="I88" s="13">
        <v>3968.59</v>
      </c>
      <c r="J88" s="13">
        <v>5076.18</v>
      </c>
    </row>
    <row r="89" spans="1:10" ht="15.75" x14ac:dyDescent="0.25">
      <c r="A89" s="45" t="s">
        <v>562</v>
      </c>
      <c r="B89" s="47">
        <f>SUM(B4:B88)</f>
        <v>3217045</v>
      </c>
      <c r="C89" s="47">
        <f>SUM(C4:C88)</f>
        <v>1008454</v>
      </c>
      <c r="D89" s="47">
        <f>SUM(D4:D88)</f>
        <v>280113</v>
      </c>
      <c r="E89" s="47">
        <f>SUM(E4:E88)</f>
        <v>43499</v>
      </c>
      <c r="F89" s="47">
        <v>0</v>
      </c>
      <c r="G89" s="47">
        <f>SUM(G4:G88)</f>
        <v>4549111</v>
      </c>
      <c r="H89" s="49">
        <f>SUM(H4:H88)</f>
        <v>2527665403.04</v>
      </c>
      <c r="I89" s="49"/>
      <c r="J89" s="49"/>
    </row>
    <row r="93" spans="1:10" x14ac:dyDescent="0.25">
      <c r="B93" s="8"/>
    </row>
    <row r="94" spans="1:10" x14ac:dyDescent="0.25">
      <c r="B94" s="8"/>
      <c r="D94" s="8"/>
    </row>
    <row r="95" spans="1:10" x14ac:dyDescent="0.25">
      <c r="C95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J17" sqref="J17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51"/>
      <c r="B1" s="451"/>
      <c r="C1" s="451"/>
      <c r="D1" s="451"/>
      <c r="E1" s="451"/>
      <c r="F1" s="451"/>
      <c r="G1" s="451"/>
      <c r="H1" s="451"/>
    </row>
    <row r="3" spans="1:8" s="38" customFormat="1" ht="55.5" customHeight="1" x14ac:dyDescent="0.25">
      <c r="A3" s="265" t="s">
        <v>44</v>
      </c>
      <c r="B3" s="264" t="s">
        <v>307</v>
      </c>
      <c r="C3" s="265" t="s">
        <v>5</v>
      </c>
      <c r="D3" s="265" t="s">
        <v>6</v>
      </c>
      <c r="E3" s="265" t="s">
        <v>45</v>
      </c>
      <c r="F3" s="264" t="s">
        <v>629</v>
      </c>
      <c r="G3" s="264" t="s">
        <v>571</v>
      </c>
      <c r="H3" s="264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425</v>
      </c>
      <c r="E4" s="82">
        <v>23</v>
      </c>
      <c r="F4" s="82">
        <v>21</v>
      </c>
      <c r="G4" s="82">
        <v>469</v>
      </c>
      <c r="H4" s="7">
        <v>335.56</v>
      </c>
    </row>
    <row r="5" spans="1:8" x14ac:dyDescent="0.25">
      <c r="A5" s="81" t="s">
        <v>509</v>
      </c>
      <c r="B5" s="81" t="s">
        <v>77</v>
      </c>
      <c r="C5" s="82">
        <v>23</v>
      </c>
      <c r="D5" s="82">
        <v>176</v>
      </c>
      <c r="E5" s="82">
        <v>695</v>
      </c>
      <c r="F5" s="82">
        <v>41</v>
      </c>
      <c r="G5" s="82">
        <v>935</v>
      </c>
      <c r="H5" s="7">
        <v>511.29</v>
      </c>
    </row>
    <row r="6" spans="1:8" x14ac:dyDescent="0.25">
      <c r="A6" s="81" t="s">
        <v>509</v>
      </c>
      <c r="B6" s="81" t="s">
        <v>95</v>
      </c>
      <c r="C6" s="82">
        <v>83</v>
      </c>
      <c r="D6" s="82">
        <v>148</v>
      </c>
      <c r="E6" s="82">
        <v>659</v>
      </c>
      <c r="F6" s="82">
        <v>31</v>
      </c>
      <c r="G6" s="82">
        <v>921</v>
      </c>
      <c r="H6" s="7">
        <v>602.98</v>
      </c>
    </row>
    <row r="7" spans="1:8" x14ac:dyDescent="0.25">
      <c r="A7" s="81" t="s">
        <v>509</v>
      </c>
      <c r="B7" s="81" t="s">
        <v>96</v>
      </c>
      <c r="C7" s="82">
        <v>511</v>
      </c>
      <c r="D7" s="82">
        <v>197</v>
      </c>
      <c r="E7" s="82">
        <v>704</v>
      </c>
      <c r="F7" s="82">
        <v>31</v>
      </c>
      <c r="G7" s="82">
        <v>1443</v>
      </c>
      <c r="H7" s="7">
        <v>785.11</v>
      </c>
    </row>
    <row r="8" spans="1:8" x14ac:dyDescent="0.25">
      <c r="A8" s="81" t="s">
        <v>509</v>
      </c>
      <c r="B8" s="81" t="s">
        <v>97</v>
      </c>
      <c r="C8" s="82">
        <v>2865</v>
      </c>
      <c r="D8" s="82">
        <v>295</v>
      </c>
      <c r="E8" s="82">
        <v>612</v>
      </c>
      <c r="F8" s="82">
        <v>43</v>
      </c>
      <c r="G8" s="82">
        <v>3815</v>
      </c>
      <c r="H8" s="7">
        <v>846.45</v>
      </c>
    </row>
    <row r="9" spans="1:8" x14ac:dyDescent="0.25">
      <c r="A9" s="81" t="s">
        <v>509</v>
      </c>
      <c r="B9" s="81" t="s">
        <v>98</v>
      </c>
      <c r="C9" s="82">
        <v>3079</v>
      </c>
      <c r="D9" s="82">
        <v>424</v>
      </c>
      <c r="E9" s="82">
        <v>241</v>
      </c>
      <c r="F9" s="82">
        <v>50</v>
      </c>
      <c r="G9" s="82">
        <v>3794</v>
      </c>
      <c r="H9" s="7">
        <v>634.34</v>
      </c>
    </row>
    <row r="10" spans="1:8" x14ac:dyDescent="0.25">
      <c r="A10" s="81" t="s">
        <v>509</v>
      </c>
      <c r="B10" s="81" t="s">
        <v>99</v>
      </c>
      <c r="C10" s="82">
        <v>423</v>
      </c>
      <c r="D10" s="82">
        <v>512</v>
      </c>
      <c r="E10" s="82">
        <v>53</v>
      </c>
      <c r="F10" s="82">
        <v>71</v>
      </c>
      <c r="G10" s="82">
        <v>1059</v>
      </c>
      <c r="H10" s="7">
        <v>665.17</v>
      </c>
    </row>
    <row r="11" spans="1:8" x14ac:dyDescent="0.25">
      <c r="A11" s="81" t="s">
        <v>509</v>
      </c>
      <c r="B11" s="81" t="s">
        <v>100</v>
      </c>
      <c r="C11" s="82">
        <v>122</v>
      </c>
      <c r="D11" s="82">
        <v>607</v>
      </c>
      <c r="E11" s="82">
        <v>29</v>
      </c>
      <c r="F11" s="82">
        <v>134</v>
      </c>
      <c r="G11" s="82">
        <v>892</v>
      </c>
      <c r="H11" s="7">
        <v>669.17</v>
      </c>
    </row>
    <row r="12" spans="1:8" x14ac:dyDescent="0.25">
      <c r="A12" s="81" t="s">
        <v>509</v>
      </c>
      <c r="B12" s="81" t="s">
        <v>101</v>
      </c>
      <c r="C12" s="82">
        <v>30</v>
      </c>
      <c r="D12" s="82">
        <v>517</v>
      </c>
      <c r="E12" s="82">
        <v>25</v>
      </c>
      <c r="F12" s="82">
        <v>222</v>
      </c>
      <c r="G12" s="82">
        <v>794</v>
      </c>
      <c r="H12" s="7">
        <v>690.42</v>
      </c>
    </row>
    <row r="13" spans="1:8" x14ac:dyDescent="0.25">
      <c r="A13" s="81" t="s">
        <v>509</v>
      </c>
      <c r="B13" s="81" t="s">
        <v>109</v>
      </c>
      <c r="C13" s="82">
        <v>16</v>
      </c>
      <c r="D13" s="82">
        <v>352</v>
      </c>
      <c r="E13" s="82">
        <v>24</v>
      </c>
      <c r="F13" s="82">
        <v>302</v>
      </c>
      <c r="G13" s="82">
        <v>694</v>
      </c>
      <c r="H13" s="7">
        <v>725.09</v>
      </c>
    </row>
    <row r="14" spans="1:8" x14ac:dyDescent="0.25">
      <c r="A14" s="81" t="s">
        <v>509</v>
      </c>
      <c r="B14" s="81" t="s">
        <v>110</v>
      </c>
      <c r="C14" s="82">
        <v>5</v>
      </c>
      <c r="D14" s="82">
        <v>114</v>
      </c>
      <c r="E14" s="82">
        <v>12</v>
      </c>
      <c r="F14" s="82">
        <v>171</v>
      </c>
      <c r="G14" s="82">
        <v>302</v>
      </c>
      <c r="H14" s="7">
        <v>733.68</v>
      </c>
    </row>
    <row r="15" spans="1:8" x14ac:dyDescent="0.25">
      <c r="A15" s="81" t="s">
        <v>509</v>
      </c>
      <c r="B15" s="81" t="s">
        <v>111</v>
      </c>
      <c r="C15" s="82">
        <v>0</v>
      </c>
      <c r="D15" s="82">
        <v>12</v>
      </c>
      <c r="E15" s="82">
        <v>7</v>
      </c>
      <c r="F15" s="82">
        <v>60</v>
      </c>
      <c r="G15" s="82">
        <v>79</v>
      </c>
      <c r="H15" s="7">
        <v>775.81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1</v>
      </c>
      <c r="E16" s="82">
        <v>0</v>
      </c>
      <c r="F16" s="82">
        <v>0</v>
      </c>
      <c r="G16" s="82">
        <v>1</v>
      </c>
      <c r="H16" s="7">
        <v>129.29</v>
      </c>
    </row>
    <row r="17" spans="1:8" x14ac:dyDescent="0.25">
      <c r="A17" s="81" t="s">
        <v>509</v>
      </c>
      <c r="B17" s="81" t="s">
        <v>493</v>
      </c>
      <c r="C17" s="82">
        <v>7157</v>
      </c>
      <c r="D17" s="82">
        <v>3780</v>
      </c>
      <c r="E17" s="82">
        <v>3084</v>
      </c>
      <c r="F17" s="82">
        <v>1177</v>
      </c>
      <c r="G17" s="82">
        <v>15198</v>
      </c>
      <c r="H17" s="7">
        <v>697.15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63</v>
      </c>
      <c r="E18" s="82">
        <v>0</v>
      </c>
      <c r="F18" s="82">
        <v>0</v>
      </c>
      <c r="G18" s="82">
        <v>63</v>
      </c>
      <c r="H18" s="7">
        <v>312.86</v>
      </c>
    </row>
    <row r="19" spans="1:8" x14ac:dyDescent="0.25">
      <c r="A19" s="81" t="s">
        <v>424</v>
      </c>
      <c r="B19" s="81" t="s">
        <v>77</v>
      </c>
      <c r="C19" s="82">
        <v>27</v>
      </c>
      <c r="D19" s="82">
        <v>25</v>
      </c>
      <c r="E19" s="82">
        <v>11</v>
      </c>
      <c r="F19" s="82">
        <v>4</v>
      </c>
      <c r="G19" s="82">
        <v>67</v>
      </c>
      <c r="H19" s="7">
        <v>1091.1600000000001</v>
      </c>
    </row>
    <row r="20" spans="1:8" x14ac:dyDescent="0.25">
      <c r="A20" s="81" t="s">
        <v>424</v>
      </c>
      <c r="B20" s="81" t="s">
        <v>95</v>
      </c>
      <c r="C20" s="82">
        <v>144</v>
      </c>
      <c r="D20" s="82">
        <v>15</v>
      </c>
      <c r="E20" s="82">
        <v>8</v>
      </c>
      <c r="F20" s="82">
        <v>5</v>
      </c>
      <c r="G20" s="82">
        <v>172</v>
      </c>
      <c r="H20" s="7">
        <v>1426.68</v>
      </c>
    </row>
    <row r="21" spans="1:8" x14ac:dyDescent="0.25">
      <c r="A21" s="81" t="s">
        <v>424</v>
      </c>
      <c r="B21" s="81" t="s">
        <v>96</v>
      </c>
      <c r="C21" s="82">
        <v>386</v>
      </c>
      <c r="D21" s="82">
        <v>27</v>
      </c>
      <c r="E21" s="82">
        <v>8</v>
      </c>
      <c r="F21" s="82">
        <v>5</v>
      </c>
      <c r="G21" s="82">
        <v>426</v>
      </c>
      <c r="H21" s="7">
        <v>1063.9000000000001</v>
      </c>
    </row>
    <row r="22" spans="1:8" x14ac:dyDescent="0.25">
      <c r="A22" s="81" t="s">
        <v>424</v>
      </c>
      <c r="B22" s="81" t="s">
        <v>97</v>
      </c>
      <c r="C22" s="82">
        <v>498</v>
      </c>
      <c r="D22" s="82">
        <v>24</v>
      </c>
      <c r="E22" s="82">
        <v>2</v>
      </c>
      <c r="F22" s="82">
        <v>2</v>
      </c>
      <c r="G22" s="82">
        <v>526</v>
      </c>
      <c r="H22" s="7">
        <v>1110.67</v>
      </c>
    </row>
    <row r="23" spans="1:8" x14ac:dyDescent="0.25">
      <c r="A23" s="81" t="s">
        <v>424</v>
      </c>
      <c r="B23" s="81" t="s">
        <v>98</v>
      </c>
      <c r="C23" s="82">
        <v>290</v>
      </c>
      <c r="D23" s="82">
        <v>33</v>
      </c>
      <c r="E23" s="82">
        <v>0</v>
      </c>
      <c r="F23" s="82">
        <v>5</v>
      </c>
      <c r="G23" s="82">
        <v>328</v>
      </c>
      <c r="H23" s="7">
        <v>1254.3800000000001</v>
      </c>
    </row>
    <row r="24" spans="1:8" x14ac:dyDescent="0.25">
      <c r="A24" s="81" t="s">
        <v>424</v>
      </c>
      <c r="B24" s="81" t="s">
        <v>99</v>
      </c>
      <c r="C24" s="82">
        <v>30</v>
      </c>
      <c r="D24" s="82">
        <v>18</v>
      </c>
      <c r="E24" s="82">
        <v>0</v>
      </c>
      <c r="F24" s="82">
        <v>2</v>
      </c>
      <c r="G24" s="82">
        <v>50</v>
      </c>
      <c r="H24" s="7">
        <v>988.96</v>
      </c>
    </row>
    <row r="25" spans="1:8" x14ac:dyDescent="0.25">
      <c r="A25" s="81" t="s">
        <v>424</v>
      </c>
      <c r="B25" s="81" t="s">
        <v>100</v>
      </c>
      <c r="C25" s="82">
        <v>23</v>
      </c>
      <c r="D25" s="82">
        <v>14</v>
      </c>
      <c r="E25" s="82">
        <v>0</v>
      </c>
      <c r="F25" s="82">
        <v>0</v>
      </c>
      <c r="G25" s="82">
        <v>37</v>
      </c>
      <c r="H25" s="7">
        <v>887.44</v>
      </c>
    </row>
    <row r="26" spans="1:8" x14ac:dyDescent="0.25">
      <c r="A26" s="81" t="s">
        <v>424</v>
      </c>
      <c r="B26" s="81" t="s">
        <v>101</v>
      </c>
      <c r="C26" s="82">
        <v>8</v>
      </c>
      <c r="D26" s="82">
        <v>11</v>
      </c>
      <c r="E26" s="82">
        <v>0</v>
      </c>
      <c r="F26" s="82">
        <v>2</v>
      </c>
      <c r="G26" s="82">
        <v>21</v>
      </c>
      <c r="H26" s="7">
        <v>865.55</v>
      </c>
    </row>
    <row r="27" spans="1:8" x14ac:dyDescent="0.25">
      <c r="A27" s="81" t="s">
        <v>424</v>
      </c>
      <c r="B27" s="81" t="s">
        <v>109</v>
      </c>
      <c r="C27" s="82">
        <v>3</v>
      </c>
      <c r="D27" s="82">
        <v>8</v>
      </c>
      <c r="E27" s="82">
        <v>0</v>
      </c>
      <c r="F27" s="82">
        <v>0</v>
      </c>
      <c r="G27" s="82">
        <v>11</v>
      </c>
      <c r="H27" s="7">
        <v>731.82</v>
      </c>
    </row>
    <row r="28" spans="1:8" x14ac:dyDescent="0.25">
      <c r="A28" s="81" t="s">
        <v>424</v>
      </c>
      <c r="B28" s="81" t="s">
        <v>110</v>
      </c>
      <c r="C28" s="82">
        <v>0</v>
      </c>
      <c r="D28" s="82">
        <v>5</v>
      </c>
      <c r="E28" s="82">
        <v>0</v>
      </c>
      <c r="F28" s="82">
        <v>1</v>
      </c>
      <c r="G28" s="82">
        <v>6</v>
      </c>
      <c r="H28" s="7">
        <v>563.87</v>
      </c>
    </row>
    <row r="29" spans="1:8" x14ac:dyDescent="0.25">
      <c r="A29" s="81" t="s">
        <v>424</v>
      </c>
      <c r="B29" s="81" t="s">
        <v>111</v>
      </c>
      <c r="C29" s="82">
        <v>0</v>
      </c>
      <c r="D29" s="82">
        <v>2</v>
      </c>
      <c r="E29" s="82">
        <v>0</v>
      </c>
      <c r="F29" s="82">
        <v>0</v>
      </c>
      <c r="G29" s="82">
        <v>2</v>
      </c>
      <c r="H29" s="7">
        <v>486.33</v>
      </c>
    </row>
    <row r="30" spans="1:8" x14ac:dyDescent="0.25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424</v>
      </c>
      <c r="B31" s="81" t="s">
        <v>493</v>
      </c>
      <c r="C31" s="82">
        <v>1409</v>
      </c>
      <c r="D31" s="82">
        <v>245</v>
      </c>
      <c r="E31" s="82">
        <v>29</v>
      </c>
      <c r="F31" s="82">
        <v>26</v>
      </c>
      <c r="G31" s="82">
        <v>1709</v>
      </c>
      <c r="H31" s="7">
        <v>1111.73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500</v>
      </c>
      <c r="B35" s="81" t="s">
        <v>96</v>
      </c>
      <c r="C35" s="82">
        <v>2</v>
      </c>
      <c r="D35" s="82">
        <v>1</v>
      </c>
      <c r="E35" s="82">
        <v>0</v>
      </c>
      <c r="F35" s="82">
        <v>0</v>
      </c>
      <c r="G35" s="82">
        <v>3</v>
      </c>
      <c r="H35" s="7">
        <v>1609.63</v>
      </c>
    </row>
    <row r="36" spans="1:8" x14ac:dyDescent="0.25">
      <c r="A36" s="81" t="s">
        <v>500</v>
      </c>
      <c r="B36" s="81" t="s">
        <v>97</v>
      </c>
      <c r="C36" s="82">
        <v>2</v>
      </c>
      <c r="D36" s="82">
        <v>1</v>
      </c>
      <c r="E36" s="82">
        <v>0</v>
      </c>
      <c r="F36" s="82">
        <v>0</v>
      </c>
      <c r="G36" s="82">
        <v>3</v>
      </c>
      <c r="H36" s="7">
        <v>2075.29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">
        <v>0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1</v>
      </c>
      <c r="E38" s="82">
        <v>0</v>
      </c>
      <c r="F38" s="82">
        <v>0</v>
      </c>
      <c r="G38" s="82">
        <v>1</v>
      </c>
      <c r="H38" s="7">
        <v>900.82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1</v>
      </c>
      <c r="E39" s="82">
        <v>0</v>
      </c>
      <c r="F39" s="82">
        <v>0</v>
      </c>
      <c r="G39" s="82">
        <v>1</v>
      </c>
      <c r="H39" s="7">
        <v>901.33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1</v>
      </c>
      <c r="E40" s="82">
        <v>0</v>
      </c>
      <c r="F40" s="82">
        <v>0</v>
      </c>
      <c r="G40" s="82">
        <v>1</v>
      </c>
      <c r="H40" s="7">
        <v>1009.04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4</v>
      </c>
      <c r="D45" s="82">
        <v>5</v>
      </c>
      <c r="E45" s="82">
        <v>0</v>
      </c>
      <c r="F45" s="82">
        <v>0</v>
      </c>
      <c r="G45" s="82">
        <v>9</v>
      </c>
      <c r="H45" s="7">
        <v>1540.66</v>
      </c>
    </row>
    <row r="46" spans="1:8" x14ac:dyDescent="0.25">
      <c r="A46" s="81" t="s">
        <v>563</v>
      </c>
      <c r="B46" s="81" t="s">
        <v>76</v>
      </c>
      <c r="C46" s="82">
        <v>0</v>
      </c>
      <c r="D46" s="82">
        <v>342</v>
      </c>
      <c r="E46" s="82">
        <v>0</v>
      </c>
      <c r="F46" s="82">
        <v>0</v>
      </c>
      <c r="G46" s="82">
        <v>342</v>
      </c>
      <c r="H46" s="7">
        <v>51.5</v>
      </c>
    </row>
    <row r="47" spans="1:8" x14ac:dyDescent="0.25">
      <c r="A47" s="81" t="s">
        <v>563</v>
      </c>
      <c r="B47" s="81" t="s">
        <v>77</v>
      </c>
      <c r="C47" s="82">
        <v>23</v>
      </c>
      <c r="D47" s="82">
        <v>111</v>
      </c>
      <c r="E47" s="82">
        <v>188</v>
      </c>
      <c r="F47" s="82">
        <v>0</v>
      </c>
      <c r="G47" s="82">
        <v>322</v>
      </c>
      <c r="H47" s="7">
        <v>85.52</v>
      </c>
    </row>
    <row r="48" spans="1:8" x14ac:dyDescent="0.25">
      <c r="A48" s="81" t="s">
        <v>563</v>
      </c>
      <c r="B48" s="81" t="s">
        <v>95</v>
      </c>
      <c r="C48" s="82">
        <v>84</v>
      </c>
      <c r="D48" s="82">
        <v>126</v>
      </c>
      <c r="E48" s="82">
        <v>216</v>
      </c>
      <c r="F48" s="82">
        <v>0</v>
      </c>
      <c r="G48" s="82">
        <v>426</v>
      </c>
      <c r="H48" s="7">
        <v>176.25</v>
      </c>
    </row>
    <row r="49" spans="1:8" x14ac:dyDescent="0.25">
      <c r="A49" s="81" t="s">
        <v>563</v>
      </c>
      <c r="B49" s="81" t="s">
        <v>96</v>
      </c>
      <c r="C49" s="82">
        <v>844</v>
      </c>
      <c r="D49" s="82">
        <v>206</v>
      </c>
      <c r="E49" s="82">
        <v>255</v>
      </c>
      <c r="F49" s="82">
        <v>0</v>
      </c>
      <c r="G49" s="82">
        <v>1305</v>
      </c>
      <c r="H49" s="7">
        <v>192.12</v>
      </c>
    </row>
    <row r="50" spans="1:8" x14ac:dyDescent="0.25">
      <c r="A50" s="81" t="s">
        <v>563</v>
      </c>
      <c r="B50" s="81" t="s">
        <v>97</v>
      </c>
      <c r="C50" s="82">
        <v>1777</v>
      </c>
      <c r="D50" s="82">
        <v>260</v>
      </c>
      <c r="E50" s="82">
        <v>212</v>
      </c>
      <c r="F50" s="82">
        <v>0</v>
      </c>
      <c r="G50" s="82">
        <v>2249</v>
      </c>
      <c r="H50" s="7">
        <v>213</v>
      </c>
    </row>
    <row r="51" spans="1:8" x14ac:dyDescent="0.25">
      <c r="A51" s="81" t="s">
        <v>563</v>
      </c>
      <c r="B51" s="81" t="s">
        <v>98</v>
      </c>
      <c r="C51" s="82">
        <v>921</v>
      </c>
      <c r="D51" s="82">
        <v>335</v>
      </c>
      <c r="E51" s="82">
        <v>94</v>
      </c>
      <c r="F51" s="82">
        <v>0</v>
      </c>
      <c r="G51" s="82">
        <v>1350</v>
      </c>
      <c r="H51" s="7">
        <v>194.17</v>
      </c>
    </row>
    <row r="52" spans="1:8" x14ac:dyDescent="0.25">
      <c r="A52" s="81" t="s">
        <v>563</v>
      </c>
      <c r="B52" s="81" t="s">
        <v>99</v>
      </c>
      <c r="C52" s="82">
        <v>162</v>
      </c>
      <c r="D52" s="82">
        <v>346</v>
      </c>
      <c r="E52" s="82">
        <v>12</v>
      </c>
      <c r="F52" s="82">
        <v>0</v>
      </c>
      <c r="G52" s="82">
        <v>520</v>
      </c>
      <c r="H52" s="7">
        <v>188.67</v>
      </c>
    </row>
    <row r="53" spans="1:8" x14ac:dyDescent="0.25">
      <c r="A53" s="81" t="s">
        <v>563</v>
      </c>
      <c r="B53" s="81" t="s">
        <v>100</v>
      </c>
      <c r="C53" s="82">
        <v>24</v>
      </c>
      <c r="D53" s="82">
        <v>422</v>
      </c>
      <c r="E53" s="82">
        <v>3</v>
      </c>
      <c r="F53" s="82">
        <v>0</v>
      </c>
      <c r="G53" s="82">
        <v>449</v>
      </c>
      <c r="H53" s="7">
        <v>167.12</v>
      </c>
    </row>
    <row r="54" spans="1:8" x14ac:dyDescent="0.25">
      <c r="A54" s="81" t="s">
        <v>563</v>
      </c>
      <c r="B54" s="81" t="s">
        <v>101</v>
      </c>
      <c r="C54" s="82">
        <v>5</v>
      </c>
      <c r="D54" s="82">
        <v>284</v>
      </c>
      <c r="E54" s="82">
        <v>1</v>
      </c>
      <c r="F54" s="82">
        <v>0</v>
      </c>
      <c r="G54" s="82">
        <v>290</v>
      </c>
      <c r="H54" s="7">
        <v>148.75</v>
      </c>
    </row>
    <row r="55" spans="1:8" x14ac:dyDescent="0.25">
      <c r="A55" s="81" t="s">
        <v>563</v>
      </c>
      <c r="B55" s="81" t="s">
        <v>109</v>
      </c>
      <c r="C55" s="82">
        <v>1</v>
      </c>
      <c r="D55" s="82">
        <v>169</v>
      </c>
      <c r="E55" s="82">
        <v>0</v>
      </c>
      <c r="F55" s="82">
        <v>0</v>
      </c>
      <c r="G55" s="82">
        <v>170</v>
      </c>
      <c r="H55" s="7">
        <v>143.4</v>
      </c>
    </row>
    <row r="56" spans="1:8" x14ac:dyDescent="0.25">
      <c r="A56" s="81" t="s">
        <v>563</v>
      </c>
      <c r="B56" s="81" t="s">
        <v>110</v>
      </c>
      <c r="C56" s="82">
        <v>0</v>
      </c>
      <c r="D56" s="82">
        <v>52</v>
      </c>
      <c r="E56" s="82">
        <v>0</v>
      </c>
      <c r="F56" s="82">
        <v>0</v>
      </c>
      <c r="G56" s="82">
        <v>52</v>
      </c>
      <c r="H56" s="7">
        <v>149.78</v>
      </c>
    </row>
    <row r="57" spans="1:8" x14ac:dyDescent="0.25">
      <c r="A57" s="81" t="s">
        <v>563</v>
      </c>
      <c r="B57" s="81" t="s">
        <v>111</v>
      </c>
      <c r="C57" s="82">
        <v>0</v>
      </c>
      <c r="D57" s="82">
        <v>5</v>
      </c>
      <c r="E57" s="82">
        <v>0</v>
      </c>
      <c r="F57" s="82">
        <v>0</v>
      </c>
      <c r="G57" s="82">
        <v>5</v>
      </c>
      <c r="H57" s="7">
        <v>141.82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1</v>
      </c>
      <c r="E58" s="82">
        <v>0</v>
      </c>
      <c r="F58" s="82">
        <v>0</v>
      </c>
      <c r="G58" s="82">
        <v>1</v>
      </c>
      <c r="H58" s="7">
        <v>5.38</v>
      </c>
    </row>
    <row r="59" spans="1:8" x14ac:dyDescent="0.25">
      <c r="A59" s="81" t="s">
        <v>563</v>
      </c>
      <c r="B59" s="81" t="s">
        <v>493</v>
      </c>
      <c r="C59" s="82">
        <v>3841</v>
      </c>
      <c r="D59" s="82">
        <v>2659</v>
      </c>
      <c r="E59" s="82">
        <v>981</v>
      </c>
      <c r="F59" s="82">
        <v>0</v>
      </c>
      <c r="G59" s="82">
        <v>7481</v>
      </c>
      <c r="H59" s="7">
        <v>181.96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1</v>
      </c>
      <c r="G78" s="82">
        <v>1</v>
      </c>
      <c r="H78" s="7">
        <v>387.9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203</v>
      </c>
      <c r="G79" s="82">
        <v>203</v>
      </c>
      <c r="H79" s="7">
        <v>329.2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79</v>
      </c>
      <c r="G80" s="82">
        <v>79</v>
      </c>
      <c r="H80" s="7">
        <v>337.1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19</v>
      </c>
      <c r="G81" s="82">
        <v>19</v>
      </c>
      <c r="H81" s="7">
        <v>281.73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9</v>
      </c>
      <c r="G82" s="82">
        <v>9</v>
      </c>
      <c r="H82" s="7">
        <v>191.69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3</v>
      </c>
      <c r="G83" s="82">
        <v>3</v>
      </c>
      <c r="H83" s="7">
        <v>239.05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2</v>
      </c>
      <c r="G84" s="82">
        <v>2</v>
      </c>
      <c r="H84" s="7">
        <v>299.24</v>
      </c>
    </row>
    <row r="85" spans="1:8" x14ac:dyDescent="0.25">
      <c r="A85" s="81" t="s">
        <v>600</v>
      </c>
      <c r="B85" s="81" t="s">
        <v>111</v>
      </c>
      <c r="C85" s="233">
        <v>0</v>
      </c>
      <c r="D85" s="233">
        <v>0</v>
      </c>
      <c r="E85" s="233">
        <v>0</v>
      </c>
      <c r="F85" s="233">
        <v>1</v>
      </c>
      <c r="G85" s="233">
        <v>1</v>
      </c>
      <c r="H85" s="7">
        <v>42.52</v>
      </c>
    </row>
    <row r="86" spans="1:8" x14ac:dyDescent="0.25">
      <c r="A86" s="7" t="s">
        <v>600</v>
      </c>
      <c r="B86" s="7" t="s">
        <v>428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</row>
    <row r="87" spans="1:8" x14ac:dyDescent="0.25">
      <c r="A87" s="7" t="s">
        <v>600</v>
      </c>
      <c r="B87" s="7" t="s">
        <v>493</v>
      </c>
      <c r="C87" s="7">
        <v>0</v>
      </c>
      <c r="D87" s="7">
        <v>0</v>
      </c>
      <c r="E87" s="7">
        <v>0</v>
      </c>
      <c r="F87" s="7">
        <v>317</v>
      </c>
      <c r="G87" s="7">
        <v>317</v>
      </c>
      <c r="H87" s="7">
        <v>322.66000000000003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0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2023-08-11T06:47:29Z</dcterms:modified>
</cp:coreProperties>
</file>