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ΑΠΡΙΛΙΟΣ\"/>
    </mc:Choice>
  </mc:AlternateContent>
  <xr:revisionPtr revIDLastSave="0" documentId="13_ncr:1_{5CB9CFA1-F91B-4324-B003-F761532F47AD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Σ25!$A$3:$L$107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L7" i="28"/>
  <c r="M7" i="28"/>
  <c r="N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C34" i="6" l="1"/>
  <c r="C25" i="6"/>
  <c r="C14" i="6"/>
  <c r="D14" i="6"/>
  <c r="E14" i="6"/>
  <c r="F14" i="6"/>
  <c r="G14" i="6"/>
  <c r="G60" i="10"/>
  <c r="D60" i="10"/>
  <c r="E60" i="10"/>
  <c r="F60" i="10"/>
  <c r="C56" i="9"/>
  <c r="D56" i="9"/>
  <c r="E56" i="9"/>
  <c r="F56" i="9"/>
  <c r="G56" i="9"/>
  <c r="H56" i="9"/>
  <c r="B89" i="7" l="1"/>
  <c r="C89" i="7"/>
  <c r="D89" i="7"/>
  <c r="E89" i="7"/>
  <c r="F89" i="7"/>
  <c r="G89" i="7"/>
  <c r="H89" i="7"/>
  <c r="F90" i="30"/>
  <c r="C57" i="5"/>
  <c r="D57" i="5"/>
  <c r="E57" i="5"/>
  <c r="F57" i="5"/>
  <c r="G57" i="5"/>
  <c r="H57" i="5"/>
  <c r="I57" i="5"/>
  <c r="J57" i="5"/>
  <c r="C133" i="4"/>
  <c r="O7" i="41"/>
  <c r="N7" i="41"/>
  <c r="K7" i="41"/>
  <c r="L7" i="41" s="1"/>
  <c r="J7" i="41"/>
  <c r="G7" i="41"/>
  <c r="H7" i="41" s="1"/>
  <c r="F7" i="41"/>
  <c r="P7" i="41" l="1"/>
  <c r="C7" i="41"/>
  <c r="B7" i="41"/>
  <c r="D7" i="41" l="1"/>
  <c r="C26" i="13"/>
  <c r="E9" i="2" l="1"/>
  <c r="C9" i="2"/>
  <c r="B9" i="2"/>
  <c r="B11" i="1"/>
  <c r="C11" i="1"/>
  <c r="B17" i="1"/>
  <c r="C17" i="1"/>
  <c r="D17" i="1" l="1"/>
  <c r="D11" i="1"/>
  <c r="B11" i="11"/>
  <c r="C11" i="11"/>
  <c r="B21" i="11"/>
  <c r="C21" i="11"/>
  <c r="K23" i="14" l="1"/>
  <c r="H23" i="14"/>
  <c r="E23" i="14"/>
  <c r="B23" i="14"/>
  <c r="K63" i="14"/>
  <c r="L63" i="14"/>
  <c r="I63" i="14"/>
  <c r="H63" i="14"/>
  <c r="F63" i="14"/>
  <c r="E63" i="14"/>
  <c r="C63" i="14"/>
  <c r="B63" i="14"/>
  <c r="B19" i="2"/>
  <c r="E29" i="2" l="1"/>
  <c r="C29" i="2"/>
  <c r="B29" i="2"/>
  <c r="E19" i="2"/>
  <c r="C19" i="2"/>
  <c r="C31" i="11" l="1"/>
  <c r="B31" i="11"/>
  <c r="B12" i="3" l="1"/>
  <c r="E12" i="3"/>
  <c r="H12" i="3"/>
  <c r="K12" i="3"/>
  <c r="B11" i="38"/>
  <c r="C11" i="38"/>
  <c r="B17" i="38"/>
  <c r="C17" i="38"/>
  <c r="D17" i="38" l="1"/>
  <c r="D11" i="38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K52" i="3" l="1"/>
  <c r="H52" i="3"/>
  <c r="E52" i="3"/>
  <c r="B52" i="3"/>
  <c r="K36" i="3"/>
  <c r="K24" i="3"/>
  <c r="H36" i="3"/>
  <c r="H24" i="3"/>
  <c r="E36" i="3"/>
  <c r="E24" i="3"/>
  <c r="B36" i="3"/>
  <c r="B24" i="3"/>
  <c r="C4" i="38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<sst xmlns="http://schemas.openxmlformats.org/spreadsheetml/2006/main" count="3498" uniqueCount="812">
  <si>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</si>
  <si>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</si>
  <si>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</si>
  <si>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</si>
  <si>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</si>
  <si>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</si>
  <si>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</si>
  <si>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</si>
  <si>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</si>
  <si>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</si>
  <si>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</si>
  <si>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</si>
  <si>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</si>
  <si>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</si>
  <si>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</si>
  <si>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</si>
  <si>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</si>
  <si>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</si>
  <si>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</si>
  <si>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</si>
  <si>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</si>
  <si>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</si>
  <si>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</si>
  <si>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</si>
  <si>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</si>
  <si>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</si>
  <si>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</si>
  <si>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</si>
  <si>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</si>
  <si>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</si>
  <si>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</si>
  <si>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</si>
  <si>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</si>
  <si>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</si>
  <si>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</si>
  <si>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</si>
  <si>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</si>
  <si>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</si>
  <si>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</si>
  <si>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</si>
  <si>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</si>
  <si>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</si>
  <si>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</si>
  <si>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</si>
  <si>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</si>
  <si>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</si>
  <si>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</si>
  <si>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</si>
  <si>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</si>
  <si>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</si>
  <si>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</si>
  <si>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</si>
  <si>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</si>
  <si>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</si>
  <si>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</si>
  <si>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</si>
  <si>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</si>
  <si>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</si>
  <si>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</si>
  <si>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</si>
  <si>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</si>
  <si>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</si>
  <si>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</si>
  <si>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</si>
  <si>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</si>
  <si>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</si>
  <si>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</si>
  <si>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</si>
  <si>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</si>
  <si>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</si>
  <si>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</si>
  <si>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</si>
  <si>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</si>
  <si>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</si>
  <si>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</si>
  <si>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</si>
  <si>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</si>
  <si>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</si>
  <si>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</si>
  <si>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</si>
  <si>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</si>
  <si>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</si>
  <si>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</si>
  <si>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</si>
  <si>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</si>
  <si>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</si>
  <si>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</si>
  <si>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</si>
  <si>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</si>
  <si>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</si>
  <si>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</si>
  <si>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</si>
  <si>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</si>
  <si>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</si>
  <si>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</si>
  <si>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</si>
  <si>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</si>
  <si>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</si>
  <si>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</si>
  <si>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</si>
  <si>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</si>
  <si>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</si>
  <si>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</si>
  <si>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</si>
  <si>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</si>
  <si>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</si>
  <si>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</si>
  <si>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</si>
  <si>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</si>
  <si>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</si>
  <si>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</si>
  <si>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</si>
  <si>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</si>
  <si>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</si>
  <si>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</si>
  <si>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</si>
  <si>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</si>
  <si>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</si>
  <si>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</si>
  <si>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</si>
  <si>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</si>
  <si>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</si>
  <si>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</si>
  <si>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</si>
  <si>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</si>
  <si>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</si>
  <si>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</si>
  <si>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</si>
  <si>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</si>
  <si>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</si>
  <si>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</si>
  <si>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</si>
  <si>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</si>
  <si>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</si>
  <si>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</si>
  <si>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</si>
  <si>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</si>
  <si>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</si>
  <si>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</si>
  <si>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</si>
  <si>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</si>
  <si>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</si>
  <si>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</si>
  <si>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</si>
  <si>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</si>
  <si>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</si>
  <si>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</si>
  <si>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</si>
  <si>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</si>
  <si>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</si>
  <si>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</si>
  <si>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</si>
  <si>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</si>
  <si>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</si>
  <si>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</si>
  <si>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</si>
  <si>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</si>
  <si>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</si>
  <si>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</si>
  <si>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</si>
  <si>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</si>
  <si>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</si>
  <si>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</si>
  <si>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</si>
  <si>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</si>
  <si>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</si>
  <si>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</si>
  <si>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</si>
  <si>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</si>
  <si>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</si>
  <si>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</si>
  <si>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</si>
  <si>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</si>
  <si>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</si>
  <si>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</si>
  <si>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</si>
  <si>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</si>
  <si>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</si>
  <si>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</si>
  <si>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</si>
  <si>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</si>
  <si>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</si>
  <si>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</si>
  <si>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</si>
  <si>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</si>
  <si>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</si>
  <si>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</si>
  <si>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</si>
  <si>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</si>
  <si>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</si>
  <si>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</si>
  <si>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</si>
  <si>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</si>
  <si>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</si>
  <si>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</si>
  <si>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</si>
  <si>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</si>
  <si>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</si>
  <si>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</si>
  <si>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</si>
  <si>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</si>
  <si>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</si>
  <si>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</si>
  <si>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</si>
  <si>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</si>
  <si>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</si>
  <si>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</si>
  <si>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</si>
  <si>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</si>
  <si>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</si>
  <si>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</si>
  <si>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</si>
  <si>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</si>
  <si>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</si>
  <si>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</si>
  <si>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</si>
  <si>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</si>
  <si>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</si>
  <si>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</si>
  <si>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</si>
  <si>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</si>
  <si>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</si>
  <si>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</si>
  <si>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</si>
  <si>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</si>
  <si>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</si>
  <si>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</si>
  <si>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</si>
  <si>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</si>
  <si>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</si>
  <si>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</si>
  <si>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</si>
  <si>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</si>
  <si>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</si>
  <si>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</si>
  <si>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</si>
  <si>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</si>
  <si>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</si>
  <si>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</si>
  <si>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</si>
  <si>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</si>
  <si>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</si>
  <si>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</si>
  <si>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</si>
  <si>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</si>
  <si>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</si>
  <si>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</si>
  <si>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</si>
  <si>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</si>
  <si>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</si>
  <si>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</si>
  <si>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</si>
  <si>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</si>
  <si>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</si>
  <si>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</si>
  <si>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</si>
  <si>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</si>
  <si>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</si>
  <si>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</si>
  <si>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</si>
  <si>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</si>
  <si>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</si>
  <si>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</si>
  <si>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</si>
  <si>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</si>
  <si>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</si>
  <si>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</si>
  <si>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</si>
  <si>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</si>
  <si>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</si>
  <si>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</si>
  <si>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</si>
  <si>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</si>
  <si>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</si>
  <si>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</si>
  <si>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</si>
  <si>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</si>
  <si>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</si>
  <si>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</si>
  <si>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</si>
  <si>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</si>
  <si>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</si>
  <si>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</si>
  <si>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</si>
  <si>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</si>
  <si>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</si>
  <si>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</si>
  <si>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</si>
  <si>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</si>
  <si>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</si>
  <si>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</si>
  <si>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</si>
  <si>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</si>
  <si>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</si>
  <si>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</si>
  <si>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</si>
  <si>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</si>
  <si>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</si>
  <si>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</si>
  <si>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</si>
  <si>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</si>
  <si>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</si>
  <si>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</si>
  <si>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</si>
  <si>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</si>
  <si>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</si>
  <si>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</si>
  <si>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</si>
  <si>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</si>
  <si>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</si>
  <si>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</si>
  <si>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</si>
  <si>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</si>
  <si>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</si>
  <si>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</si>
  <si>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</si>
  <si>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</si>
  <si>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</si>
  <si>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</si>
  <si>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</si>
  <si>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</si>
  <si>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</si>
  <si>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</si>
  <si>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</si>
  <si>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</si>
  <si>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</si>
  <si>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</si>
  <si>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</si>
  <si>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</si>
  <si>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</si>
  <si>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</si>
  <si>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</si>
  <si>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</si>
  <si>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</si>
  <si>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</si>
  <si>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</si>
  <si>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</si>
  <si>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</si>
  <si>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</si>
  <si>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</si>
  <si>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</si>
  <si>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</si>
  <si>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</si>
  <si>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</si>
  <si>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</si>
  <si>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</si>
  <si>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</si>
  <si>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</si>
  <si>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</si>
  <si>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</si>
  <si>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</si>
  <si>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</si>
  <si>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</si>
  <si>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</si>
  <si>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</si>
  <si>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</si>
  <si>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</si>
  <si>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</si>
  <si>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</si>
  <si>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</si>
  <si>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</si>
  <si>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</si>
  <si>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</si>
  <si>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</si>
  <si>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</si>
  <si>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</si>
  <si>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</si>
  <si>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</si>
  <si>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</si>
  <si>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</si>
  <si>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</si>
  <si>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</si>
  <si>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</si>
  <si>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</si>
  <si>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</si>
  <si>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</si>
  <si>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</si>
  <si>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</si>
  <si>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</si>
  <si>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</si>
  <si>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</si>
  <si>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</si>
  <si>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</si>
  <si>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</si>
  <si>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</si>
  <si>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</si>
  <si>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</si>
  <si>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</si>
  <si>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</si>
  <si>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</si>
  <si>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</si>
  <si>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</si>
  <si>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</si>
  <si>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</si>
  <si>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</si>
  <si>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</si>
  <si>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</si>
  <si>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</si>
  <si>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</si>
  <si>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</si>
  <si>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</si>
  <si>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</si>
  <si>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</si>
  <si>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</si>
  <si>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</si>
  <si>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</si>
  <si>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</si>
  <si>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</si>
  <si>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</si>
  <si>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</si>
  <si>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</si>
  <si>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</si>
  <si>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</si>
  <si>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</si>
  <si>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</si>
  <si>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</si>
  <si>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</si>
  <si>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</si>
  <si>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</si>
  <si>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</si>
  <si>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</si>
  <si>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</si>
  <si>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</si>
  <si>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</si>
  <si>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</si>
  <si>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</si>
  <si>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</si>
  <si>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</si>
  <si>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</si>
  <si>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</si>
  <si>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</si>
  <si>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</si>
  <si>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</si>
  <si>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</si>
  <si>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</si>
  <si>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</si>
  <si>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</si>
  <si>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</si>
  <si>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</si>
  <si>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</si>
  <si>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</si>
  <si>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</si>
  <si>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</si>
  <si>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</si>
  <si>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</si>
  <si>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</si>
  <si>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</si>
  <si>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</si>
  <si>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</si>
  <si>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</si>
  <si>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</si>
  <si>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</si>
  <si>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</si>
  <si>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</si>
  <si>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</si>
  <si>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</si>
  <si>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</si>
  <si>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</si>
  <si>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</si>
  <si>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</si>
  <si>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</si>
  <si>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</si>
  <si>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</si>
  <si>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</si>
  <si>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</si>
  <si>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</si>
  <si>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</si>
  <si>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</si>
  <si>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</si>
  <si>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</si>
  <si>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</si>
  <si>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</si>
  <si>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</si>
  <si>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</si>
  <si>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</si>
  <si>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</si>
  <si>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</si>
  <si>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</si>
  <si>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</si>
  <si>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</si>
  <si>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</si>
  <si>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</si>
  <si>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</si>
  <si>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</si>
  <si>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</si>
  <si>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</si>
  <si>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</si>
  <si>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</si>
  <si>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</si>
  <si>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</si>
  <si>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</si>
  <si>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</si>
  <si>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</si>
  <si>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</si>
  <si>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</si>
  <si>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</si>
  <si>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</si>
  <si>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</si>
  <si>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</si>
  <si>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</si>
  <si>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</si>
  <si>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</si>
  <si>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</si>
  <si>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</si>
  <si>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</si>
  <si>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</si>
  <si>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</si>
  <si>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</si>
  <si>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</si>
  <si>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</si>
  <si>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</si>
  <si>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</si>
  <si>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</si>
  <si>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</si>
  <si>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</si>
  <si>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</si>
  <si>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</si>
  <si>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</si>
  <si>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</si>
  <si>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</si>
  <si>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</si>
  <si>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</si>
  <si>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</si>
  <si>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</si>
  <si>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</si>
  <si>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</si>
  <si>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</si>
  <si>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</si>
  <si>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</si>
  <si>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</si>
  <si>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</si>
  <si>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</si>
  <si>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</si>
  <si>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</si>
  <si>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</si>
  <si>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</si>
  <si>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</si>
  <si>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</si>
  <si>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</si>
  <si>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</si>
  <si>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</si>
  <si>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</si>
  <si>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</si>
  <si>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</si>
  <si>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</si>
  <si>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</si>
  <si>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</si>
  <si>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</si>
  <si>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</si>
  <si>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</si>
  <si>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</si>
  <si>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</si>
  <si>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</si>
  <si>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</si>
  <si>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</si>
  <si>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</si>
  <si>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</si>
  <si>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</si>
  <si>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</si>
  <si>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</si>
  <si>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</si>
  <si>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</si>
  <si>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</si>
  <si>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</si>
  <si>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</si>
  <si>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</si>
  <si>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</si>
  <si>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</si>
  <si>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</si>
  <si>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</si>
  <si>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</si>
  <si>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</si>
  <si>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</si>
  <si>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</si>
  <si>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</si>
  <si>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</si>
  <si>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</si>
  <si>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</si>
  <si>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</si>
  <si>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</si>
  <si>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</si>
  <si>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</si>
  <si>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</si>
  <si>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</si>
  <si>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</si>
  <si>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</si>
  <si>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</si>
  <si>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</si>
  <si>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</si>
  <si>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</si>
  <si>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</si>
  <si>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</si>
  <si>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</si>
  <si>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</si>
  <si>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</si>
  <si>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</si>
  <si>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</si>
  <si>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</si>
  <si>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</si>
  <si>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</si>
  <si>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</si>
  <si>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</si>
  <si>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</si>
  <si>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</si>
  <si>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</si>
  <si>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</si>
  <si>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</si>
  <si>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</si>
  <si>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</si>
  <si>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</si>
  <si>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</si>
  <si>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</si>
  <si>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</si>
  <si>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</si>
  <si>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</si>
  <si>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</si>
  <si>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</si>
  <si>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</si>
  <si>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</si>
  <si>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</si>
  <si>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</si>
  <si>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</si>
  <si>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</si>
  <si>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</si>
  <si>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</si>
  <si>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</si>
  <si>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</si>
  <si>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</si>
  <si>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</si>
  <si>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</si>
  <si>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</si>
  <si>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</si>
  <si>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</si>
  <si>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</si>
  <si>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</si>
  <si>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</si>
  <si>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</si>
  <si>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</si>
  <si>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</si>
  <si>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</si>
  <si>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</si>
  <si>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</si>
  <si>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</si>
  <si>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</si>
  <si>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</si>
  <si>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</si>
  <si>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</si>
  <si>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</si>
  <si>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</si>
  <si>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</si>
  <si>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</si>
  <si>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22007</t>
  </si>
  <si>
    <t>ΛΕΠΕΤΕ</t>
  </si>
  <si>
    <t>1.090,17 / 1.015,10</t>
  </si>
  <si>
    <t>1.029,50 / 957,24</t>
  </si>
  <si>
    <t>390,53 / 387,90</t>
  </si>
  <si>
    <t>367,20 / 364,63</t>
  </si>
  <si>
    <t>708,99 / 605,43</t>
  </si>
  <si>
    <t>670,10 / 570,84</t>
  </si>
  <si>
    <t>682,84 / 579,80</t>
  </si>
  <si>
    <t>647,78 / 545,80</t>
  </si>
  <si>
    <t>347,71 / 387,90</t>
  </si>
  <si>
    <t>340,53 / 387,90</t>
  </si>
  <si>
    <t>ΚΙΡΓΕΣΙΑ (ΚΙΡΓΙΖΙΑ)</t>
  </si>
  <si>
    <t>ΜΑΔΑΓΑΣΚΑΡΗ</t>
  </si>
  <si>
    <t>ΜΑΥΡΙΚΙΟΣ</t>
  </si>
  <si>
    <t>Μέσο Μηνιαίο Εισόδημα από Συντάξεις προ Φόρων (Με Εκας και περίθαλψη) (03/2023)</t>
  </si>
  <si>
    <t>1.097,95 / 1.025,41</t>
  </si>
  <si>
    <t>1.036,70 / 967,08</t>
  </si>
  <si>
    <t>390,79 / 387,90</t>
  </si>
  <si>
    <t>367,46 / 364,63</t>
  </si>
  <si>
    <t>712,19 / 610,06</t>
  </si>
  <si>
    <t>673,05 / 574,93</t>
  </si>
  <si>
    <t>685,85 / 582,75</t>
  </si>
  <si>
    <t>650,55 / 548,59</t>
  </si>
  <si>
    <t>348,89 / 387,90</t>
  </si>
  <si>
    <t>341,67 / 387,90</t>
  </si>
  <si>
    <t>Κατανομή Συντάξεων ανά Κατηγορία Σύνταξης - ΔΑΠΑΝΗ (04/2023)</t>
  </si>
  <si>
    <t>Κατανομή Συντάξεων ανά Κατηγορία Σύνταξης - ΕΙΣΟΔΗΜΑ (04/2023)</t>
  </si>
  <si>
    <t>Μέσο Μηνιαίο Εισόδημα από Συντάξεις προ Φόρων (Με Εκας και περίθαλψη) (02/2022)</t>
  </si>
  <si>
    <t>1.099,14 / 1.020,96</t>
  </si>
  <si>
    <t>1.038,04 / 962,81</t>
  </si>
  <si>
    <t>390,84 / 387,90</t>
  </si>
  <si>
    <t>367,50 / 364,63</t>
  </si>
  <si>
    <t>711,74 / 606,94</t>
  </si>
  <si>
    <t>672,74 / 571,62</t>
  </si>
  <si>
    <t>684,46 / 581,28</t>
  </si>
  <si>
    <t>649,34 / 547,16</t>
  </si>
  <si>
    <t>349,07 / 387,90</t>
  </si>
  <si>
    <t>341,91 / 387,90</t>
  </si>
  <si>
    <t>Μέσο Μηνιαίο Εισόδημα από Συντάξεις προ Φόρων (Με Εκας και περίθαλψη) (04/2023)</t>
  </si>
  <si>
    <t>Διαστρωμάτωση Συντάξεων - ΔΑΠΑΝΗ (04/2023)</t>
  </si>
  <si>
    <t>Διαστρωμάτωση Συντάξεων - ΕΙΣΟΔΗΜΑ (04/2023)</t>
  </si>
  <si>
    <t>Συνταξιοδοτική Δαπάνη ΜΕΡΙΣΜΑΤΑ 04/2023</t>
  </si>
  <si>
    <t>Συνταξιοδοτική Δαπάνη ΕΠΙΚΟΥΡΙΚΩΝ Συντάξεων 04/2023</t>
  </si>
  <si>
    <t>Συνταξιοδοτική Δαπάνη ΚΥΡΙΩΝ Συντάξεων 04/2023</t>
  </si>
  <si>
    <t>ΙΣΗΜΕΡΙΝΟΣ (ΕΚΟΥΑΔΟΡ)</t>
  </si>
  <si>
    <t>Κατανομή Συντάξεων ανά Υπηκοότητα  (04/2023)</t>
  </si>
  <si>
    <t>Κατανομή Συντάξεων (Κύριων και Επικουρικών) ανά Νομό (04/2023)</t>
  </si>
  <si>
    <t>Κατανομή Κατά Αριθμό Καταβαλλόμενων Συντάξεων (04/2023)</t>
  </si>
  <si>
    <t>Αναλυτική Κατανομή Κατά Αριθμό Καταβαλλόμενων Συντάξεων (04/2023)</t>
  </si>
  <si>
    <t xml:space="preserve">ΛΕΠΕΤΕ         </t>
  </si>
  <si>
    <t>ΕΛΕΠ-ΕΤΕ-ΠΠ ΕΘΝ</t>
  </si>
  <si>
    <t>Κατανομή Συντάξεων  ανά Νομό και κατηγορία (Γήρατος/Θανάτου/Αναπηρίας) (04/2023)</t>
  </si>
  <si>
    <t>Κατανομή συντάξεων ανά ταμείο για ασφαλισμένους που λαμβάνουν 10, 9, 8 ή 7 Συντάξεις (04/2023)</t>
  </si>
  <si>
    <t>Μέσο Μηνιαίο Εισόδημα από Συντάξεις προ Φόρων ανά Φύλο Συνταξιούχου - ΔΑΠΑΝΗ (04/2023)</t>
  </si>
  <si>
    <t>Διαστρωμάτωση Συνταξιούχων (Εισόδημα από όλες τις Συντάξεις) - ΔΑΠΑΝΗ (04/2023)</t>
  </si>
  <si>
    <t>Διαστρωμάτωση Συνταξιούχων - Άνδρες - ΔΑΠΑΝΗ  04/2023</t>
  </si>
  <si>
    <t>Διαστρωμάτωση Συνταξιούχων - Γυναίκες - ΔΑΠΑΝΗ 04/2023</t>
  </si>
  <si>
    <t>Διαστρωμάτωση Συνταξιούχων - Ολοι  - ΔΑΠΑΝΗ  04/2023</t>
  </si>
  <si>
    <t>Διαστρωμάτωση Συνταξιούχων - Άνδρες (Εισόδημα από όλες τις Συντάξεις) 04/2023</t>
  </si>
  <si>
    <t>Διαστρωμάτωση Συνταξιούχων - Γυναίκες (Εισόδημα από όλες τις Συντάξεις) 04/2023</t>
  </si>
  <si>
    <t>Διαστρωμάτωση Συνταξιούχων - Ολοι (Εισόδημα από όλες τις Συντάξεις) 04/2023</t>
  </si>
  <si>
    <t>Διαστρωμάτωση Συνταξιούχων (Εισόδημα από όλες τις Συντάξεις) 04/2023</t>
  </si>
  <si>
    <t>92016</t>
  </si>
  <si>
    <t>Κατανομή Συντάξεων ανά Ταμείο και Κατηγορία - Ομαδοποίηση με Εποπτεύοντα Φορέα (04/2023)</t>
  </si>
  <si>
    <t>Στοιχεία Νέων Συντάξεων με αναδρομικά ποσά ανά κατηγορία - Οριστική Απόφαση (04/2023)</t>
  </si>
  <si>
    <t>Στοιχεία Νέων Συντάξεων με αναδρομικά ποσά ανά κατηγορία - Προσωρινή Απόφαση (04/2023)</t>
  </si>
  <si>
    <t>Στοιχεία Νέων Συντάξεων με αναδρομικά ποσά ανά κατηγορία - Τροποποιητική Απόφαση (04/2023)</t>
  </si>
  <si>
    <t xml:space="preserve">Αναστολές Συντάξεων Λόγω Γάμου -  Καθαρό Πληρωτέο (04/2023) </t>
  </si>
  <si>
    <t xml:space="preserve">Αναστολές Συντάξεων Λόγω Θανάτου - Καθαρό Πληρωτέο (04/2023) </t>
  </si>
  <si>
    <t>Κατανομή Ηλικιών Συνταξιούχων (04/2023)</t>
  </si>
  <si>
    <t>Κατανομή Συνταξιούχων ανά Ηλικία και Κατηγορία Σύνταξης - 'Ολοι (ΔΑΠΑΝΗ)_04/2023</t>
  </si>
  <si>
    <t>Κατανομή Συνταξιούχων ανά Ηλικία και Κατηγορία Σύνταξης - Άνδρες (ΔΑΠΑΝΗ)_04/2023</t>
  </si>
  <si>
    <t>Κατανομή Συνταξιούχων ανά Ηλικία και Κατηγορία Σύνταξης - Γυναίκες (ΔΑΠΑΝΗ)_04/2023</t>
  </si>
  <si>
    <t>Κατανομή Συνταξιούχων ανά Ηλικία και Κατηγορία Σύνταξης  - 'Ολοι (ΕΙΣΟΔΗΜΑ)_04/2023</t>
  </si>
  <si>
    <t>Κατανομή Συνταξιούχων ανά Ηλικία και Κατηγορία Σύνταξης - Άνδρες (ΕΙΣΟΔΗΜΑ)_04/2023</t>
  </si>
  <si>
    <t>Κατανομή Συνταξιούχων ανά Ηλικία και Κατηγορία Σύνταξης - Γυναίκες (ΕΙΣΟΔΗΜΑ)_04/2023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</si>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</sst>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0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4" borderId="3" xfId="0" applyFont="1" applyFill="1" applyBorder="1"/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1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8" fillId="0" borderId="27" xfId="0" applyFont="1" applyBorder="1" applyAlignment="1">
      <alignment horizontal="center"/>
    </xf>
    <xf numFmtId="0" fontId="0" fillId="0" borderId="29" xfId="0" applyBorder="1" applyAlignment="1">
      <alignment horizontal="left"/>
    </xf>
    <xf numFmtId="3" fontId="0" fillId="0" borderId="29" xfId="0" applyNumberFormat="1" applyBorder="1" applyAlignment="1">
      <alignment horizontal="left"/>
    </xf>
    <xf numFmtId="3" fontId="8" fillId="0" borderId="29" xfId="0" applyNumberFormat="1" applyFon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5" fillId="0" borderId="0" xfId="0" applyFont="1" applyFill="1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833F4C01-CBAA-455F-8891-F5B187C8DE52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2FDA75E5-0846-4DA0-B090-19C55AD1B1A6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EEDCF11E-7CCA-4A83-8E79-606D1C5C14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6CD55F21-549E-4C7D-B1A4-D1B35DB889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8DC9-D340-48E6-B2CB-CE13CCFFBB32}">
  <dimension ref="A1:B35"/>
  <sheetViews>
    <sheetView showGridLines="0" tabSelected="1" zoomScale="80" zoomScaleNormal="80" workbookViewId="0">
      <selection activeCell="D19" sqref="D19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66" t="s">
        <v>728</v>
      </c>
      <c r="B1" s="467"/>
    </row>
    <row r="2" spans="1:2" ht="32.25" customHeight="1" x14ac:dyDescent="0.3">
      <c r="A2" s="468" t="s">
        <v>729</v>
      </c>
      <c r="B2" s="469"/>
    </row>
    <row r="3" spans="1:2" ht="23.25" customHeight="1" x14ac:dyDescent="0.3">
      <c r="A3" s="470" t="s">
        <v>730</v>
      </c>
      <c r="B3" s="471"/>
    </row>
    <row r="4" spans="1:2" ht="30" customHeight="1" x14ac:dyDescent="0.3">
      <c r="A4" s="470" t="s">
        <v>731</v>
      </c>
      <c r="B4" s="471"/>
    </row>
    <row r="5" spans="1:2" ht="27.75" customHeight="1" x14ac:dyDescent="0.25">
      <c r="A5" s="472" t="s">
        <v>732</v>
      </c>
      <c r="B5" s="473" t="s">
        <v>733</v>
      </c>
    </row>
    <row r="6" spans="1:2" ht="18.75" customHeight="1" x14ac:dyDescent="0.25">
      <c r="A6" s="472" t="s">
        <v>734</v>
      </c>
      <c r="B6" s="473" t="s">
        <v>735</v>
      </c>
    </row>
    <row r="7" spans="1:2" ht="30" x14ac:dyDescent="0.25">
      <c r="A7" s="472" t="s">
        <v>736</v>
      </c>
      <c r="B7" s="474" t="s">
        <v>737</v>
      </c>
    </row>
    <row r="8" spans="1:2" ht="27.75" customHeight="1" x14ac:dyDescent="0.25">
      <c r="A8" s="472" t="s">
        <v>738</v>
      </c>
      <c r="B8" s="474" t="s">
        <v>739</v>
      </c>
    </row>
    <row r="9" spans="1:2" ht="19.5" customHeight="1" x14ac:dyDescent="0.25">
      <c r="A9" s="472" t="s">
        <v>740</v>
      </c>
      <c r="B9" s="473" t="s">
        <v>741</v>
      </c>
    </row>
    <row r="10" spans="1:2" ht="14.25" customHeight="1" x14ac:dyDescent="0.25">
      <c r="A10" s="472" t="s">
        <v>742</v>
      </c>
      <c r="B10" s="473" t="s">
        <v>743</v>
      </c>
    </row>
    <row r="11" spans="1:2" x14ac:dyDescent="0.25">
      <c r="A11" s="472" t="s">
        <v>744</v>
      </c>
      <c r="B11" s="473" t="s">
        <v>745</v>
      </c>
    </row>
    <row r="12" spans="1:2" x14ac:dyDescent="0.25">
      <c r="A12" s="472" t="s">
        <v>746</v>
      </c>
      <c r="B12" s="473" t="s">
        <v>747</v>
      </c>
    </row>
    <row r="13" spans="1:2" x14ac:dyDescent="0.25">
      <c r="A13" s="472" t="s">
        <v>748</v>
      </c>
      <c r="B13" s="473" t="s">
        <v>749</v>
      </c>
    </row>
    <row r="14" spans="1:2" x14ac:dyDescent="0.25">
      <c r="A14" s="472" t="s">
        <v>750</v>
      </c>
      <c r="B14" s="473" t="s">
        <v>751</v>
      </c>
    </row>
    <row r="15" spans="1:2" ht="19.5" customHeight="1" x14ac:dyDescent="0.25">
      <c r="A15" s="472" t="s">
        <v>752</v>
      </c>
      <c r="B15" s="473" t="s">
        <v>753</v>
      </c>
    </row>
    <row r="16" spans="1:2" ht="19.5" customHeight="1" x14ac:dyDescent="0.25">
      <c r="A16" s="472" t="s">
        <v>754</v>
      </c>
      <c r="B16" s="473" t="s">
        <v>755</v>
      </c>
    </row>
    <row r="17" spans="1:2" ht="19.5" customHeight="1" x14ac:dyDescent="0.25">
      <c r="A17" s="472" t="s">
        <v>756</v>
      </c>
      <c r="B17" s="473" t="s">
        <v>757</v>
      </c>
    </row>
    <row r="18" spans="1:2" ht="19.5" customHeight="1" x14ac:dyDescent="0.25">
      <c r="A18" s="472" t="s">
        <v>758</v>
      </c>
      <c r="B18" s="473" t="s">
        <v>759</v>
      </c>
    </row>
    <row r="19" spans="1:2" ht="19.5" customHeight="1" x14ac:dyDescent="0.25">
      <c r="A19" s="472" t="s">
        <v>760</v>
      </c>
      <c r="B19" s="473" t="s">
        <v>761</v>
      </c>
    </row>
    <row r="20" spans="1:2" ht="19.5" customHeight="1" x14ac:dyDescent="0.25">
      <c r="A20" s="472" t="s">
        <v>762</v>
      </c>
      <c r="B20" s="473" t="s">
        <v>763</v>
      </c>
    </row>
    <row r="21" spans="1:2" ht="19.5" customHeight="1" x14ac:dyDescent="0.25">
      <c r="A21" s="472" t="s">
        <v>764</v>
      </c>
      <c r="B21" s="473" t="s">
        <v>765</v>
      </c>
    </row>
    <row r="22" spans="1:2" ht="19.5" customHeight="1" x14ac:dyDescent="0.25">
      <c r="A22" s="472" t="s">
        <v>766</v>
      </c>
      <c r="B22" s="473" t="s">
        <v>767</v>
      </c>
    </row>
    <row r="23" spans="1:2" ht="19.5" customHeight="1" x14ac:dyDescent="0.25">
      <c r="A23" s="472" t="s">
        <v>768</v>
      </c>
      <c r="B23" s="473" t="s">
        <v>769</v>
      </c>
    </row>
    <row r="24" spans="1:2" ht="19.5" customHeight="1" x14ac:dyDescent="0.25">
      <c r="A24" s="472" t="s">
        <v>770</v>
      </c>
      <c r="B24" s="473" t="s">
        <v>771</v>
      </c>
    </row>
    <row r="25" spans="1:2" ht="19.5" customHeight="1" x14ac:dyDescent="0.25">
      <c r="A25" s="472" t="s">
        <v>772</v>
      </c>
      <c r="B25" s="473" t="s">
        <v>773</v>
      </c>
    </row>
    <row r="26" spans="1:2" ht="19.5" customHeight="1" x14ac:dyDescent="0.25">
      <c r="A26" s="472" t="s">
        <v>774</v>
      </c>
      <c r="B26" s="473" t="s">
        <v>775</v>
      </c>
    </row>
    <row r="27" spans="1:2" ht="19.5" customHeight="1" x14ac:dyDescent="0.25">
      <c r="A27" s="472" t="s">
        <v>776</v>
      </c>
      <c r="B27" s="473" t="s">
        <v>777</v>
      </c>
    </row>
    <row r="28" spans="1:2" ht="19.5" customHeight="1" x14ac:dyDescent="0.25">
      <c r="A28" s="472" t="s">
        <v>778</v>
      </c>
      <c r="B28" s="473" t="s">
        <v>779</v>
      </c>
    </row>
    <row r="29" spans="1:2" ht="19.5" customHeight="1" x14ac:dyDescent="0.25">
      <c r="A29" s="472" t="s">
        <v>780</v>
      </c>
      <c r="B29" s="473" t="s">
        <v>781</v>
      </c>
    </row>
    <row r="30" spans="1:2" ht="19.5" customHeight="1" x14ac:dyDescent="0.25">
      <c r="A30" s="472" t="s">
        <v>782</v>
      </c>
      <c r="B30" s="473" t="s">
        <v>783</v>
      </c>
    </row>
    <row r="31" spans="1:2" ht="19.5" customHeight="1" x14ac:dyDescent="0.25">
      <c r="A31" s="472" t="s">
        <v>784</v>
      </c>
      <c r="B31" s="473" t="s">
        <v>785</v>
      </c>
    </row>
    <row r="32" spans="1:2" ht="19.5" customHeight="1" x14ac:dyDescent="0.25">
      <c r="A32" s="472" t="s">
        <v>786</v>
      </c>
      <c r="B32" s="473" t="s">
        <v>787</v>
      </c>
    </row>
    <row r="33" spans="1:2" ht="19.5" customHeight="1" x14ac:dyDescent="0.25">
      <c r="A33" s="472" t="s">
        <v>788</v>
      </c>
      <c r="B33" s="473" t="s">
        <v>789</v>
      </c>
    </row>
    <row r="34" spans="1:2" ht="19.5" customHeight="1" x14ac:dyDescent="0.25">
      <c r="A34" s="472" t="s">
        <v>790</v>
      </c>
      <c r="B34" s="473" t="s">
        <v>791</v>
      </c>
    </row>
    <row r="35" spans="1:2" ht="45" customHeight="1" thickBot="1" x14ac:dyDescent="0.3">
      <c r="A35" s="475"/>
      <c r="B35" s="47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topLeftCell="A39" workbookViewId="0">
      <selection activeCell="I73" sqref="I73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4.85546875" customWidth="1"/>
  </cols>
  <sheetData>
    <row r="1" spans="1:10" s="38" customFormat="1" ht="15.75" x14ac:dyDescent="0.25">
      <c r="A1" s="406" t="s">
        <v>698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0" x14ac:dyDescent="0.25">
      <c r="A2" s="191"/>
    </row>
    <row r="3" spans="1:10" s="42" customFormat="1" ht="21" customHeight="1" x14ac:dyDescent="0.25">
      <c r="A3" s="410" t="s">
        <v>17</v>
      </c>
      <c r="B3" s="410" t="s">
        <v>30</v>
      </c>
      <c r="C3" s="419" t="s">
        <v>51</v>
      </c>
      <c r="D3" s="420"/>
      <c r="E3" s="419" t="s">
        <v>31</v>
      </c>
      <c r="F3" s="420"/>
      <c r="G3" s="419" t="s">
        <v>32</v>
      </c>
      <c r="H3" s="420"/>
      <c r="I3" s="419" t="s">
        <v>20</v>
      </c>
      <c r="J3" s="420"/>
    </row>
    <row r="4" spans="1:10" s="38" customFormat="1" ht="15.75" x14ac:dyDescent="0.25">
      <c r="A4" s="411"/>
      <c r="B4" s="411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78563</v>
      </c>
      <c r="D5" s="22">
        <v>40980541.170000002</v>
      </c>
      <c r="E5" s="6">
        <v>54034</v>
      </c>
      <c r="F5" s="22">
        <v>37034328.969999999</v>
      </c>
      <c r="G5" s="6">
        <v>24529</v>
      </c>
      <c r="H5" s="22">
        <v>3946212.2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36524</v>
      </c>
      <c r="D6" s="22">
        <v>19870543.91</v>
      </c>
      <c r="E6" s="6">
        <v>25079</v>
      </c>
      <c r="F6" s="22">
        <v>17970471.550000001</v>
      </c>
      <c r="G6" s="6">
        <v>11445</v>
      </c>
      <c r="H6" s="22">
        <v>1900072.36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34273</v>
      </c>
      <c r="D7" s="22">
        <v>19757281.850000001</v>
      </c>
      <c r="E7" s="6">
        <v>22868</v>
      </c>
      <c r="F7" s="22">
        <v>17690867.079999998</v>
      </c>
      <c r="G7" s="6">
        <v>11405</v>
      </c>
      <c r="H7" s="22">
        <v>2066414.77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32807</v>
      </c>
      <c r="D8" s="22">
        <v>16678703.16</v>
      </c>
      <c r="E8" s="6">
        <v>21608</v>
      </c>
      <c r="F8" s="22">
        <v>14964485.970000001</v>
      </c>
      <c r="G8" s="6">
        <v>11199</v>
      </c>
      <c r="H8" s="22">
        <v>1714217.19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1746652</v>
      </c>
      <c r="D9" s="22">
        <v>1025177949.76</v>
      </c>
      <c r="E9" s="6">
        <v>1008272</v>
      </c>
      <c r="F9" s="22">
        <v>888090832.89999998</v>
      </c>
      <c r="G9" s="6">
        <v>738380</v>
      </c>
      <c r="H9" s="22">
        <v>137087116.86000001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129793</v>
      </c>
      <c r="D10" s="22">
        <v>69846973.790000007</v>
      </c>
      <c r="E10" s="6">
        <v>76665</v>
      </c>
      <c r="F10" s="22">
        <v>61015626.490000002</v>
      </c>
      <c r="G10" s="6">
        <v>53128</v>
      </c>
      <c r="H10" s="22">
        <v>8831347.3000000007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43219</v>
      </c>
      <c r="D11" s="22">
        <v>23602321.510000002</v>
      </c>
      <c r="E11" s="6">
        <v>28090</v>
      </c>
      <c r="F11" s="22">
        <v>20873627.73</v>
      </c>
      <c r="G11" s="6">
        <v>15129</v>
      </c>
      <c r="H11" s="22">
        <v>2728693.78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12800</v>
      </c>
      <c r="D12" s="22">
        <v>6372898</v>
      </c>
      <c r="E12" s="6">
        <v>9138</v>
      </c>
      <c r="F12" s="22">
        <v>5797804.9400000004</v>
      </c>
      <c r="G12" s="6">
        <v>3662</v>
      </c>
      <c r="H12" s="22">
        <v>575093.06000000006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41812</v>
      </c>
      <c r="D13" s="22">
        <v>20474356.559999999</v>
      </c>
      <c r="E13" s="6">
        <v>26697</v>
      </c>
      <c r="F13" s="22">
        <v>18170415.879999999</v>
      </c>
      <c r="G13" s="6">
        <v>15115</v>
      </c>
      <c r="H13" s="22">
        <v>2303940.6800000002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66572</v>
      </c>
      <c r="D14" s="22">
        <v>34817412.590000004</v>
      </c>
      <c r="E14" s="6">
        <v>41628</v>
      </c>
      <c r="F14" s="22">
        <v>30557825.280000001</v>
      </c>
      <c r="G14" s="6">
        <v>24944</v>
      </c>
      <c r="H14" s="22">
        <v>4259587.3099999996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58520</v>
      </c>
      <c r="D15" s="22">
        <v>29887680.809999999</v>
      </c>
      <c r="E15" s="6">
        <v>39076</v>
      </c>
      <c r="F15" s="22">
        <v>26863964.02</v>
      </c>
      <c r="G15" s="6">
        <v>19444</v>
      </c>
      <c r="H15" s="22">
        <v>3023716.79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86784</v>
      </c>
      <c r="D16" s="22">
        <v>48022421.329999998</v>
      </c>
      <c r="E16" s="6">
        <v>53898</v>
      </c>
      <c r="F16" s="22">
        <v>42006304.979999997</v>
      </c>
      <c r="G16" s="6">
        <v>32886</v>
      </c>
      <c r="H16" s="22">
        <v>6016116.3499999996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6602</v>
      </c>
      <c r="D17" s="22">
        <v>3272762.11</v>
      </c>
      <c r="E17" s="6">
        <v>4574</v>
      </c>
      <c r="F17" s="22">
        <v>2960161.55</v>
      </c>
      <c r="G17" s="6">
        <v>2028</v>
      </c>
      <c r="H17" s="22">
        <v>312600.56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12451</v>
      </c>
      <c r="D18" s="22">
        <v>6520834.4500000002</v>
      </c>
      <c r="E18" s="6">
        <v>8566</v>
      </c>
      <c r="F18" s="22">
        <v>5879940.8300000001</v>
      </c>
      <c r="G18" s="6">
        <v>3885</v>
      </c>
      <c r="H18" s="22">
        <v>640893.62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52865</v>
      </c>
      <c r="D19" s="22">
        <v>27805505.640000001</v>
      </c>
      <c r="E19" s="6">
        <v>36551</v>
      </c>
      <c r="F19" s="22">
        <v>25144661.600000001</v>
      </c>
      <c r="G19" s="6">
        <v>16314</v>
      </c>
      <c r="H19" s="22">
        <v>2660844.04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57375</v>
      </c>
      <c r="D20" s="22">
        <v>29222956.780000001</v>
      </c>
      <c r="E20" s="6">
        <v>38392</v>
      </c>
      <c r="F20" s="22">
        <v>26209726.210000001</v>
      </c>
      <c r="G20" s="6">
        <v>18983</v>
      </c>
      <c r="H20" s="22">
        <v>3013230.57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110711</v>
      </c>
      <c r="D21" s="22">
        <v>59366778.670000002</v>
      </c>
      <c r="E21" s="6">
        <v>71370</v>
      </c>
      <c r="F21" s="22">
        <v>52783594.759999998</v>
      </c>
      <c r="G21" s="6">
        <v>39341</v>
      </c>
      <c r="H21" s="22">
        <v>6583183.9100000001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16885</v>
      </c>
      <c r="D22" s="22">
        <v>8423502.8100000005</v>
      </c>
      <c r="E22" s="6">
        <v>11973</v>
      </c>
      <c r="F22" s="22">
        <v>7643474.4699999997</v>
      </c>
      <c r="G22" s="6">
        <v>4912</v>
      </c>
      <c r="H22" s="22">
        <v>780028.34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457585</v>
      </c>
      <c r="D23" s="22">
        <v>250324299.41999999</v>
      </c>
      <c r="E23" s="6">
        <v>270367</v>
      </c>
      <c r="F23" s="22">
        <v>218790742.5</v>
      </c>
      <c r="G23" s="6">
        <v>187218</v>
      </c>
      <c r="H23" s="22">
        <v>31533556.920000002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74521</v>
      </c>
      <c r="D24" s="22">
        <v>38360468.82</v>
      </c>
      <c r="E24" s="6">
        <v>44560</v>
      </c>
      <c r="F24" s="22">
        <v>33732340.649999999</v>
      </c>
      <c r="G24" s="6">
        <v>29961</v>
      </c>
      <c r="H24" s="22">
        <v>4628128.17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59954</v>
      </c>
      <c r="D25" s="22">
        <v>30321503.530000001</v>
      </c>
      <c r="E25" s="6">
        <v>37879</v>
      </c>
      <c r="F25" s="22">
        <v>26798430.629999999</v>
      </c>
      <c r="G25" s="6">
        <v>22075</v>
      </c>
      <c r="H25" s="22">
        <v>3523072.9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46954</v>
      </c>
      <c r="D26" s="22">
        <v>24245697.809999999</v>
      </c>
      <c r="E26" s="6">
        <v>32536</v>
      </c>
      <c r="F26" s="22">
        <v>22016377</v>
      </c>
      <c r="G26" s="6">
        <v>14418</v>
      </c>
      <c r="H26" s="22">
        <v>2229320.81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18098</v>
      </c>
      <c r="D27" s="22">
        <v>9534547.1199999992</v>
      </c>
      <c r="E27" s="6">
        <v>13280</v>
      </c>
      <c r="F27" s="22">
        <v>8783576.5099999998</v>
      </c>
      <c r="G27" s="6">
        <v>4818</v>
      </c>
      <c r="H27" s="22">
        <v>750970.61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42860</v>
      </c>
      <c r="D28" s="22">
        <v>21710166.609999999</v>
      </c>
      <c r="E28" s="6">
        <v>27082</v>
      </c>
      <c r="F28" s="22">
        <v>19199594.850000001</v>
      </c>
      <c r="G28" s="6">
        <v>15778</v>
      </c>
      <c r="H28" s="22">
        <v>2510571.7599999998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14484</v>
      </c>
      <c r="D29" s="22">
        <v>7865612.4100000001</v>
      </c>
      <c r="E29" s="6">
        <v>9876</v>
      </c>
      <c r="F29" s="22">
        <v>7013344.8399999999</v>
      </c>
      <c r="G29" s="6">
        <v>4608</v>
      </c>
      <c r="H29" s="22">
        <v>852267.57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28283</v>
      </c>
      <c r="D30" s="22">
        <v>13718690.92</v>
      </c>
      <c r="E30" s="6">
        <v>19519</v>
      </c>
      <c r="F30" s="22">
        <v>12378050.77</v>
      </c>
      <c r="G30" s="6">
        <v>8764</v>
      </c>
      <c r="H30" s="22">
        <v>1340640.1499999999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62226</v>
      </c>
      <c r="D31" s="22">
        <v>40004751.859999999</v>
      </c>
      <c r="E31" s="6">
        <v>39362</v>
      </c>
      <c r="F31" s="22">
        <v>35232441.030000001</v>
      </c>
      <c r="G31" s="6">
        <v>22864</v>
      </c>
      <c r="H31" s="22">
        <v>4772310.83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56327</v>
      </c>
      <c r="D32" s="22">
        <v>31295029.760000002</v>
      </c>
      <c r="E32" s="6">
        <v>37760</v>
      </c>
      <c r="F32" s="22">
        <v>28058943.77</v>
      </c>
      <c r="G32" s="6">
        <v>18567</v>
      </c>
      <c r="H32" s="22">
        <v>3236085.99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38500</v>
      </c>
      <c r="D33" s="22">
        <v>21738359.379999999</v>
      </c>
      <c r="E33" s="6">
        <v>25288</v>
      </c>
      <c r="F33" s="22">
        <v>19281704.120000001</v>
      </c>
      <c r="G33" s="6">
        <v>13212</v>
      </c>
      <c r="H33" s="22">
        <v>2456655.2599999998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30561</v>
      </c>
      <c r="D34" s="22">
        <v>16203455.369999999</v>
      </c>
      <c r="E34" s="6">
        <v>22843</v>
      </c>
      <c r="F34" s="22">
        <v>14914408.449999999</v>
      </c>
      <c r="G34" s="6">
        <v>7718</v>
      </c>
      <c r="H34" s="22">
        <v>1289046.92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115231</v>
      </c>
      <c r="D35" s="22">
        <v>60838144.659999996</v>
      </c>
      <c r="E35" s="6">
        <v>74192</v>
      </c>
      <c r="F35" s="22">
        <v>54110217.439999998</v>
      </c>
      <c r="G35" s="6">
        <v>41039</v>
      </c>
      <c r="H35" s="22">
        <v>6727927.2199999997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31208</v>
      </c>
      <c r="D36" s="22">
        <v>16486938.73</v>
      </c>
      <c r="E36" s="6">
        <v>20400</v>
      </c>
      <c r="F36" s="22">
        <v>14765493.1</v>
      </c>
      <c r="G36" s="6">
        <v>10808</v>
      </c>
      <c r="H36" s="22">
        <v>1721445.63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39515</v>
      </c>
      <c r="D37" s="22">
        <v>20842309.600000001</v>
      </c>
      <c r="E37" s="6">
        <v>26205</v>
      </c>
      <c r="F37" s="22">
        <v>18630259.100000001</v>
      </c>
      <c r="G37" s="6">
        <v>13310</v>
      </c>
      <c r="H37" s="22">
        <v>2212050.5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9132</v>
      </c>
      <c r="D38" s="22">
        <v>4764337.04</v>
      </c>
      <c r="E38" s="6">
        <v>6062</v>
      </c>
      <c r="F38" s="22">
        <v>4266071.57</v>
      </c>
      <c r="G38" s="6">
        <v>3070</v>
      </c>
      <c r="H38" s="22">
        <v>498265.47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86332</v>
      </c>
      <c r="D39" s="22">
        <v>47172441.619999997</v>
      </c>
      <c r="E39" s="6">
        <v>52238</v>
      </c>
      <c r="F39" s="22">
        <v>41298187.039999999</v>
      </c>
      <c r="G39" s="6">
        <v>34094</v>
      </c>
      <c r="H39" s="22">
        <v>5874254.5800000001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63428</v>
      </c>
      <c r="D40" s="22">
        <v>34507581.25</v>
      </c>
      <c r="E40" s="6">
        <v>41864</v>
      </c>
      <c r="F40" s="22">
        <v>30875573</v>
      </c>
      <c r="G40" s="6">
        <v>21564</v>
      </c>
      <c r="H40" s="22">
        <v>3632008.25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38648</v>
      </c>
      <c r="D41" s="22">
        <v>18897436.550000001</v>
      </c>
      <c r="E41" s="6">
        <v>24827</v>
      </c>
      <c r="F41" s="22">
        <v>16759081.939999999</v>
      </c>
      <c r="G41" s="6">
        <v>13821</v>
      </c>
      <c r="H41" s="22">
        <v>2138354.61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51611</v>
      </c>
      <c r="D42" s="22">
        <v>26097676.18</v>
      </c>
      <c r="E42" s="6">
        <v>36832</v>
      </c>
      <c r="F42" s="22">
        <v>23792308.989999998</v>
      </c>
      <c r="G42" s="6">
        <v>14779</v>
      </c>
      <c r="H42" s="22">
        <v>2305367.19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45524</v>
      </c>
      <c r="D43" s="22">
        <v>23041169.09</v>
      </c>
      <c r="E43" s="6">
        <v>31042</v>
      </c>
      <c r="F43" s="22">
        <v>20842352.91</v>
      </c>
      <c r="G43" s="6">
        <v>14482</v>
      </c>
      <c r="H43" s="22">
        <v>2198816.1800000002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27736</v>
      </c>
      <c r="D44" s="22">
        <v>14237889.57</v>
      </c>
      <c r="E44" s="6">
        <v>18513</v>
      </c>
      <c r="F44" s="22">
        <v>12795551.59</v>
      </c>
      <c r="G44" s="6">
        <v>9223</v>
      </c>
      <c r="H44" s="22">
        <v>1442337.98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29103</v>
      </c>
      <c r="D45" s="22">
        <v>15134666.220000001</v>
      </c>
      <c r="E45" s="6">
        <v>18675</v>
      </c>
      <c r="F45" s="22">
        <v>13471337.99</v>
      </c>
      <c r="G45" s="6">
        <v>10428</v>
      </c>
      <c r="H45" s="22">
        <v>1663328.23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39886</v>
      </c>
      <c r="D46" s="22">
        <v>19987737.77</v>
      </c>
      <c r="E46" s="6">
        <v>28741</v>
      </c>
      <c r="F46" s="22">
        <v>18238448.23</v>
      </c>
      <c r="G46" s="6">
        <v>11145</v>
      </c>
      <c r="H46" s="22">
        <v>1749289.54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16085</v>
      </c>
      <c r="D47" s="22">
        <v>8715208.8900000006</v>
      </c>
      <c r="E47" s="6">
        <v>10892</v>
      </c>
      <c r="F47" s="22">
        <v>7814081.9500000002</v>
      </c>
      <c r="G47" s="6">
        <v>5193</v>
      </c>
      <c r="H47" s="22">
        <v>901126.94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72041</v>
      </c>
      <c r="D48" s="22">
        <v>36195117.729999997</v>
      </c>
      <c r="E48" s="6">
        <v>50250</v>
      </c>
      <c r="F48" s="22">
        <v>32899407.52</v>
      </c>
      <c r="G48" s="6">
        <v>21791</v>
      </c>
      <c r="H48" s="22">
        <v>3295710.21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59059</v>
      </c>
      <c r="D49" s="22">
        <v>29953373.920000002</v>
      </c>
      <c r="E49" s="6">
        <v>39411</v>
      </c>
      <c r="F49" s="22">
        <v>26959657.309999999</v>
      </c>
      <c r="G49" s="6">
        <v>19648</v>
      </c>
      <c r="H49" s="22">
        <v>2993716.61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65799</v>
      </c>
      <c r="D50" s="22">
        <v>35373131.93</v>
      </c>
      <c r="E50" s="6">
        <v>42314</v>
      </c>
      <c r="F50" s="22">
        <v>31557446.780000001</v>
      </c>
      <c r="G50" s="6">
        <v>23485</v>
      </c>
      <c r="H50" s="22">
        <v>3815685.15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18599</v>
      </c>
      <c r="D51" s="22">
        <v>9989591.5099999998</v>
      </c>
      <c r="E51" s="6">
        <v>12436</v>
      </c>
      <c r="F51" s="22">
        <v>8930654.4000000004</v>
      </c>
      <c r="G51" s="6">
        <v>6163</v>
      </c>
      <c r="H51" s="22">
        <v>1058937.1100000001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15128</v>
      </c>
      <c r="D52" s="22">
        <v>8033388.7400000002</v>
      </c>
      <c r="E52" s="6">
        <v>9692</v>
      </c>
      <c r="F52" s="22">
        <v>7126292.8200000003</v>
      </c>
      <c r="G52" s="6">
        <v>5436</v>
      </c>
      <c r="H52" s="22">
        <v>907095.92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34971</v>
      </c>
      <c r="D53" s="22">
        <v>17811701.690000001</v>
      </c>
      <c r="E53" s="6">
        <v>23290</v>
      </c>
      <c r="F53" s="22">
        <v>15903262.65</v>
      </c>
      <c r="G53" s="6">
        <v>11681</v>
      </c>
      <c r="H53" s="22">
        <v>1908439.04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57862</v>
      </c>
      <c r="D54" s="22">
        <v>31456503.350000001</v>
      </c>
      <c r="E54" s="6">
        <v>35301</v>
      </c>
      <c r="F54" s="22">
        <v>27753799.059999999</v>
      </c>
      <c r="G54" s="6">
        <v>22561</v>
      </c>
      <c r="H54" s="22">
        <v>3702704.29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20953</v>
      </c>
      <c r="D55" s="22">
        <v>12493699.689999999</v>
      </c>
      <c r="E55" s="6">
        <v>13616</v>
      </c>
      <c r="F55" s="22">
        <v>10932563.689999999</v>
      </c>
      <c r="G55" s="6">
        <v>7337</v>
      </c>
      <c r="H55" s="22">
        <v>1561136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25255</v>
      </c>
      <c r="D56" s="22">
        <v>15111469.800000001</v>
      </c>
      <c r="E56" s="6">
        <v>17201</v>
      </c>
      <c r="F56" s="22">
        <v>13562492.23</v>
      </c>
      <c r="G56" s="6">
        <v>8054</v>
      </c>
      <c r="H56" s="22">
        <v>1548977.57</v>
      </c>
      <c r="I56" s="7">
        <v>0</v>
      </c>
      <c r="J56" s="22" t="s">
        <v>438</v>
      </c>
    </row>
    <row r="57" spans="1:10" s="42" customFormat="1" ht="15.75" x14ac:dyDescent="0.25">
      <c r="A57" s="192"/>
      <c r="B57" s="45" t="s">
        <v>537</v>
      </c>
      <c r="C57" s="63">
        <f t="shared" ref="C57:J57" si="0">SUM(C5:C56)</f>
        <v>4518667</v>
      </c>
      <c r="D57" s="46">
        <f t="shared" si="0"/>
        <v>2502565523.4399996</v>
      </c>
      <c r="E57" s="63">
        <f t="shared" si="0"/>
        <v>2792825</v>
      </c>
      <c r="F57" s="46">
        <f t="shared" si="0"/>
        <v>2201142611.6399999</v>
      </c>
      <c r="G57" s="63">
        <f t="shared" si="0"/>
        <v>1725842</v>
      </c>
      <c r="H57" s="46">
        <f t="shared" si="0"/>
        <v>301422911.80000013</v>
      </c>
      <c r="I57" s="63">
        <f t="shared" si="0"/>
        <v>0</v>
      </c>
      <c r="J57" s="375">
        <f t="shared" si="0"/>
        <v>0</v>
      </c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51"/>
      <c r="D63" s="343"/>
      <c r="E63" s="251"/>
      <c r="F63" s="343"/>
      <c r="G63" s="251"/>
      <c r="H63" s="343"/>
      <c r="I63" s="251"/>
      <c r="J63" s="343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7"/>
  <sheetViews>
    <sheetView workbookViewId="0">
      <selection activeCell="F31" sqref="F31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06" t="s">
        <v>697</v>
      </c>
      <c r="B1" s="406"/>
      <c r="C1" s="406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55" t="s">
        <v>584</v>
      </c>
      <c r="C4" s="304">
        <v>5</v>
      </c>
    </row>
    <row r="5" spans="1:3" x14ac:dyDescent="0.25">
      <c r="A5" s="59" t="s">
        <v>438</v>
      </c>
      <c r="B5" s="255" t="s">
        <v>113</v>
      </c>
      <c r="C5" s="304">
        <v>7</v>
      </c>
    </row>
    <row r="6" spans="1:3" x14ac:dyDescent="0.25">
      <c r="A6" s="83" t="s">
        <v>438</v>
      </c>
      <c r="B6" s="255" t="s">
        <v>114</v>
      </c>
      <c r="C6" s="304">
        <v>503</v>
      </c>
    </row>
    <row r="7" spans="1:3" x14ac:dyDescent="0.25">
      <c r="A7" s="83" t="s">
        <v>438</v>
      </c>
      <c r="B7" s="255" t="s">
        <v>115</v>
      </c>
      <c r="C7" s="304">
        <v>45</v>
      </c>
    </row>
    <row r="8" spans="1:3" x14ac:dyDescent="0.25">
      <c r="A8" s="190" t="s">
        <v>438</v>
      </c>
      <c r="B8" s="255" t="s">
        <v>626</v>
      </c>
      <c r="C8" s="304">
        <v>1</v>
      </c>
    </row>
    <row r="9" spans="1:3" x14ac:dyDescent="0.25">
      <c r="A9" s="84" t="s">
        <v>438</v>
      </c>
      <c r="B9" s="255" t="s">
        <v>116</v>
      </c>
      <c r="C9" s="304">
        <v>10917</v>
      </c>
    </row>
    <row r="10" spans="1:3" x14ac:dyDescent="0.25">
      <c r="A10" s="83" t="s">
        <v>438</v>
      </c>
      <c r="B10" s="255" t="s">
        <v>594</v>
      </c>
      <c r="C10" s="304">
        <v>5</v>
      </c>
    </row>
    <row r="11" spans="1:3" x14ac:dyDescent="0.25">
      <c r="A11" s="190" t="s">
        <v>47</v>
      </c>
      <c r="B11" s="255" t="s">
        <v>117</v>
      </c>
      <c r="C11" s="304">
        <v>289</v>
      </c>
    </row>
    <row r="12" spans="1:3" x14ac:dyDescent="0.25">
      <c r="A12" s="58" t="s">
        <v>438</v>
      </c>
      <c r="B12" s="255" t="s">
        <v>119</v>
      </c>
      <c r="C12" s="304">
        <v>23</v>
      </c>
    </row>
    <row r="13" spans="1:3" x14ac:dyDescent="0.25">
      <c r="A13" s="58" t="s">
        <v>438</v>
      </c>
      <c r="B13" s="255" t="s">
        <v>120</v>
      </c>
      <c r="C13" s="304">
        <v>439</v>
      </c>
    </row>
    <row r="14" spans="1:3" x14ac:dyDescent="0.25">
      <c r="A14" s="58" t="s">
        <v>438</v>
      </c>
      <c r="B14" s="255" t="s">
        <v>122</v>
      </c>
      <c r="C14" s="304">
        <v>383</v>
      </c>
    </row>
    <row r="15" spans="1:3" x14ac:dyDescent="0.25">
      <c r="A15" s="58" t="s">
        <v>438</v>
      </c>
      <c r="B15" s="255" t="s">
        <v>124</v>
      </c>
      <c r="C15" s="304">
        <v>136</v>
      </c>
    </row>
    <row r="16" spans="1:3" ht="17.25" customHeight="1" x14ac:dyDescent="0.25">
      <c r="A16" s="58" t="s">
        <v>438</v>
      </c>
      <c r="B16" s="255" t="s">
        <v>429</v>
      </c>
      <c r="C16" s="304">
        <v>5</v>
      </c>
    </row>
    <row r="17" spans="1:4" x14ac:dyDescent="0.25">
      <c r="A17" s="58" t="s">
        <v>438</v>
      </c>
      <c r="B17" s="255" t="s">
        <v>125</v>
      </c>
      <c r="C17" s="304">
        <v>118</v>
      </c>
    </row>
    <row r="18" spans="1:4" x14ac:dyDescent="0.25">
      <c r="A18" s="58" t="s">
        <v>438</v>
      </c>
      <c r="B18" s="255" t="s">
        <v>574</v>
      </c>
      <c r="C18" s="304">
        <v>4</v>
      </c>
    </row>
    <row r="19" spans="1:4" x14ac:dyDescent="0.25">
      <c r="A19" s="58" t="s">
        <v>438</v>
      </c>
      <c r="B19" s="255" t="s">
        <v>126</v>
      </c>
      <c r="C19" s="304">
        <v>16</v>
      </c>
    </row>
    <row r="20" spans="1:4" x14ac:dyDescent="0.25">
      <c r="A20" s="58" t="s">
        <v>438</v>
      </c>
      <c r="B20" s="255" t="s">
        <v>127</v>
      </c>
      <c r="C20" s="304">
        <v>3</v>
      </c>
    </row>
    <row r="21" spans="1:4" x14ac:dyDescent="0.25">
      <c r="A21" s="58" t="s">
        <v>438</v>
      </c>
      <c r="B21" s="255" t="s">
        <v>128</v>
      </c>
      <c r="C21" s="304">
        <v>10</v>
      </c>
    </row>
    <row r="22" spans="1:4" x14ac:dyDescent="0.25">
      <c r="A22" s="58" t="s">
        <v>438</v>
      </c>
      <c r="B22" s="255" t="s">
        <v>129</v>
      </c>
      <c r="C22" s="304">
        <v>7228</v>
      </c>
      <c r="D22" s="56"/>
    </row>
    <row r="23" spans="1:4" x14ac:dyDescent="0.25">
      <c r="A23" s="58" t="s">
        <v>438</v>
      </c>
      <c r="B23" s="255" t="s">
        <v>130</v>
      </c>
      <c r="C23" s="304">
        <v>61</v>
      </c>
      <c r="D23" s="56"/>
    </row>
    <row r="24" spans="1:4" x14ac:dyDescent="0.25">
      <c r="A24" s="58" t="s">
        <v>438</v>
      </c>
      <c r="B24" s="255" t="s">
        <v>131</v>
      </c>
      <c r="C24" s="304">
        <v>428</v>
      </c>
      <c r="D24" s="56"/>
    </row>
    <row r="25" spans="1:4" x14ac:dyDescent="0.25">
      <c r="A25" s="7" t="s">
        <v>438</v>
      </c>
      <c r="B25" s="255" t="s">
        <v>132</v>
      </c>
      <c r="C25" s="304">
        <v>944</v>
      </c>
      <c r="D25" s="56"/>
    </row>
    <row r="26" spans="1:4" x14ac:dyDescent="0.25">
      <c r="A26" s="59" t="s">
        <v>438</v>
      </c>
      <c r="B26" s="255" t="s">
        <v>133</v>
      </c>
      <c r="C26" s="304">
        <v>919</v>
      </c>
      <c r="D26" s="56"/>
    </row>
    <row r="27" spans="1:4" ht="16.5" customHeight="1" x14ac:dyDescent="0.25">
      <c r="A27" s="58" t="s">
        <v>438</v>
      </c>
      <c r="B27" s="255" t="s">
        <v>134</v>
      </c>
      <c r="C27" s="304">
        <v>59</v>
      </c>
      <c r="D27" s="56"/>
    </row>
    <row r="28" spans="1:4" x14ac:dyDescent="0.25">
      <c r="A28" s="58" t="s">
        <v>438</v>
      </c>
      <c r="B28" s="255" t="s">
        <v>135</v>
      </c>
      <c r="C28" s="304">
        <v>2</v>
      </c>
      <c r="D28" s="56"/>
    </row>
    <row r="29" spans="1:4" x14ac:dyDescent="0.25">
      <c r="A29" s="58" t="s">
        <v>438</v>
      </c>
      <c r="B29" s="255" t="s">
        <v>136</v>
      </c>
      <c r="C29" s="304">
        <v>21</v>
      </c>
      <c r="D29" s="56"/>
    </row>
    <row r="30" spans="1:4" x14ac:dyDescent="0.25">
      <c r="A30" s="83" t="s">
        <v>438</v>
      </c>
      <c r="B30" s="255" t="s">
        <v>137</v>
      </c>
      <c r="C30" s="304">
        <v>1</v>
      </c>
      <c r="D30" s="56"/>
    </row>
    <row r="31" spans="1:4" x14ac:dyDescent="0.25">
      <c r="A31" s="83" t="s">
        <v>438</v>
      </c>
      <c r="B31" s="255" t="s">
        <v>138</v>
      </c>
      <c r="C31" s="304">
        <v>59</v>
      </c>
      <c r="D31" s="56"/>
    </row>
    <row r="32" spans="1:4" x14ac:dyDescent="0.25">
      <c r="A32" s="190" t="s">
        <v>438</v>
      </c>
      <c r="B32" s="255" t="s">
        <v>139</v>
      </c>
      <c r="C32" s="304">
        <v>12</v>
      </c>
      <c r="D32" s="56"/>
    </row>
    <row r="33" spans="1:4" x14ac:dyDescent="0.25">
      <c r="A33" s="190" t="s">
        <v>438</v>
      </c>
      <c r="B33" s="255" t="s">
        <v>637</v>
      </c>
      <c r="C33" s="304">
        <v>3</v>
      </c>
      <c r="D33" s="56"/>
    </row>
    <row r="34" spans="1:4" x14ac:dyDescent="0.25">
      <c r="A34" s="83" t="s">
        <v>438</v>
      </c>
      <c r="B34" s="255" t="s">
        <v>628</v>
      </c>
      <c r="C34" s="304">
        <v>2</v>
      </c>
      <c r="D34" s="56"/>
    </row>
    <row r="35" spans="1:4" x14ac:dyDescent="0.25">
      <c r="A35" s="190"/>
      <c r="B35" s="255" t="s">
        <v>140</v>
      </c>
      <c r="C35" s="304">
        <v>78</v>
      </c>
      <c r="D35" s="56"/>
    </row>
    <row r="36" spans="1:4" x14ac:dyDescent="0.25">
      <c r="A36" s="190" t="s">
        <v>46</v>
      </c>
      <c r="B36" s="255" t="s">
        <v>141</v>
      </c>
      <c r="C36" s="304">
        <v>4483231</v>
      </c>
      <c r="D36" s="56"/>
    </row>
    <row r="37" spans="1:4" x14ac:dyDescent="0.25">
      <c r="A37" s="58" t="s">
        <v>438</v>
      </c>
      <c r="B37" s="255" t="s">
        <v>142</v>
      </c>
      <c r="C37" s="304">
        <v>4</v>
      </c>
      <c r="D37" s="56"/>
    </row>
    <row r="38" spans="1:4" x14ac:dyDescent="0.25">
      <c r="A38" s="58" t="s">
        <v>438</v>
      </c>
      <c r="B38" s="255" t="s">
        <v>501</v>
      </c>
      <c r="C38" s="304">
        <v>3</v>
      </c>
      <c r="D38" s="56"/>
    </row>
    <row r="39" spans="1:4" x14ac:dyDescent="0.25">
      <c r="A39" s="58" t="s">
        <v>438</v>
      </c>
      <c r="B39" s="255" t="s">
        <v>434</v>
      </c>
      <c r="C39" s="304">
        <v>1</v>
      </c>
      <c r="D39" s="56"/>
    </row>
    <row r="40" spans="1:4" x14ac:dyDescent="0.25">
      <c r="A40" s="58" t="s">
        <v>438</v>
      </c>
      <c r="B40" s="255" t="s">
        <v>425</v>
      </c>
      <c r="C40" s="304">
        <v>2</v>
      </c>
      <c r="D40" s="56"/>
    </row>
    <row r="41" spans="1:4" x14ac:dyDescent="0.25">
      <c r="A41" s="58" t="s">
        <v>438</v>
      </c>
      <c r="B41" s="255" t="s">
        <v>16</v>
      </c>
      <c r="C41" s="304">
        <v>914</v>
      </c>
      <c r="D41" s="56"/>
    </row>
    <row r="42" spans="1:4" x14ac:dyDescent="0.25">
      <c r="A42" s="58" t="s">
        <v>438</v>
      </c>
      <c r="B42" s="255" t="s">
        <v>143</v>
      </c>
      <c r="C42" s="304">
        <v>341</v>
      </c>
      <c r="D42" s="56"/>
    </row>
    <row r="43" spans="1:4" x14ac:dyDescent="0.25">
      <c r="A43" s="58" t="s">
        <v>438</v>
      </c>
      <c r="B43" s="255" t="s">
        <v>144</v>
      </c>
      <c r="C43" s="304">
        <v>14</v>
      </c>
      <c r="D43" s="56"/>
    </row>
    <row r="44" spans="1:4" x14ac:dyDescent="0.25">
      <c r="A44" s="58" t="s">
        <v>438</v>
      </c>
      <c r="B44" s="255" t="s">
        <v>145</v>
      </c>
      <c r="C44" s="304">
        <v>231</v>
      </c>
      <c r="D44" s="56"/>
    </row>
    <row r="45" spans="1:4" x14ac:dyDescent="0.25">
      <c r="A45" s="58" t="s">
        <v>438</v>
      </c>
      <c r="B45" s="255" t="s">
        <v>146</v>
      </c>
      <c r="C45" s="304">
        <v>15</v>
      </c>
      <c r="D45" s="56"/>
    </row>
    <row r="46" spans="1:4" x14ac:dyDescent="0.25">
      <c r="A46" s="58" t="s">
        <v>438</v>
      </c>
      <c r="B46" s="255" t="s">
        <v>147</v>
      </c>
      <c r="C46" s="304">
        <v>23</v>
      </c>
      <c r="D46" s="56"/>
    </row>
    <row r="47" spans="1:4" x14ac:dyDescent="0.25">
      <c r="A47" s="58" t="s">
        <v>438</v>
      </c>
      <c r="B47" s="255" t="s">
        <v>148</v>
      </c>
      <c r="C47" s="304">
        <v>16</v>
      </c>
      <c r="D47" s="56"/>
    </row>
    <row r="48" spans="1:4" x14ac:dyDescent="0.25">
      <c r="A48" s="58" t="s">
        <v>438</v>
      </c>
      <c r="B48" s="255" t="s">
        <v>149</v>
      </c>
      <c r="C48" s="304">
        <v>14</v>
      </c>
      <c r="D48" s="56"/>
    </row>
    <row r="49" spans="1:4" x14ac:dyDescent="0.25">
      <c r="A49" s="58" t="s">
        <v>438</v>
      </c>
      <c r="B49" s="255" t="s">
        <v>150</v>
      </c>
      <c r="C49" s="304">
        <v>40</v>
      </c>
      <c r="D49" s="56"/>
    </row>
    <row r="50" spans="1:4" x14ac:dyDescent="0.25">
      <c r="A50" s="58" t="s">
        <v>438</v>
      </c>
      <c r="B50" s="255" t="s">
        <v>696</v>
      </c>
      <c r="C50" s="304">
        <v>1</v>
      </c>
      <c r="D50" s="56"/>
    </row>
    <row r="51" spans="1:4" x14ac:dyDescent="0.25">
      <c r="A51" s="58" t="s">
        <v>438</v>
      </c>
      <c r="B51" s="255" t="s">
        <v>567</v>
      </c>
      <c r="C51" s="304">
        <v>3</v>
      </c>
      <c r="D51" s="56"/>
    </row>
    <row r="52" spans="1:4" x14ac:dyDescent="0.25">
      <c r="A52" s="58" t="s">
        <v>438</v>
      </c>
      <c r="B52" s="255" t="s">
        <v>151</v>
      </c>
      <c r="C52" s="304">
        <v>79</v>
      </c>
      <c r="D52" s="56"/>
    </row>
    <row r="53" spans="1:4" x14ac:dyDescent="0.25">
      <c r="A53" s="58" t="s">
        <v>438</v>
      </c>
      <c r="B53" s="255" t="s">
        <v>152</v>
      </c>
      <c r="C53" s="304">
        <v>15</v>
      </c>
      <c r="D53" s="56"/>
    </row>
    <row r="54" spans="1:4" x14ac:dyDescent="0.25">
      <c r="A54" s="58" t="s">
        <v>438</v>
      </c>
      <c r="B54" s="255" t="s">
        <v>153</v>
      </c>
      <c r="C54" s="304">
        <v>561</v>
      </c>
      <c r="D54" s="56"/>
    </row>
    <row r="55" spans="1:4" x14ac:dyDescent="0.25">
      <c r="A55" s="58" t="s">
        <v>438</v>
      </c>
      <c r="B55" s="255" t="s">
        <v>154</v>
      </c>
      <c r="C55" s="304">
        <v>81</v>
      </c>
      <c r="D55" s="56"/>
    </row>
    <row r="56" spans="1:4" x14ac:dyDescent="0.25">
      <c r="A56" s="58" t="s">
        <v>438</v>
      </c>
      <c r="B56" s="255" t="s">
        <v>155</v>
      </c>
      <c r="C56" s="304">
        <v>285</v>
      </c>
      <c r="D56" s="56"/>
    </row>
    <row r="57" spans="1:4" x14ac:dyDescent="0.25">
      <c r="A57" s="58" t="s">
        <v>438</v>
      </c>
      <c r="B57" s="255" t="s">
        <v>579</v>
      </c>
      <c r="C57" s="304">
        <v>7</v>
      </c>
      <c r="D57" s="56"/>
    </row>
    <row r="58" spans="1:4" x14ac:dyDescent="0.25">
      <c r="A58" s="58" t="s">
        <v>438</v>
      </c>
      <c r="B58" s="255" t="s">
        <v>568</v>
      </c>
      <c r="C58" s="304">
        <v>23</v>
      </c>
      <c r="D58" s="56"/>
    </row>
    <row r="59" spans="1:4" x14ac:dyDescent="0.25">
      <c r="A59" s="58" t="s">
        <v>438</v>
      </c>
      <c r="B59" s="255" t="s">
        <v>663</v>
      </c>
      <c r="C59" s="304">
        <v>2</v>
      </c>
      <c r="D59" s="56"/>
    </row>
    <row r="60" spans="1:4" x14ac:dyDescent="0.25">
      <c r="A60" s="58" t="s">
        <v>438</v>
      </c>
      <c r="B60" s="255" t="s">
        <v>156</v>
      </c>
      <c r="C60" s="304">
        <v>12</v>
      </c>
      <c r="D60" s="56"/>
    </row>
    <row r="61" spans="1:4" x14ac:dyDescent="0.25">
      <c r="A61" s="58" t="s">
        <v>438</v>
      </c>
      <c r="B61" s="255" t="s">
        <v>502</v>
      </c>
      <c r="C61" s="304">
        <v>11</v>
      </c>
      <c r="D61" s="56"/>
    </row>
    <row r="62" spans="1:4" x14ac:dyDescent="0.25">
      <c r="A62" s="58" t="s">
        <v>438</v>
      </c>
      <c r="B62" s="255" t="s">
        <v>157</v>
      </c>
      <c r="C62" s="304">
        <v>13</v>
      </c>
      <c r="D62" s="56"/>
    </row>
    <row r="63" spans="1:4" x14ac:dyDescent="0.25">
      <c r="A63" s="58" t="s">
        <v>438</v>
      </c>
      <c r="B63" s="255" t="s">
        <v>158</v>
      </c>
      <c r="C63" s="304">
        <v>6</v>
      </c>
      <c r="D63" s="56"/>
    </row>
    <row r="64" spans="1:4" x14ac:dyDescent="0.25">
      <c r="A64" s="58" t="s">
        <v>438</v>
      </c>
      <c r="B64" s="255" t="s">
        <v>159</v>
      </c>
      <c r="C64" s="304">
        <v>3</v>
      </c>
      <c r="D64" s="56"/>
    </row>
    <row r="65" spans="1:4" x14ac:dyDescent="0.25">
      <c r="A65" s="58" t="s">
        <v>438</v>
      </c>
      <c r="B65" s="255" t="s">
        <v>160</v>
      </c>
      <c r="C65" s="304">
        <v>15</v>
      </c>
      <c r="D65" s="56"/>
    </row>
    <row r="66" spans="1:4" x14ac:dyDescent="0.25">
      <c r="A66" s="58" t="s">
        <v>438</v>
      </c>
      <c r="B66" s="255" t="s">
        <v>161</v>
      </c>
      <c r="C66" s="304">
        <v>1764</v>
      </c>
      <c r="D66" s="56"/>
    </row>
    <row r="67" spans="1:4" x14ac:dyDescent="0.25">
      <c r="A67" s="58" t="s">
        <v>438</v>
      </c>
      <c r="B67" s="255" t="s">
        <v>162</v>
      </c>
      <c r="C67" s="304">
        <v>7</v>
      </c>
      <c r="D67" s="56"/>
    </row>
    <row r="68" spans="1:4" x14ac:dyDescent="0.25">
      <c r="A68" s="58" t="s">
        <v>438</v>
      </c>
      <c r="B68" s="255" t="s">
        <v>163</v>
      </c>
      <c r="C68" s="304">
        <v>79</v>
      </c>
      <c r="D68" s="56"/>
    </row>
    <row r="69" spans="1:4" x14ac:dyDescent="0.25">
      <c r="A69" s="58" t="s">
        <v>438</v>
      </c>
      <c r="B69" s="255" t="s">
        <v>164</v>
      </c>
      <c r="C69" s="304">
        <v>41</v>
      </c>
      <c r="D69" s="56"/>
    </row>
    <row r="70" spans="1:4" x14ac:dyDescent="0.25">
      <c r="A70" s="58" t="s">
        <v>438</v>
      </c>
      <c r="B70" s="255" t="s">
        <v>165</v>
      </c>
      <c r="C70" s="304">
        <v>4</v>
      </c>
      <c r="D70" s="56"/>
    </row>
    <row r="71" spans="1:4" x14ac:dyDescent="0.25">
      <c r="A71" s="58" t="s">
        <v>438</v>
      </c>
      <c r="B71" s="255" t="s">
        <v>166</v>
      </c>
      <c r="C71" s="304">
        <v>28</v>
      </c>
      <c r="D71" s="56"/>
    </row>
    <row r="72" spans="1:4" x14ac:dyDescent="0.25">
      <c r="A72" s="58" t="s">
        <v>438</v>
      </c>
      <c r="B72" s="255" t="s">
        <v>430</v>
      </c>
      <c r="C72" s="304">
        <v>5</v>
      </c>
      <c r="D72" s="56"/>
    </row>
    <row r="73" spans="1:4" x14ac:dyDescent="0.25">
      <c r="A73" s="58" t="s">
        <v>438</v>
      </c>
      <c r="B73" s="255" t="s">
        <v>664</v>
      </c>
      <c r="C73" s="304">
        <v>1</v>
      </c>
      <c r="D73" s="56"/>
    </row>
    <row r="74" spans="1:4" x14ac:dyDescent="0.25">
      <c r="A74" s="58" t="s">
        <v>438</v>
      </c>
      <c r="B74" s="255" t="s">
        <v>625</v>
      </c>
      <c r="C74" s="304">
        <v>2</v>
      </c>
      <c r="D74" s="56"/>
    </row>
    <row r="75" spans="1:4" x14ac:dyDescent="0.25">
      <c r="A75" s="58" t="s">
        <v>438</v>
      </c>
      <c r="B75" s="255" t="s">
        <v>167</v>
      </c>
      <c r="C75" s="304">
        <v>1</v>
      </c>
      <c r="D75" s="56"/>
    </row>
    <row r="76" spans="1:4" x14ac:dyDescent="0.25">
      <c r="A76" s="58" t="s">
        <v>438</v>
      </c>
      <c r="B76" s="255" t="s">
        <v>168</v>
      </c>
      <c r="C76" s="304">
        <v>33</v>
      </c>
      <c r="D76" s="56"/>
    </row>
    <row r="77" spans="1:4" x14ac:dyDescent="0.25">
      <c r="A77" s="58" t="s">
        <v>438</v>
      </c>
      <c r="B77" s="255" t="s">
        <v>665</v>
      </c>
      <c r="C77" s="304">
        <v>1</v>
      </c>
      <c r="D77" s="56"/>
    </row>
    <row r="78" spans="1:4" x14ac:dyDescent="0.25">
      <c r="A78" s="58" t="s">
        <v>438</v>
      </c>
      <c r="B78" s="255" t="s">
        <v>650</v>
      </c>
      <c r="C78" s="304">
        <v>1</v>
      </c>
      <c r="D78" s="56"/>
    </row>
    <row r="79" spans="1:4" x14ac:dyDescent="0.25">
      <c r="A79" s="58" t="s">
        <v>438</v>
      </c>
      <c r="B79" s="255" t="s">
        <v>421</v>
      </c>
      <c r="C79" s="304">
        <v>7</v>
      </c>
      <c r="D79" s="56"/>
    </row>
    <row r="80" spans="1:4" x14ac:dyDescent="0.25">
      <c r="A80" s="58" t="s">
        <v>438</v>
      </c>
      <c r="B80" s="255" t="s">
        <v>623</v>
      </c>
      <c r="C80" s="304">
        <v>1</v>
      </c>
      <c r="D80" s="56"/>
    </row>
    <row r="81" spans="1:4" x14ac:dyDescent="0.25">
      <c r="A81" s="58" t="s">
        <v>438</v>
      </c>
      <c r="B81" s="255" t="s">
        <v>169</v>
      </c>
      <c r="C81" s="304">
        <v>359</v>
      </c>
      <c r="D81" s="56"/>
    </row>
    <row r="82" spans="1:4" x14ac:dyDescent="0.25">
      <c r="A82" s="58" t="s">
        <v>438</v>
      </c>
      <c r="B82" s="255" t="s">
        <v>171</v>
      </c>
      <c r="C82" s="304">
        <v>35</v>
      </c>
      <c r="D82" s="56"/>
    </row>
    <row r="83" spans="1:4" x14ac:dyDescent="0.25">
      <c r="A83" s="58" t="s">
        <v>438</v>
      </c>
      <c r="B83" s="255" t="s">
        <v>172</v>
      </c>
      <c r="C83" s="304">
        <v>1</v>
      </c>
      <c r="D83" s="56"/>
    </row>
    <row r="84" spans="1:4" x14ac:dyDescent="0.25">
      <c r="A84" s="58" t="s">
        <v>438</v>
      </c>
      <c r="B84" s="255" t="s">
        <v>572</v>
      </c>
      <c r="C84" s="304">
        <v>1</v>
      </c>
      <c r="D84" s="56"/>
    </row>
    <row r="85" spans="1:4" x14ac:dyDescent="0.25">
      <c r="A85" s="58" t="s">
        <v>438</v>
      </c>
      <c r="B85" s="255" t="s">
        <v>423</v>
      </c>
      <c r="C85" s="304">
        <v>2</v>
      </c>
      <c r="D85" s="56"/>
    </row>
    <row r="86" spans="1:4" x14ac:dyDescent="0.25">
      <c r="A86" s="58" t="s">
        <v>438</v>
      </c>
      <c r="B86" s="255" t="s">
        <v>173</v>
      </c>
      <c r="C86" s="304">
        <v>6</v>
      </c>
      <c r="D86" s="56"/>
    </row>
    <row r="87" spans="1:4" x14ac:dyDescent="0.25">
      <c r="A87" s="58" t="s">
        <v>438</v>
      </c>
      <c r="B87" s="255" t="s">
        <v>598</v>
      </c>
      <c r="C87" s="304">
        <v>1</v>
      </c>
      <c r="D87" s="56"/>
    </row>
    <row r="88" spans="1:4" x14ac:dyDescent="0.25">
      <c r="A88" s="58" t="s">
        <v>438</v>
      </c>
      <c r="B88" s="255" t="s">
        <v>614</v>
      </c>
      <c r="C88" s="304">
        <v>2</v>
      </c>
      <c r="D88" s="56"/>
    </row>
    <row r="89" spans="1:4" x14ac:dyDescent="0.25">
      <c r="A89" s="58" t="s">
        <v>438</v>
      </c>
      <c r="B89" s="255" t="s">
        <v>174</v>
      </c>
      <c r="C89" s="304">
        <v>24</v>
      </c>
      <c r="D89" s="56"/>
    </row>
    <row r="90" spans="1:4" x14ac:dyDescent="0.25">
      <c r="A90" s="58" t="s">
        <v>438</v>
      </c>
      <c r="B90" s="255" t="s">
        <v>175</v>
      </c>
      <c r="C90" s="304">
        <v>3</v>
      </c>
      <c r="D90" s="56"/>
    </row>
    <row r="91" spans="1:4" x14ac:dyDescent="0.25">
      <c r="A91" s="58" t="s">
        <v>438</v>
      </c>
      <c r="B91" s="255" t="s">
        <v>176</v>
      </c>
      <c r="C91" s="304">
        <v>12</v>
      </c>
      <c r="D91" s="56"/>
    </row>
    <row r="92" spans="1:4" x14ac:dyDescent="0.25">
      <c r="A92" s="58" t="s">
        <v>438</v>
      </c>
      <c r="B92" s="255" t="s">
        <v>503</v>
      </c>
      <c r="C92" s="304">
        <v>7</v>
      </c>
      <c r="D92" s="56"/>
    </row>
    <row r="93" spans="1:4" x14ac:dyDescent="0.25">
      <c r="A93" s="58" t="s">
        <v>438</v>
      </c>
      <c r="B93" s="255" t="s">
        <v>177</v>
      </c>
      <c r="C93" s="304">
        <v>23</v>
      </c>
      <c r="D93" s="56"/>
    </row>
    <row r="94" spans="1:4" x14ac:dyDescent="0.25">
      <c r="A94" s="58" t="s">
        <v>438</v>
      </c>
      <c r="B94" s="255" t="s">
        <v>178</v>
      </c>
      <c r="C94" s="304">
        <v>208</v>
      </c>
      <c r="D94" s="56"/>
    </row>
    <row r="95" spans="1:4" x14ac:dyDescent="0.25">
      <c r="A95" s="58" t="s">
        <v>438</v>
      </c>
      <c r="B95" s="255" t="s">
        <v>179</v>
      </c>
      <c r="C95" s="304">
        <v>27</v>
      </c>
      <c r="D95" s="56"/>
    </row>
    <row r="96" spans="1:4" x14ac:dyDescent="0.25">
      <c r="A96" s="58" t="s">
        <v>438</v>
      </c>
      <c r="B96" s="255" t="s">
        <v>180</v>
      </c>
      <c r="C96" s="304">
        <v>6</v>
      </c>
      <c r="D96" s="56"/>
    </row>
    <row r="97" spans="1:4" x14ac:dyDescent="0.25">
      <c r="A97" s="58" t="s">
        <v>438</v>
      </c>
      <c r="B97" s="255" t="s">
        <v>181</v>
      </c>
      <c r="C97" s="304">
        <v>60</v>
      </c>
      <c r="D97" s="56"/>
    </row>
    <row r="98" spans="1:4" x14ac:dyDescent="0.25">
      <c r="A98" s="58" t="s">
        <v>438</v>
      </c>
      <c r="B98" s="255" t="s">
        <v>182</v>
      </c>
      <c r="C98" s="304">
        <v>1270</v>
      </c>
      <c r="D98" s="56"/>
    </row>
    <row r="99" spans="1:4" x14ac:dyDescent="0.25">
      <c r="A99" s="58" t="s">
        <v>438</v>
      </c>
      <c r="B99" s="255" t="s">
        <v>183</v>
      </c>
      <c r="C99" s="304">
        <v>5</v>
      </c>
      <c r="D99" s="56"/>
    </row>
    <row r="100" spans="1:4" x14ac:dyDescent="0.25">
      <c r="A100" s="58" t="s">
        <v>438</v>
      </c>
      <c r="B100" s="255" t="s">
        <v>184</v>
      </c>
      <c r="C100" s="304">
        <v>481</v>
      </c>
      <c r="D100" s="56"/>
    </row>
    <row r="101" spans="1:4" x14ac:dyDescent="0.25">
      <c r="A101" s="58" t="s">
        <v>438</v>
      </c>
      <c r="B101" s="255" t="s">
        <v>185</v>
      </c>
      <c r="C101" s="304">
        <v>8</v>
      </c>
      <c r="D101" s="56"/>
    </row>
    <row r="102" spans="1:4" x14ac:dyDescent="0.25">
      <c r="A102" s="58" t="s">
        <v>438</v>
      </c>
      <c r="B102" s="255" t="s">
        <v>186</v>
      </c>
      <c r="C102" s="304">
        <v>6</v>
      </c>
      <c r="D102" s="56"/>
    </row>
    <row r="103" spans="1:4" x14ac:dyDescent="0.25">
      <c r="A103" s="58" t="s">
        <v>438</v>
      </c>
      <c r="B103" s="255" t="s">
        <v>187</v>
      </c>
      <c r="C103" s="304">
        <v>5</v>
      </c>
    </row>
    <row r="104" spans="1:4" x14ac:dyDescent="0.25">
      <c r="A104" s="58" t="s">
        <v>438</v>
      </c>
      <c r="B104" s="255" t="s">
        <v>188</v>
      </c>
      <c r="C104" s="304">
        <v>790</v>
      </c>
    </row>
    <row r="105" spans="1:4" x14ac:dyDescent="0.25">
      <c r="A105" s="58" t="s">
        <v>438</v>
      </c>
      <c r="B105" s="255" t="s">
        <v>504</v>
      </c>
      <c r="C105" s="304">
        <v>15</v>
      </c>
    </row>
    <row r="106" spans="1:4" x14ac:dyDescent="0.25">
      <c r="A106" s="58" t="s">
        <v>438</v>
      </c>
      <c r="B106" s="255" t="s">
        <v>435</v>
      </c>
      <c r="C106" s="304">
        <v>5</v>
      </c>
    </row>
    <row r="107" spans="1:4" x14ac:dyDescent="0.25">
      <c r="A107" s="58" t="s">
        <v>438</v>
      </c>
      <c r="B107" s="255" t="s">
        <v>627</v>
      </c>
      <c r="C107" s="304">
        <v>2</v>
      </c>
    </row>
    <row r="108" spans="1:4" x14ac:dyDescent="0.25">
      <c r="A108" s="58" t="s">
        <v>438</v>
      </c>
      <c r="B108" s="255" t="s">
        <v>189</v>
      </c>
      <c r="C108" s="304">
        <v>1117</v>
      </c>
    </row>
    <row r="109" spans="1:4" x14ac:dyDescent="0.25">
      <c r="A109" s="58" t="s">
        <v>438</v>
      </c>
      <c r="B109" s="255" t="s">
        <v>190</v>
      </c>
      <c r="C109" s="304">
        <v>1117</v>
      </c>
    </row>
    <row r="110" spans="1:4" x14ac:dyDescent="0.25">
      <c r="A110" s="58" t="s">
        <v>438</v>
      </c>
      <c r="B110" s="255" t="s">
        <v>436</v>
      </c>
      <c r="C110" s="304">
        <v>4</v>
      </c>
    </row>
    <row r="111" spans="1:4" x14ac:dyDescent="0.25">
      <c r="A111" s="58" t="s">
        <v>438</v>
      </c>
      <c r="B111" s="255" t="s">
        <v>191</v>
      </c>
      <c r="C111" s="304">
        <v>52</v>
      </c>
    </row>
    <row r="112" spans="1:4" x14ac:dyDescent="0.25">
      <c r="A112" s="83" t="s">
        <v>438</v>
      </c>
      <c r="B112" s="255" t="s">
        <v>192</v>
      </c>
      <c r="C112" s="304">
        <v>7</v>
      </c>
    </row>
    <row r="113" spans="1:4" x14ac:dyDescent="0.25">
      <c r="A113" s="83" t="s">
        <v>438</v>
      </c>
      <c r="B113" s="255" t="s">
        <v>580</v>
      </c>
      <c r="C113" s="304">
        <v>3</v>
      </c>
    </row>
    <row r="114" spans="1:4" x14ac:dyDescent="0.25">
      <c r="A114" s="83" t="s">
        <v>438</v>
      </c>
      <c r="B114" s="255" t="s">
        <v>193</v>
      </c>
      <c r="C114" s="304">
        <v>4</v>
      </c>
    </row>
    <row r="115" spans="1:4" x14ac:dyDescent="0.25">
      <c r="A115" s="83" t="s">
        <v>438</v>
      </c>
      <c r="B115" s="255" t="s">
        <v>194</v>
      </c>
      <c r="C115" s="304">
        <v>17</v>
      </c>
      <c r="D115" s="38"/>
    </row>
    <row r="116" spans="1:4" x14ac:dyDescent="0.25">
      <c r="A116" s="239" t="s">
        <v>438</v>
      </c>
      <c r="B116" s="255" t="s">
        <v>431</v>
      </c>
      <c r="C116" s="304">
        <v>7</v>
      </c>
    </row>
    <row r="117" spans="1:4" x14ac:dyDescent="0.25">
      <c r="A117" s="185" t="s">
        <v>438</v>
      </c>
      <c r="B117" s="255" t="s">
        <v>195</v>
      </c>
      <c r="C117" s="304">
        <v>22</v>
      </c>
    </row>
    <row r="118" spans="1:4" x14ac:dyDescent="0.25">
      <c r="A118" s="84" t="s">
        <v>438</v>
      </c>
      <c r="B118" s="255" t="s">
        <v>196</v>
      </c>
      <c r="C118" s="304">
        <v>107</v>
      </c>
    </row>
    <row r="119" spans="1:4" x14ac:dyDescent="0.25">
      <c r="A119" s="83" t="s">
        <v>438</v>
      </c>
      <c r="B119" s="255" t="s">
        <v>197</v>
      </c>
      <c r="C119" s="304">
        <v>75</v>
      </c>
    </row>
    <row r="120" spans="1:4" x14ac:dyDescent="0.25">
      <c r="A120" s="83" t="s">
        <v>438</v>
      </c>
      <c r="B120" s="255" t="s">
        <v>198</v>
      </c>
      <c r="C120" s="304">
        <v>72</v>
      </c>
    </row>
    <row r="121" spans="1:4" x14ac:dyDescent="0.25">
      <c r="A121" s="185" t="s">
        <v>438</v>
      </c>
      <c r="B121" s="255" t="s">
        <v>575</v>
      </c>
      <c r="C121" s="304">
        <v>10</v>
      </c>
    </row>
    <row r="122" spans="1:4" x14ac:dyDescent="0.25">
      <c r="A122" s="84" t="s">
        <v>438</v>
      </c>
      <c r="B122" s="255" t="s">
        <v>199</v>
      </c>
      <c r="C122" s="304">
        <v>4</v>
      </c>
    </row>
    <row r="123" spans="1:4" x14ac:dyDescent="0.25">
      <c r="A123" s="84" t="s">
        <v>438</v>
      </c>
      <c r="B123" s="255" t="s">
        <v>200</v>
      </c>
      <c r="C123" s="304">
        <v>16</v>
      </c>
    </row>
    <row r="124" spans="1:4" x14ac:dyDescent="0.25">
      <c r="A124" s="84" t="s">
        <v>438</v>
      </c>
      <c r="B124" s="255" t="s">
        <v>644</v>
      </c>
      <c r="C124" s="304">
        <v>1</v>
      </c>
    </row>
    <row r="125" spans="1:4" x14ac:dyDescent="0.25">
      <c r="A125" s="84" t="s">
        <v>438</v>
      </c>
      <c r="B125" s="255" t="s">
        <v>201</v>
      </c>
      <c r="C125" s="304">
        <v>994</v>
      </c>
    </row>
    <row r="126" spans="1:4" x14ac:dyDescent="0.25">
      <c r="A126" s="84" t="s">
        <v>438</v>
      </c>
      <c r="B126" s="255" t="s">
        <v>202</v>
      </c>
      <c r="C126" s="304">
        <v>54</v>
      </c>
    </row>
    <row r="127" spans="1:4" x14ac:dyDescent="0.25">
      <c r="A127" s="84" t="s">
        <v>438</v>
      </c>
      <c r="B127" s="255" t="s">
        <v>203</v>
      </c>
      <c r="C127" s="304">
        <v>15</v>
      </c>
    </row>
    <row r="128" spans="1:4" x14ac:dyDescent="0.25">
      <c r="A128" s="84"/>
      <c r="B128" s="255" t="s">
        <v>585</v>
      </c>
      <c r="C128" s="304">
        <v>5</v>
      </c>
    </row>
    <row r="129" spans="1:3" x14ac:dyDescent="0.25">
      <c r="A129" s="84"/>
      <c r="B129" s="255" t="s">
        <v>204</v>
      </c>
      <c r="C129" s="304">
        <v>822</v>
      </c>
    </row>
    <row r="130" spans="1:3" x14ac:dyDescent="0.25">
      <c r="A130" s="84"/>
      <c r="B130" s="255" t="s">
        <v>205</v>
      </c>
      <c r="C130" s="304">
        <v>52</v>
      </c>
    </row>
    <row r="131" spans="1:3" x14ac:dyDescent="0.25">
      <c r="A131" s="83"/>
      <c r="B131" s="84" t="s">
        <v>206</v>
      </c>
      <c r="C131" s="304">
        <v>47</v>
      </c>
    </row>
    <row r="132" spans="1:3" x14ac:dyDescent="0.25">
      <c r="A132" s="83"/>
      <c r="B132" s="84" t="s">
        <v>207</v>
      </c>
      <c r="C132" s="304">
        <v>12</v>
      </c>
    </row>
    <row r="133" spans="1:3" x14ac:dyDescent="0.25">
      <c r="A133" s="250"/>
      <c r="B133" s="45" t="s">
        <v>10</v>
      </c>
      <c r="C133" s="53">
        <f>SUM(C4:C132)</f>
        <v>4518667</v>
      </c>
    </row>
    <row r="135" spans="1:3" x14ac:dyDescent="0.25">
      <c r="A135" s="138" t="s">
        <v>46</v>
      </c>
      <c r="B135" s="44" t="s">
        <v>432</v>
      </c>
    </row>
    <row r="136" spans="1:3" x14ac:dyDescent="0.25">
      <c r="A136" s="138" t="s">
        <v>47</v>
      </c>
      <c r="B136" s="44" t="s">
        <v>81</v>
      </c>
    </row>
    <row r="137" spans="1:3" x14ac:dyDescent="0.25">
      <c r="A137" s="42"/>
      <c r="C137" s="4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0"/>
  <sheetViews>
    <sheetView topLeftCell="A57" workbookViewId="0">
      <selection activeCell="G91" sqref="G91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06" t="s">
        <v>700</v>
      </c>
      <c r="B1" s="406"/>
      <c r="C1" s="406"/>
      <c r="D1" s="406"/>
      <c r="E1" s="406"/>
      <c r="F1" s="406"/>
    </row>
    <row r="2" spans="1:6" ht="15.75" thickBot="1" x14ac:dyDescent="0.3"/>
    <row r="3" spans="1:6" s="38" customFormat="1" ht="15.75" x14ac:dyDescent="0.25">
      <c r="A3" s="269" t="s">
        <v>35</v>
      </c>
      <c r="B3" s="270" t="s">
        <v>37</v>
      </c>
      <c r="C3" s="270" t="s">
        <v>38</v>
      </c>
      <c r="D3" s="270" t="s">
        <v>442</v>
      </c>
      <c r="E3" s="270" t="s">
        <v>39</v>
      </c>
      <c r="F3" s="271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8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58">
        <v>2</v>
      </c>
    </row>
    <row r="6" spans="1:6" x14ac:dyDescent="0.25">
      <c r="A6" s="142">
        <v>9</v>
      </c>
      <c r="B6" s="28">
        <v>4</v>
      </c>
      <c r="C6" s="28">
        <v>3</v>
      </c>
      <c r="D6" s="28">
        <v>2</v>
      </c>
      <c r="E6" s="28">
        <v>0</v>
      </c>
      <c r="F6" s="258">
        <v>5</v>
      </c>
    </row>
    <row r="7" spans="1:6" x14ac:dyDescent="0.25">
      <c r="A7" s="142">
        <v>9</v>
      </c>
      <c r="B7" s="28">
        <v>3</v>
      </c>
      <c r="C7" s="28">
        <v>2</v>
      </c>
      <c r="D7" s="28">
        <v>4</v>
      </c>
      <c r="E7" s="28">
        <v>0</v>
      </c>
      <c r="F7" s="258">
        <v>1</v>
      </c>
    </row>
    <row r="8" spans="1:6" x14ac:dyDescent="0.25">
      <c r="A8" s="142">
        <v>8</v>
      </c>
      <c r="B8" s="28">
        <v>6</v>
      </c>
      <c r="C8" s="28">
        <v>2</v>
      </c>
      <c r="D8" s="28">
        <v>0</v>
      </c>
      <c r="E8" s="28">
        <v>0</v>
      </c>
      <c r="F8" s="258">
        <v>1</v>
      </c>
    </row>
    <row r="9" spans="1:6" x14ac:dyDescent="0.25">
      <c r="A9" s="142">
        <v>8</v>
      </c>
      <c r="B9" s="28">
        <v>5</v>
      </c>
      <c r="C9" s="28">
        <v>1</v>
      </c>
      <c r="D9" s="28">
        <v>2</v>
      </c>
      <c r="E9" s="28">
        <v>0</v>
      </c>
      <c r="F9" s="258">
        <v>1</v>
      </c>
    </row>
    <row r="10" spans="1:6" x14ac:dyDescent="0.25">
      <c r="A10" s="142">
        <v>8</v>
      </c>
      <c r="B10" s="28">
        <v>5</v>
      </c>
      <c r="C10" s="28">
        <v>2</v>
      </c>
      <c r="D10" s="28">
        <v>1</v>
      </c>
      <c r="E10" s="28">
        <v>0</v>
      </c>
      <c r="F10" s="258">
        <v>5</v>
      </c>
    </row>
    <row r="11" spans="1:6" x14ac:dyDescent="0.25">
      <c r="A11" s="142">
        <v>8</v>
      </c>
      <c r="B11" s="28">
        <v>5</v>
      </c>
      <c r="C11" s="28">
        <v>3</v>
      </c>
      <c r="D11" s="28">
        <v>0</v>
      </c>
      <c r="E11" s="28">
        <v>0</v>
      </c>
      <c r="F11" s="258">
        <v>1</v>
      </c>
    </row>
    <row r="12" spans="1:6" x14ac:dyDescent="0.25">
      <c r="A12" s="142">
        <v>8</v>
      </c>
      <c r="B12" s="28">
        <v>4</v>
      </c>
      <c r="C12" s="28">
        <v>1</v>
      </c>
      <c r="D12" s="28">
        <v>3</v>
      </c>
      <c r="E12" s="28">
        <v>0</v>
      </c>
      <c r="F12" s="258">
        <v>1</v>
      </c>
    </row>
    <row r="13" spans="1:6" s="2" customFormat="1" x14ac:dyDescent="0.25">
      <c r="A13" s="142">
        <v>8</v>
      </c>
      <c r="B13" s="28">
        <v>4</v>
      </c>
      <c r="C13" s="28">
        <v>2</v>
      </c>
      <c r="D13" s="28">
        <v>2</v>
      </c>
      <c r="E13" s="28">
        <v>0</v>
      </c>
      <c r="F13" s="258">
        <v>71</v>
      </c>
    </row>
    <row r="14" spans="1:6" x14ac:dyDescent="0.25">
      <c r="A14" s="142">
        <v>8</v>
      </c>
      <c r="B14" s="28">
        <v>4</v>
      </c>
      <c r="C14" s="28">
        <v>3</v>
      </c>
      <c r="D14" s="28">
        <v>1</v>
      </c>
      <c r="E14" s="28">
        <v>0</v>
      </c>
      <c r="F14" s="258">
        <v>10</v>
      </c>
    </row>
    <row r="15" spans="1:6" x14ac:dyDescent="0.25">
      <c r="A15" s="142">
        <v>8</v>
      </c>
      <c r="B15" s="28">
        <v>3</v>
      </c>
      <c r="C15" s="28">
        <v>1</v>
      </c>
      <c r="D15" s="28">
        <v>4</v>
      </c>
      <c r="E15" s="28">
        <v>0</v>
      </c>
      <c r="F15" s="258">
        <v>2</v>
      </c>
    </row>
    <row r="16" spans="1:6" x14ac:dyDescent="0.25">
      <c r="A16" s="142">
        <v>8</v>
      </c>
      <c r="B16" s="28">
        <v>3</v>
      </c>
      <c r="C16" s="28">
        <v>2</v>
      </c>
      <c r="D16" s="28">
        <v>3</v>
      </c>
      <c r="E16" s="28">
        <v>0</v>
      </c>
      <c r="F16" s="258">
        <v>4</v>
      </c>
    </row>
    <row r="17" spans="1:6" x14ac:dyDescent="0.25">
      <c r="A17" s="142">
        <v>8</v>
      </c>
      <c r="B17" s="28">
        <v>3</v>
      </c>
      <c r="C17" s="28">
        <v>3</v>
      </c>
      <c r="D17" s="28">
        <v>2</v>
      </c>
      <c r="E17" s="28">
        <v>0</v>
      </c>
      <c r="F17" s="258">
        <v>14</v>
      </c>
    </row>
    <row r="18" spans="1:6" x14ac:dyDescent="0.25">
      <c r="A18" s="142">
        <v>8</v>
      </c>
      <c r="B18" s="28">
        <v>3</v>
      </c>
      <c r="C18" s="28">
        <v>4</v>
      </c>
      <c r="D18" s="28">
        <v>1</v>
      </c>
      <c r="E18" s="28">
        <v>0</v>
      </c>
      <c r="F18" s="258">
        <v>1</v>
      </c>
    </row>
    <row r="19" spans="1:6" x14ac:dyDescent="0.25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58">
        <v>1</v>
      </c>
    </row>
    <row r="20" spans="1:6" x14ac:dyDescent="0.25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58">
        <v>3</v>
      </c>
    </row>
    <row r="21" spans="1:6" x14ac:dyDescent="0.25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58">
        <v>2</v>
      </c>
    </row>
    <row r="22" spans="1:6" x14ac:dyDescent="0.25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58">
        <v>1</v>
      </c>
    </row>
    <row r="23" spans="1:6" x14ac:dyDescent="0.25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58">
        <v>2</v>
      </c>
    </row>
    <row r="24" spans="1:6" x14ac:dyDescent="0.25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58">
        <v>88</v>
      </c>
    </row>
    <row r="25" spans="1:6" x14ac:dyDescent="0.25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58">
        <v>104</v>
      </c>
    </row>
    <row r="26" spans="1:6" x14ac:dyDescent="0.25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58">
        <v>10</v>
      </c>
    </row>
    <row r="27" spans="1:6" x14ac:dyDescent="0.25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58">
        <v>10</v>
      </c>
    </row>
    <row r="28" spans="1:6" x14ac:dyDescent="0.25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58">
        <v>55</v>
      </c>
    </row>
    <row r="29" spans="1:6" x14ac:dyDescent="0.25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58">
        <v>346</v>
      </c>
    </row>
    <row r="30" spans="1:6" x14ac:dyDescent="0.25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58">
        <v>53</v>
      </c>
    </row>
    <row r="31" spans="1:6" x14ac:dyDescent="0.25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58">
        <v>1</v>
      </c>
    </row>
    <row r="32" spans="1:6" x14ac:dyDescent="0.25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58">
        <v>2</v>
      </c>
    </row>
    <row r="33" spans="1:6" x14ac:dyDescent="0.25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58">
        <v>3</v>
      </c>
    </row>
    <row r="34" spans="1:6" x14ac:dyDescent="0.25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58">
        <v>18</v>
      </c>
    </row>
    <row r="35" spans="1:6" x14ac:dyDescent="0.25">
      <c r="A35" s="142">
        <v>6</v>
      </c>
      <c r="B35" s="28">
        <v>5</v>
      </c>
      <c r="C35" s="28">
        <v>1</v>
      </c>
      <c r="D35" s="28">
        <v>0</v>
      </c>
      <c r="E35" s="28">
        <v>0</v>
      </c>
      <c r="F35" s="258">
        <v>3</v>
      </c>
    </row>
    <row r="36" spans="1:6" x14ac:dyDescent="0.25">
      <c r="A36" s="142">
        <v>6</v>
      </c>
      <c r="B36" s="28">
        <v>4</v>
      </c>
      <c r="C36" s="28">
        <v>0</v>
      </c>
      <c r="D36" s="28">
        <v>2</v>
      </c>
      <c r="E36" s="28">
        <v>0</v>
      </c>
      <c r="F36" s="258">
        <v>34</v>
      </c>
    </row>
    <row r="37" spans="1:6" x14ac:dyDescent="0.25">
      <c r="A37" s="142">
        <v>6</v>
      </c>
      <c r="B37" s="28">
        <v>4</v>
      </c>
      <c r="C37" s="28">
        <v>1</v>
      </c>
      <c r="D37" s="28">
        <v>1</v>
      </c>
      <c r="E37" s="28">
        <v>0</v>
      </c>
      <c r="F37" s="258">
        <v>117</v>
      </c>
    </row>
    <row r="38" spans="1:6" x14ac:dyDescent="0.25">
      <c r="A38" s="142">
        <v>6</v>
      </c>
      <c r="B38" s="28">
        <v>4</v>
      </c>
      <c r="C38" s="28">
        <v>2</v>
      </c>
      <c r="D38" s="28">
        <v>0</v>
      </c>
      <c r="E38" s="28">
        <v>0</v>
      </c>
      <c r="F38" s="258">
        <v>155</v>
      </c>
    </row>
    <row r="39" spans="1:6" x14ac:dyDescent="0.25">
      <c r="A39" s="142">
        <v>6</v>
      </c>
      <c r="B39" s="28">
        <v>3</v>
      </c>
      <c r="C39" s="28">
        <v>0</v>
      </c>
      <c r="D39" s="28">
        <v>3</v>
      </c>
      <c r="E39" s="28">
        <v>0</v>
      </c>
      <c r="F39" s="258">
        <v>19</v>
      </c>
    </row>
    <row r="40" spans="1:6" x14ac:dyDescent="0.25">
      <c r="A40" s="142">
        <v>6</v>
      </c>
      <c r="B40" s="28">
        <v>3</v>
      </c>
      <c r="C40" s="28">
        <v>1</v>
      </c>
      <c r="D40" s="28">
        <v>2</v>
      </c>
      <c r="E40" s="28">
        <v>0</v>
      </c>
      <c r="F40" s="258">
        <v>511</v>
      </c>
    </row>
    <row r="41" spans="1:6" x14ac:dyDescent="0.25">
      <c r="A41" s="142">
        <v>6</v>
      </c>
      <c r="B41" s="28">
        <v>3</v>
      </c>
      <c r="C41" s="28">
        <v>2</v>
      </c>
      <c r="D41" s="28">
        <v>1</v>
      </c>
      <c r="E41" s="28">
        <v>0</v>
      </c>
      <c r="F41" s="258">
        <v>1061</v>
      </c>
    </row>
    <row r="42" spans="1:6" x14ac:dyDescent="0.25">
      <c r="A42" s="142">
        <v>6</v>
      </c>
      <c r="B42" s="28">
        <v>3</v>
      </c>
      <c r="C42" s="28">
        <v>3</v>
      </c>
      <c r="D42" s="28">
        <v>0</v>
      </c>
      <c r="E42" s="28">
        <v>0</v>
      </c>
      <c r="F42" s="258">
        <v>85</v>
      </c>
    </row>
    <row r="43" spans="1:6" x14ac:dyDescent="0.25">
      <c r="A43" s="142">
        <v>6</v>
      </c>
      <c r="B43" s="28">
        <v>2</v>
      </c>
      <c r="C43" s="28">
        <v>0</v>
      </c>
      <c r="D43" s="28">
        <v>4</v>
      </c>
      <c r="E43" s="28">
        <v>0</v>
      </c>
      <c r="F43" s="258">
        <v>41</v>
      </c>
    </row>
    <row r="44" spans="1:6" x14ac:dyDescent="0.25">
      <c r="A44" s="142">
        <v>6</v>
      </c>
      <c r="B44" s="28">
        <v>2</v>
      </c>
      <c r="C44" s="28">
        <v>1</v>
      </c>
      <c r="D44" s="28">
        <v>3</v>
      </c>
      <c r="E44" s="28">
        <v>0</v>
      </c>
      <c r="F44" s="258">
        <v>478</v>
      </c>
    </row>
    <row r="45" spans="1:6" x14ac:dyDescent="0.25">
      <c r="A45" s="142">
        <v>6</v>
      </c>
      <c r="B45" s="28">
        <v>2</v>
      </c>
      <c r="C45" s="28">
        <v>2</v>
      </c>
      <c r="D45" s="28">
        <v>2</v>
      </c>
      <c r="E45" s="28">
        <v>0</v>
      </c>
      <c r="F45" s="258">
        <v>6059</v>
      </c>
    </row>
    <row r="46" spans="1:6" x14ac:dyDescent="0.25">
      <c r="A46" s="142">
        <v>6</v>
      </c>
      <c r="B46" s="28">
        <v>2</v>
      </c>
      <c r="C46" s="28">
        <v>3</v>
      </c>
      <c r="D46" s="28">
        <v>1</v>
      </c>
      <c r="E46" s="28">
        <v>0</v>
      </c>
      <c r="F46" s="258">
        <v>66</v>
      </c>
    </row>
    <row r="47" spans="1:6" x14ac:dyDescent="0.25">
      <c r="A47" s="142">
        <v>6</v>
      </c>
      <c r="B47" s="28">
        <v>2</v>
      </c>
      <c r="C47" s="28">
        <v>4</v>
      </c>
      <c r="D47" s="28">
        <v>0</v>
      </c>
      <c r="E47" s="28">
        <v>0</v>
      </c>
      <c r="F47" s="258">
        <v>3</v>
      </c>
    </row>
    <row r="48" spans="1:6" x14ac:dyDescent="0.25">
      <c r="A48" s="142">
        <v>6</v>
      </c>
      <c r="B48" s="28">
        <v>1</v>
      </c>
      <c r="C48" s="28">
        <v>3</v>
      </c>
      <c r="D48" s="28">
        <v>2</v>
      </c>
      <c r="E48" s="28">
        <v>0</v>
      </c>
      <c r="F48" s="258">
        <v>1</v>
      </c>
    </row>
    <row r="49" spans="1:6" x14ac:dyDescent="0.25">
      <c r="A49" s="142">
        <v>5</v>
      </c>
      <c r="B49" s="28">
        <v>5</v>
      </c>
      <c r="C49" s="28">
        <v>0</v>
      </c>
      <c r="D49" s="28">
        <v>0</v>
      </c>
      <c r="E49" s="28">
        <v>0</v>
      </c>
      <c r="F49" s="258">
        <v>1</v>
      </c>
    </row>
    <row r="50" spans="1:6" x14ac:dyDescent="0.25">
      <c r="A50" s="142">
        <v>5</v>
      </c>
      <c r="B50" s="28">
        <v>4</v>
      </c>
      <c r="C50" s="28">
        <v>0</v>
      </c>
      <c r="D50" s="28">
        <v>1</v>
      </c>
      <c r="E50" s="28">
        <v>0</v>
      </c>
      <c r="F50" s="258">
        <v>26</v>
      </c>
    </row>
    <row r="51" spans="1:6" x14ac:dyDescent="0.25">
      <c r="A51" s="142">
        <v>5</v>
      </c>
      <c r="B51" s="28">
        <v>4</v>
      </c>
      <c r="C51" s="28">
        <v>1</v>
      </c>
      <c r="D51" s="28">
        <v>0</v>
      </c>
      <c r="E51" s="28">
        <v>0</v>
      </c>
      <c r="F51" s="258">
        <v>186</v>
      </c>
    </row>
    <row r="52" spans="1:6" x14ac:dyDescent="0.25">
      <c r="A52" s="142">
        <v>5</v>
      </c>
      <c r="B52" s="28">
        <v>3</v>
      </c>
      <c r="C52" s="28">
        <v>0</v>
      </c>
      <c r="D52" s="28">
        <v>2</v>
      </c>
      <c r="E52" s="28">
        <v>0</v>
      </c>
      <c r="F52" s="258">
        <v>179</v>
      </c>
    </row>
    <row r="53" spans="1:6" x14ac:dyDescent="0.25">
      <c r="A53" s="142">
        <v>5</v>
      </c>
      <c r="B53" s="28">
        <v>3</v>
      </c>
      <c r="C53" s="28">
        <v>1</v>
      </c>
      <c r="D53" s="28">
        <v>1</v>
      </c>
      <c r="E53" s="28">
        <v>0</v>
      </c>
      <c r="F53" s="258">
        <v>1680</v>
      </c>
    </row>
    <row r="54" spans="1:6" x14ac:dyDescent="0.25">
      <c r="A54" s="142">
        <v>5</v>
      </c>
      <c r="B54" s="28">
        <v>3</v>
      </c>
      <c r="C54" s="28">
        <v>2</v>
      </c>
      <c r="D54" s="28">
        <v>0</v>
      </c>
      <c r="E54" s="28">
        <v>0</v>
      </c>
      <c r="F54" s="258">
        <v>2131</v>
      </c>
    </row>
    <row r="55" spans="1:6" x14ac:dyDescent="0.25">
      <c r="A55" s="142">
        <v>5</v>
      </c>
      <c r="B55" s="28">
        <v>2</v>
      </c>
      <c r="C55" s="28">
        <v>0</v>
      </c>
      <c r="D55" s="28">
        <v>3</v>
      </c>
      <c r="E55" s="28">
        <v>0</v>
      </c>
      <c r="F55" s="258">
        <v>142</v>
      </c>
    </row>
    <row r="56" spans="1:6" x14ac:dyDescent="0.25">
      <c r="A56" s="142">
        <v>5</v>
      </c>
      <c r="B56" s="28">
        <v>2</v>
      </c>
      <c r="C56" s="28">
        <v>1</v>
      </c>
      <c r="D56" s="28">
        <v>2</v>
      </c>
      <c r="E56" s="28">
        <v>0</v>
      </c>
      <c r="F56" s="258">
        <v>3879</v>
      </c>
    </row>
    <row r="57" spans="1:6" x14ac:dyDescent="0.25">
      <c r="A57" s="142">
        <v>5</v>
      </c>
      <c r="B57" s="28">
        <v>2</v>
      </c>
      <c r="C57" s="28">
        <v>2</v>
      </c>
      <c r="D57" s="28">
        <v>1</v>
      </c>
      <c r="E57" s="28">
        <v>0</v>
      </c>
      <c r="F57" s="258">
        <v>11620</v>
      </c>
    </row>
    <row r="58" spans="1:6" x14ac:dyDescent="0.25">
      <c r="A58" s="142">
        <v>5</v>
      </c>
      <c r="B58" s="28">
        <v>2</v>
      </c>
      <c r="C58" s="28">
        <v>3</v>
      </c>
      <c r="D58" s="28">
        <v>0</v>
      </c>
      <c r="E58" s="28">
        <v>0</v>
      </c>
      <c r="F58" s="258">
        <v>151</v>
      </c>
    </row>
    <row r="59" spans="1:6" x14ac:dyDescent="0.25">
      <c r="A59" s="142">
        <v>5</v>
      </c>
      <c r="B59" s="28">
        <v>1</v>
      </c>
      <c r="C59" s="28">
        <v>0</v>
      </c>
      <c r="D59" s="28">
        <v>4</v>
      </c>
      <c r="E59" s="28">
        <v>0</v>
      </c>
      <c r="F59" s="258">
        <v>13</v>
      </c>
    </row>
    <row r="60" spans="1:6" x14ac:dyDescent="0.25">
      <c r="A60" s="142">
        <v>5</v>
      </c>
      <c r="B60" s="28">
        <v>1</v>
      </c>
      <c r="C60" s="28">
        <v>1</v>
      </c>
      <c r="D60" s="28">
        <v>3</v>
      </c>
      <c r="E60" s="28">
        <v>0</v>
      </c>
      <c r="F60" s="258">
        <v>64</v>
      </c>
    </row>
    <row r="61" spans="1:6" x14ac:dyDescent="0.25">
      <c r="A61" s="142">
        <v>5</v>
      </c>
      <c r="B61" s="28">
        <v>1</v>
      </c>
      <c r="C61" s="28">
        <v>2</v>
      </c>
      <c r="D61" s="28">
        <v>2</v>
      </c>
      <c r="E61" s="28">
        <v>0</v>
      </c>
      <c r="F61" s="258">
        <v>78</v>
      </c>
    </row>
    <row r="62" spans="1:6" x14ac:dyDescent="0.25">
      <c r="A62" s="142">
        <v>5</v>
      </c>
      <c r="B62" s="28">
        <v>1</v>
      </c>
      <c r="C62" s="28">
        <v>3</v>
      </c>
      <c r="D62" s="28">
        <v>1</v>
      </c>
      <c r="E62" s="28">
        <v>0</v>
      </c>
      <c r="F62" s="258">
        <v>2</v>
      </c>
    </row>
    <row r="63" spans="1:6" x14ac:dyDescent="0.25">
      <c r="A63" s="142">
        <v>4</v>
      </c>
      <c r="B63" s="28">
        <v>4</v>
      </c>
      <c r="C63" s="28">
        <v>0</v>
      </c>
      <c r="D63" s="28">
        <v>0</v>
      </c>
      <c r="E63" s="28">
        <v>0</v>
      </c>
      <c r="F63" s="258">
        <v>92</v>
      </c>
    </row>
    <row r="64" spans="1:6" x14ac:dyDescent="0.25">
      <c r="A64" s="142">
        <v>4</v>
      </c>
      <c r="B64" s="28">
        <v>3</v>
      </c>
      <c r="C64" s="28">
        <v>0</v>
      </c>
      <c r="D64" s="28">
        <v>1</v>
      </c>
      <c r="E64" s="28">
        <v>0</v>
      </c>
      <c r="F64" s="258">
        <v>466</v>
      </c>
    </row>
    <row r="65" spans="1:6" x14ac:dyDescent="0.25">
      <c r="A65" s="142">
        <v>4</v>
      </c>
      <c r="B65" s="28">
        <v>3</v>
      </c>
      <c r="C65" s="28">
        <v>1</v>
      </c>
      <c r="D65" s="28">
        <v>0</v>
      </c>
      <c r="E65" s="28">
        <v>0</v>
      </c>
      <c r="F65" s="258">
        <v>4064</v>
      </c>
    </row>
    <row r="66" spans="1:6" x14ac:dyDescent="0.25">
      <c r="A66" s="142">
        <v>4</v>
      </c>
      <c r="B66" s="28">
        <v>2</v>
      </c>
      <c r="C66" s="28">
        <v>0</v>
      </c>
      <c r="D66" s="28">
        <v>2</v>
      </c>
      <c r="E66" s="28">
        <v>0</v>
      </c>
      <c r="F66" s="258">
        <v>2807</v>
      </c>
    </row>
    <row r="67" spans="1:6" x14ac:dyDescent="0.25">
      <c r="A67" s="142">
        <v>4</v>
      </c>
      <c r="B67" s="28">
        <v>2</v>
      </c>
      <c r="C67" s="28">
        <v>1</v>
      </c>
      <c r="D67" s="28">
        <v>1</v>
      </c>
      <c r="E67" s="28">
        <v>0</v>
      </c>
      <c r="F67" s="258">
        <v>26790</v>
      </c>
    </row>
    <row r="68" spans="1:6" x14ac:dyDescent="0.25">
      <c r="A68" s="142">
        <v>4</v>
      </c>
      <c r="B68" s="28">
        <v>2</v>
      </c>
      <c r="C68" s="28">
        <v>2</v>
      </c>
      <c r="D68" s="28">
        <v>0</v>
      </c>
      <c r="E68" s="28">
        <v>0</v>
      </c>
      <c r="F68" s="258">
        <v>43525</v>
      </c>
    </row>
    <row r="69" spans="1:6" s="37" customFormat="1" ht="15.75" x14ac:dyDescent="0.25">
      <c r="A69" s="122">
        <v>4</v>
      </c>
      <c r="B69" s="121">
        <v>1</v>
      </c>
      <c r="C69" s="121">
        <v>0</v>
      </c>
      <c r="D69" s="121">
        <v>3</v>
      </c>
      <c r="E69" s="121">
        <v>0</v>
      </c>
      <c r="F69" s="258">
        <v>61</v>
      </c>
    </row>
    <row r="70" spans="1:6" x14ac:dyDescent="0.25">
      <c r="A70" s="142">
        <v>4</v>
      </c>
      <c r="B70" s="7">
        <v>1</v>
      </c>
      <c r="C70" s="7">
        <v>1</v>
      </c>
      <c r="D70" s="7">
        <v>2</v>
      </c>
      <c r="E70" s="7">
        <v>0</v>
      </c>
      <c r="F70" s="258">
        <v>1033</v>
      </c>
    </row>
    <row r="71" spans="1:6" x14ac:dyDescent="0.25">
      <c r="A71" s="142">
        <v>4</v>
      </c>
      <c r="B71" s="7">
        <v>1</v>
      </c>
      <c r="C71" s="7">
        <v>2</v>
      </c>
      <c r="D71" s="7">
        <v>1</v>
      </c>
      <c r="E71" s="7">
        <v>0</v>
      </c>
      <c r="F71" s="258">
        <v>510</v>
      </c>
    </row>
    <row r="72" spans="1:6" x14ac:dyDescent="0.25">
      <c r="A72" s="142">
        <v>4</v>
      </c>
      <c r="B72" s="7">
        <v>1</v>
      </c>
      <c r="C72" s="7">
        <v>3</v>
      </c>
      <c r="D72" s="7">
        <v>0</v>
      </c>
      <c r="E72" s="7">
        <v>0</v>
      </c>
      <c r="F72" s="258">
        <v>10</v>
      </c>
    </row>
    <row r="73" spans="1:6" x14ac:dyDescent="0.25">
      <c r="A73" s="142">
        <v>3</v>
      </c>
      <c r="B73" s="7">
        <v>3</v>
      </c>
      <c r="C73" s="7">
        <v>0</v>
      </c>
      <c r="D73" s="7">
        <v>0</v>
      </c>
      <c r="E73" s="7">
        <v>0</v>
      </c>
      <c r="F73" s="258">
        <v>3028</v>
      </c>
    </row>
    <row r="74" spans="1:6" x14ac:dyDescent="0.25">
      <c r="A74" s="142">
        <v>3</v>
      </c>
      <c r="B74" s="7">
        <v>2</v>
      </c>
      <c r="C74" s="7">
        <v>0</v>
      </c>
      <c r="D74" s="7">
        <v>1</v>
      </c>
      <c r="E74" s="7">
        <v>0</v>
      </c>
      <c r="F74" s="258">
        <v>6796</v>
      </c>
    </row>
    <row r="75" spans="1:6" x14ac:dyDescent="0.25">
      <c r="A75" s="142">
        <v>3</v>
      </c>
      <c r="B75" s="7">
        <v>2</v>
      </c>
      <c r="C75" s="7">
        <v>1</v>
      </c>
      <c r="D75" s="7">
        <v>0</v>
      </c>
      <c r="E75" s="7">
        <v>0</v>
      </c>
      <c r="F75" s="258">
        <v>102333</v>
      </c>
    </row>
    <row r="76" spans="1:6" x14ac:dyDescent="0.25">
      <c r="A76" s="142">
        <v>3</v>
      </c>
      <c r="B76" s="7">
        <v>1</v>
      </c>
      <c r="C76" s="7">
        <v>0</v>
      </c>
      <c r="D76" s="7">
        <v>2</v>
      </c>
      <c r="E76" s="7">
        <v>0</v>
      </c>
      <c r="F76" s="258">
        <v>35305</v>
      </c>
    </row>
    <row r="77" spans="1:6" x14ac:dyDescent="0.25">
      <c r="A77" s="142">
        <v>3</v>
      </c>
      <c r="B77" s="7">
        <v>1</v>
      </c>
      <c r="C77" s="7">
        <v>1</v>
      </c>
      <c r="D77" s="7">
        <v>1</v>
      </c>
      <c r="E77" s="7">
        <v>0</v>
      </c>
      <c r="F77" s="258">
        <v>219029</v>
      </c>
    </row>
    <row r="78" spans="1:6" x14ac:dyDescent="0.25">
      <c r="A78" s="142">
        <v>3</v>
      </c>
      <c r="B78" s="7">
        <v>1</v>
      </c>
      <c r="C78" s="7">
        <v>2</v>
      </c>
      <c r="D78" s="7">
        <v>0</v>
      </c>
      <c r="E78" s="7">
        <v>0</v>
      </c>
      <c r="F78" s="258">
        <v>1761</v>
      </c>
    </row>
    <row r="79" spans="1:6" x14ac:dyDescent="0.25">
      <c r="A79" s="142">
        <v>3</v>
      </c>
      <c r="B79" s="7">
        <v>0</v>
      </c>
      <c r="C79" s="7">
        <v>0</v>
      </c>
      <c r="D79" s="7">
        <v>3</v>
      </c>
      <c r="E79" s="7">
        <v>0</v>
      </c>
      <c r="F79" s="258">
        <v>2</v>
      </c>
    </row>
    <row r="80" spans="1:6" x14ac:dyDescent="0.25">
      <c r="A80" s="142">
        <v>3</v>
      </c>
      <c r="B80" s="7">
        <v>0</v>
      </c>
      <c r="C80" s="7">
        <v>1</v>
      </c>
      <c r="D80" s="7">
        <v>2</v>
      </c>
      <c r="E80" s="7">
        <v>0</v>
      </c>
      <c r="F80" s="258">
        <v>1</v>
      </c>
    </row>
    <row r="81" spans="1:6" x14ac:dyDescent="0.25">
      <c r="A81" s="142">
        <v>2</v>
      </c>
      <c r="B81" s="7">
        <v>2</v>
      </c>
      <c r="C81" s="7">
        <v>0</v>
      </c>
      <c r="D81" s="7">
        <v>0</v>
      </c>
      <c r="E81" s="7">
        <v>0</v>
      </c>
      <c r="F81" s="258">
        <v>94995</v>
      </c>
    </row>
    <row r="82" spans="1:6" x14ac:dyDescent="0.25">
      <c r="A82" s="142">
        <v>2</v>
      </c>
      <c r="B82" s="7">
        <v>1</v>
      </c>
      <c r="C82" s="7">
        <v>0</v>
      </c>
      <c r="D82" s="7">
        <v>1</v>
      </c>
      <c r="E82" s="7">
        <v>0</v>
      </c>
      <c r="F82" s="258">
        <v>45552</v>
      </c>
    </row>
    <row r="83" spans="1:6" x14ac:dyDescent="0.25">
      <c r="A83" s="142">
        <v>2</v>
      </c>
      <c r="B83" s="7">
        <v>1</v>
      </c>
      <c r="C83" s="7">
        <v>1</v>
      </c>
      <c r="D83" s="7">
        <v>0</v>
      </c>
      <c r="E83" s="7">
        <v>0</v>
      </c>
      <c r="F83" s="258">
        <v>802369</v>
      </c>
    </row>
    <row r="84" spans="1:6" x14ac:dyDescent="0.25">
      <c r="A84" s="142">
        <v>2</v>
      </c>
      <c r="B84" s="7">
        <v>0</v>
      </c>
      <c r="C84" s="7">
        <v>0</v>
      </c>
      <c r="D84" s="7">
        <v>2</v>
      </c>
      <c r="E84" s="7">
        <v>0</v>
      </c>
      <c r="F84" s="258">
        <v>298</v>
      </c>
    </row>
    <row r="85" spans="1:6" x14ac:dyDescent="0.25">
      <c r="A85" s="142">
        <v>2</v>
      </c>
      <c r="B85" s="7">
        <v>0</v>
      </c>
      <c r="C85" s="7">
        <v>1</v>
      </c>
      <c r="D85" s="7">
        <v>1</v>
      </c>
      <c r="E85" s="7">
        <v>0</v>
      </c>
      <c r="F85" s="258">
        <v>148</v>
      </c>
    </row>
    <row r="86" spans="1:6" x14ac:dyDescent="0.25">
      <c r="A86" s="142">
        <v>2</v>
      </c>
      <c r="B86" s="7">
        <v>0</v>
      </c>
      <c r="C86" s="7">
        <v>2</v>
      </c>
      <c r="D86" s="7">
        <v>0</v>
      </c>
      <c r="E86" s="7">
        <v>0</v>
      </c>
      <c r="F86" s="258">
        <v>21</v>
      </c>
    </row>
    <row r="87" spans="1:6" x14ac:dyDescent="0.25">
      <c r="A87" s="142">
        <v>1</v>
      </c>
      <c r="B87" s="7">
        <v>1</v>
      </c>
      <c r="C87" s="7">
        <v>0</v>
      </c>
      <c r="D87" s="7">
        <v>0</v>
      </c>
      <c r="E87" s="7">
        <v>0</v>
      </c>
      <c r="F87" s="258">
        <v>1042786</v>
      </c>
    </row>
    <row r="88" spans="1:6" x14ac:dyDescent="0.25">
      <c r="A88" s="142">
        <v>1</v>
      </c>
      <c r="B88" s="7">
        <v>0</v>
      </c>
      <c r="C88" s="7">
        <v>0</v>
      </c>
      <c r="D88" s="7">
        <v>1</v>
      </c>
      <c r="E88" s="7">
        <v>0</v>
      </c>
      <c r="F88" s="258">
        <v>6594</v>
      </c>
    </row>
    <row r="89" spans="1:6" x14ac:dyDescent="0.25">
      <c r="A89" s="142">
        <v>1</v>
      </c>
      <c r="B89" s="7">
        <v>0</v>
      </c>
      <c r="C89" s="7">
        <v>1</v>
      </c>
      <c r="D89" s="7">
        <v>0</v>
      </c>
      <c r="E89" s="7">
        <v>0</v>
      </c>
      <c r="F89" s="258">
        <v>1897</v>
      </c>
    </row>
    <row r="90" spans="1:6" ht="16.5" thickBot="1" x14ac:dyDescent="0.3">
      <c r="A90" s="272"/>
      <c r="B90" s="273"/>
      <c r="C90" s="273"/>
      <c r="D90" s="273"/>
      <c r="E90" s="273"/>
      <c r="F90" s="290">
        <f>SUM(F4:F89)</f>
        <v>2471877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DE5BC-9DDF-4782-8DBB-CBC5B7CB3273}">
  <dimension ref="A1:F18"/>
  <sheetViews>
    <sheetView workbookViewId="0">
      <selection activeCell="F20" sqref="F20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78" t="s">
        <v>792</v>
      </c>
      <c r="B1" s="478"/>
      <c r="C1" s="478"/>
      <c r="D1" s="478"/>
      <c r="E1" s="479"/>
      <c r="F1" s="479"/>
    </row>
    <row r="2" spans="1:6" ht="18.75" x14ac:dyDescent="0.3">
      <c r="A2" s="480"/>
      <c r="B2" s="480"/>
      <c r="C2" s="480"/>
      <c r="D2" s="480"/>
      <c r="E2" s="480"/>
      <c r="F2" s="480"/>
    </row>
    <row r="3" spans="1:6" ht="30" x14ac:dyDescent="0.25">
      <c r="A3" s="481" t="s">
        <v>793</v>
      </c>
      <c r="B3" s="482" t="s">
        <v>794</v>
      </c>
      <c r="C3" s="482" t="s">
        <v>795</v>
      </c>
      <c r="D3" s="483" t="s">
        <v>796</v>
      </c>
    </row>
    <row r="4" spans="1:6" ht="35.25" customHeight="1" x14ac:dyDescent="0.25">
      <c r="A4" s="484" t="s">
        <v>797</v>
      </c>
      <c r="B4" s="22">
        <v>119568715.22</v>
      </c>
      <c r="C4" s="485">
        <v>6813.3348880025633</v>
      </c>
      <c r="D4" s="486">
        <v>0.21059064411563677</v>
      </c>
    </row>
    <row r="5" spans="1:6" x14ac:dyDescent="0.25">
      <c r="A5" s="487" t="s">
        <v>798</v>
      </c>
      <c r="B5" s="22">
        <v>396411611.81</v>
      </c>
      <c r="C5" s="485">
        <v>24063.301055864631</v>
      </c>
      <c r="D5" s="486">
        <v>0.19768440459089273</v>
      </c>
    </row>
    <row r="6" spans="1:6" x14ac:dyDescent="0.25">
      <c r="A6" s="487" t="s">
        <v>799</v>
      </c>
      <c r="B6" s="22">
        <v>65901788.489999995</v>
      </c>
      <c r="C6" s="485">
        <v>4302.2949893594669</v>
      </c>
      <c r="D6" s="486">
        <v>0.18381386302796004</v>
      </c>
    </row>
    <row r="7" spans="1:6" x14ac:dyDescent="0.25">
      <c r="A7" s="487" t="s">
        <v>800</v>
      </c>
      <c r="B7" s="22">
        <v>162209658.00999999</v>
      </c>
      <c r="C7" s="485">
        <v>8927.3802822550115</v>
      </c>
      <c r="D7" s="486">
        <v>0.21803886857929614</v>
      </c>
    </row>
    <row r="8" spans="1:6" x14ac:dyDescent="0.25">
      <c r="A8" s="487" t="s">
        <v>801</v>
      </c>
      <c r="B8" s="22">
        <v>77700564.359999999</v>
      </c>
      <c r="C8" s="485">
        <v>3875.338019013695</v>
      </c>
      <c r="D8" s="486">
        <v>0.24060011481457946</v>
      </c>
    </row>
    <row r="9" spans="1:6" x14ac:dyDescent="0.25">
      <c r="A9" s="487" t="s">
        <v>802</v>
      </c>
      <c r="B9" s="22">
        <v>40860950.509999998</v>
      </c>
      <c r="C9" s="485">
        <v>3058.6299573186388</v>
      </c>
      <c r="D9" s="486">
        <v>0.16031079697847828</v>
      </c>
    </row>
    <row r="10" spans="1:6" x14ac:dyDescent="0.25">
      <c r="A10" s="487" t="s">
        <v>803</v>
      </c>
      <c r="B10" s="22">
        <v>138633020.60000002</v>
      </c>
      <c r="C10" s="485">
        <v>7844.9310180569337</v>
      </c>
      <c r="D10" s="486">
        <v>0.21206002237251628</v>
      </c>
    </row>
    <row r="11" spans="1:6" x14ac:dyDescent="0.25">
      <c r="A11" s="487" t="s">
        <v>804</v>
      </c>
      <c r="B11" s="22">
        <v>118304025.61999999</v>
      </c>
      <c r="C11" s="485">
        <v>8322.0699854293744</v>
      </c>
      <c r="D11" s="486">
        <v>0.17058836442442554</v>
      </c>
    </row>
    <row r="12" spans="1:6" x14ac:dyDescent="0.25">
      <c r="A12" s="487" t="s">
        <v>805</v>
      </c>
      <c r="B12" s="22">
        <v>121633892.14000002</v>
      </c>
      <c r="C12" s="485">
        <v>8070.6227307902109</v>
      </c>
      <c r="D12" s="486">
        <v>0.18085428527236921</v>
      </c>
    </row>
    <row r="13" spans="1:6" x14ac:dyDescent="0.25">
      <c r="A13" s="487" t="s">
        <v>806</v>
      </c>
      <c r="B13" s="22">
        <v>1025177949.76</v>
      </c>
      <c r="C13" s="485">
        <v>84650.945796552798</v>
      </c>
      <c r="D13" s="486">
        <v>0.14532779617946068</v>
      </c>
    </row>
    <row r="14" spans="1:6" x14ac:dyDescent="0.25">
      <c r="A14" s="487" t="s">
        <v>807</v>
      </c>
      <c r="B14" s="22">
        <v>42051218.18</v>
      </c>
      <c r="C14" s="485">
        <v>2436.3046050421085</v>
      </c>
      <c r="D14" s="486">
        <v>0.20712295872842154</v>
      </c>
    </row>
    <row r="15" spans="1:6" x14ac:dyDescent="0.25">
      <c r="A15" s="487" t="s">
        <v>808</v>
      </c>
      <c r="B15" s="22">
        <v>56555771.969999999</v>
      </c>
      <c r="C15" s="485">
        <v>5939.5582737491231</v>
      </c>
      <c r="D15" s="486">
        <v>0.114262581889211</v>
      </c>
    </row>
    <row r="16" spans="1:6" x14ac:dyDescent="0.25">
      <c r="A16" s="487" t="s">
        <v>809</v>
      </c>
      <c r="B16" s="22">
        <v>122444886.97</v>
      </c>
      <c r="C16" s="485">
        <v>8847.1620176212655</v>
      </c>
      <c r="D16" s="486">
        <v>0.16608022332059208</v>
      </c>
    </row>
    <row r="18" spans="1:1" x14ac:dyDescent="0.25">
      <c r="A18" s="48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F34" sqref="F34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06" t="s">
        <v>677</v>
      </c>
      <c r="B1" s="406"/>
      <c r="C1" s="406"/>
      <c r="D1" s="406"/>
      <c r="E1" s="406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2792825</v>
      </c>
      <c r="C4" s="24">
        <f>C5+C6+C7+C8+C9</f>
        <v>2201142611.6399999</v>
      </c>
      <c r="D4" s="24">
        <f>C4/B4</f>
        <v>788.14197511122245</v>
      </c>
      <c r="E4" s="24"/>
    </row>
    <row r="5" spans="1:5" x14ac:dyDescent="0.25">
      <c r="A5" s="16" t="s">
        <v>5</v>
      </c>
      <c r="B5" s="20">
        <v>1890875</v>
      </c>
      <c r="C5" s="21">
        <v>1676877739.22</v>
      </c>
      <c r="D5" s="21">
        <v>886.83</v>
      </c>
      <c r="E5" s="21">
        <v>773.98</v>
      </c>
    </row>
    <row r="6" spans="1:5" x14ac:dyDescent="0.25">
      <c r="A6" s="16" t="s">
        <v>6</v>
      </c>
      <c r="B6" s="20">
        <v>631501</v>
      </c>
      <c r="C6" s="21">
        <v>365800490.80000001</v>
      </c>
      <c r="D6" s="21">
        <v>579.26</v>
      </c>
      <c r="E6" s="21">
        <v>475.12</v>
      </c>
    </row>
    <row r="7" spans="1:5" x14ac:dyDescent="0.25">
      <c r="A7" s="16" t="s">
        <v>7</v>
      </c>
      <c r="B7" s="20">
        <v>212252</v>
      </c>
      <c r="C7" s="21">
        <v>130833384.44</v>
      </c>
      <c r="D7" s="21">
        <v>616.41</v>
      </c>
      <c r="E7" s="21">
        <v>522.9</v>
      </c>
    </row>
    <row r="8" spans="1:5" x14ac:dyDescent="0.25">
      <c r="A8" s="16" t="s">
        <v>8</v>
      </c>
      <c r="B8" s="20">
        <v>22685</v>
      </c>
      <c r="C8" s="21">
        <v>16180267.08</v>
      </c>
      <c r="D8" s="21">
        <v>713.26</v>
      </c>
      <c r="E8" s="21">
        <v>783.3</v>
      </c>
    </row>
    <row r="9" spans="1:5" x14ac:dyDescent="0.25">
      <c r="A9" s="237" t="s">
        <v>613</v>
      </c>
      <c r="B9" s="20">
        <v>35512</v>
      </c>
      <c r="C9" s="21">
        <v>11450730.1</v>
      </c>
      <c r="D9" s="21">
        <v>322.45</v>
      </c>
      <c r="E9" s="21">
        <v>387.9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1300968</v>
      </c>
      <c r="C11" s="24">
        <f>C12+C13+C14+C15</f>
        <v>254765517.53999999</v>
      </c>
      <c r="D11" s="24">
        <f>C11/B11</f>
        <v>195.82765874333572</v>
      </c>
      <c r="E11" s="7"/>
    </row>
    <row r="12" spans="1:5" x14ac:dyDescent="0.25">
      <c r="A12" s="16" t="s">
        <v>5</v>
      </c>
      <c r="B12" s="20">
        <v>942692</v>
      </c>
      <c r="C12" s="21">
        <v>207474801.74000001</v>
      </c>
      <c r="D12" s="21">
        <v>220.09</v>
      </c>
      <c r="E12" s="21">
        <v>199.15</v>
      </c>
    </row>
    <row r="13" spans="1:5" x14ac:dyDescent="0.25">
      <c r="A13" s="16" t="s">
        <v>6</v>
      </c>
      <c r="B13" s="20">
        <v>288346</v>
      </c>
      <c r="C13" s="21">
        <v>37025516.079999998</v>
      </c>
      <c r="D13" s="21">
        <v>128.41</v>
      </c>
      <c r="E13" s="21">
        <v>119.19</v>
      </c>
    </row>
    <row r="14" spans="1:5" x14ac:dyDescent="0.25">
      <c r="A14" s="16" t="s">
        <v>7</v>
      </c>
      <c r="B14" s="20">
        <v>69929</v>
      </c>
      <c r="C14" s="21">
        <v>10265056.189999999</v>
      </c>
      <c r="D14" s="21">
        <v>146.79</v>
      </c>
      <c r="E14" s="21">
        <v>137.13999999999999</v>
      </c>
    </row>
    <row r="15" spans="1:5" x14ac:dyDescent="0.25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424874</v>
      </c>
      <c r="C17" s="24">
        <f>C18+C19+C20</f>
        <v>46657394.259999998</v>
      </c>
      <c r="D17" s="24">
        <f>C17/B17</f>
        <v>109.81466095830764</v>
      </c>
      <c r="E17" s="7"/>
    </row>
    <row r="18" spans="1:5" x14ac:dyDescent="0.25">
      <c r="A18" s="16" t="s">
        <v>5</v>
      </c>
      <c r="B18" s="20">
        <v>350209</v>
      </c>
      <c r="C18" s="21">
        <v>41107414.899999999</v>
      </c>
      <c r="D18" s="21">
        <v>117.38</v>
      </c>
      <c r="E18" s="21">
        <v>101.52</v>
      </c>
    </row>
    <row r="19" spans="1:5" x14ac:dyDescent="0.25">
      <c r="A19" s="16" t="s">
        <v>6</v>
      </c>
      <c r="B19" s="20">
        <v>74648</v>
      </c>
      <c r="C19" s="21">
        <v>5543133.9199999999</v>
      </c>
      <c r="D19" s="21">
        <v>74.260000000000005</v>
      </c>
      <c r="E19" s="21">
        <v>50.16</v>
      </c>
    </row>
    <row r="20" spans="1:5" x14ac:dyDescent="0.25">
      <c r="A20" s="16" t="s">
        <v>7</v>
      </c>
      <c r="B20" s="20">
        <v>17</v>
      </c>
      <c r="C20" s="21">
        <v>6845.44</v>
      </c>
      <c r="D20" s="21">
        <v>402.67</v>
      </c>
      <c r="E20" s="21">
        <v>432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4518667</v>
      </c>
      <c r="C28" s="68">
        <f>C4+C11+C17+C23</f>
        <v>2502565523.4400001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G26" sqref="G26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06" t="s">
        <v>678</v>
      </c>
      <c r="B1" s="406"/>
      <c r="C1" s="406"/>
      <c r="D1" s="406"/>
      <c r="E1" s="406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2792825</v>
      </c>
      <c r="C4" s="24">
        <f>C5+C6+C7+C8+C9</f>
        <v>2050817355.1399999</v>
      </c>
      <c r="D4" s="24">
        <f>C4/B4</f>
        <v>734.31645561035862</v>
      </c>
      <c r="E4" s="24"/>
    </row>
    <row r="5" spans="1:5" x14ac:dyDescent="0.25">
      <c r="A5" s="16" t="s">
        <v>5</v>
      </c>
      <c r="B5" s="20">
        <v>1890875</v>
      </c>
      <c r="C5" s="21">
        <v>1557910298.99</v>
      </c>
      <c r="D5" s="21">
        <v>823.91</v>
      </c>
      <c r="E5" s="21">
        <v>726.07</v>
      </c>
    </row>
    <row r="6" spans="1:5" x14ac:dyDescent="0.25">
      <c r="A6" s="16" t="s">
        <v>6</v>
      </c>
      <c r="B6" s="20">
        <v>631501</v>
      </c>
      <c r="C6" s="21">
        <v>342004901.70999998</v>
      </c>
      <c r="D6" s="21">
        <v>541.57000000000005</v>
      </c>
      <c r="E6" s="21">
        <v>445.72</v>
      </c>
    </row>
    <row r="7" spans="1:5" x14ac:dyDescent="0.25">
      <c r="A7" s="16" t="s">
        <v>7</v>
      </c>
      <c r="B7" s="20">
        <v>212252</v>
      </c>
      <c r="C7" s="21">
        <v>123916593.77</v>
      </c>
      <c r="D7" s="21">
        <v>583.82000000000005</v>
      </c>
      <c r="E7" s="21">
        <v>491.97</v>
      </c>
    </row>
    <row r="8" spans="1:5" x14ac:dyDescent="0.25">
      <c r="A8" s="16" t="s">
        <v>8</v>
      </c>
      <c r="B8" s="20">
        <v>22685</v>
      </c>
      <c r="C8" s="21">
        <v>15917264.810000001</v>
      </c>
      <c r="D8" s="21">
        <v>701.66</v>
      </c>
      <c r="E8" s="21">
        <v>783.3</v>
      </c>
    </row>
    <row r="9" spans="1:5" x14ac:dyDescent="0.25">
      <c r="A9" s="237" t="s">
        <v>613</v>
      </c>
      <c r="B9" s="20">
        <v>35512</v>
      </c>
      <c r="C9" s="21">
        <v>11068295.859999999</v>
      </c>
      <c r="D9" s="21">
        <v>311.68</v>
      </c>
      <c r="E9" s="21">
        <v>364.63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1300968</v>
      </c>
      <c r="C11" s="24">
        <f>C12+C13+C14+C15</f>
        <v>231007507.70999995</v>
      </c>
      <c r="D11" s="24">
        <f>C11/B11</f>
        <v>177.56586457929782</v>
      </c>
      <c r="E11" s="7"/>
    </row>
    <row r="12" spans="1:5" x14ac:dyDescent="0.25">
      <c r="A12" s="16" t="s">
        <v>5</v>
      </c>
      <c r="B12" s="20">
        <v>942692</v>
      </c>
      <c r="C12" s="21">
        <v>187003622.72999999</v>
      </c>
      <c r="D12" s="21">
        <v>198.37</v>
      </c>
      <c r="E12" s="21">
        <v>186.69</v>
      </c>
    </row>
    <row r="13" spans="1:5" x14ac:dyDescent="0.25">
      <c r="A13" s="16" t="s">
        <v>6</v>
      </c>
      <c r="B13" s="20">
        <v>288346</v>
      </c>
      <c r="C13" s="21">
        <v>34493791.170000002</v>
      </c>
      <c r="D13" s="21">
        <v>119.63</v>
      </c>
      <c r="E13" s="21">
        <v>112.07</v>
      </c>
    </row>
    <row r="14" spans="1:5" x14ac:dyDescent="0.25">
      <c r="A14" s="16" t="s">
        <v>7</v>
      </c>
      <c r="B14" s="20">
        <v>69929</v>
      </c>
      <c r="C14" s="21">
        <v>9509958.8900000006</v>
      </c>
      <c r="D14" s="21">
        <v>135.99</v>
      </c>
      <c r="E14" s="21">
        <v>128.91999999999999</v>
      </c>
    </row>
    <row r="15" spans="1:5" x14ac:dyDescent="0.25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424874</v>
      </c>
      <c r="C17" s="24">
        <f>C18+C19+C20</f>
        <v>46378792.409999996</v>
      </c>
      <c r="D17" s="24">
        <f>C17/B17</f>
        <v>109.15893278948582</v>
      </c>
      <c r="E17" s="7"/>
    </row>
    <row r="18" spans="1:6" x14ac:dyDescent="0.25">
      <c r="A18" s="16" t="s">
        <v>5</v>
      </c>
      <c r="B18" s="20">
        <v>350209</v>
      </c>
      <c r="C18" s="21">
        <v>40857716.840000004</v>
      </c>
      <c r="D18" s="21">
        <v>116.67</v>
      </c>
      <c r="E18" s="21">
        <v>101.35</v>
      </c>
    </row>
    <row r="19" spans="1:6" x14ac:dyDescent="0.25">
      <c r="A19" s="16" t="s">
        <v>6</v>
      </c>
      <c r="B19" s="20">
        <v>74648</v>
      </c>
      <c r="C19" s="21">
        <v>5514255.2699999996</v>
      </c>
      <c r="D19" s="21">
        <v>73.87</v>
      </c>
      <c r="E19" s="21">
        <v>50.13</v>
      </c>
    </row>
    <row r="20" spans="1:6" x14ac:dyDescent="0.25">
      <c r="A20" s="16" t="s">
        <v>7</v>
      </c>
      <c r="B20" s="20">
        <v>17</v>
      </c>
      <c r="C20" s="21">
        <v>6820.3</v>
      </c>
      <c r="D20" s="21">
        <v>401.19</v>
      </c>
      <c r="E20" s="21">
        <v>432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4518667</v>
      </c>
      <c r="C28" s="68">
        <f>C4+C11+C17+C23</f>
        <v>2328203655.2599998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G6" sqref="G6:G7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06" t="s">
        <v>690</v>
      </c>
      <c r="B1" s="406"/>
      <c r="C1" s="406"/>
      <c r="D1" s="406"/>
      <c r="E1" s="406"/>
      <c r="F1" s="406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40" t="s">
        <v>617</v>
      </c>
      <c r="E3" s="240" t="s">
        <v>618</v>
      </c>
      <c r="F3" s="240" t="s">
        <v>619</v>
      </c>
    </row>
    <row r="4" spans="1:6" x14ac:dyDescent="0.25">
      <c r="A4" s="1" t="s">
        <v>5</v>
      </c>
      <c r="B4" s="352">
        <v>1867170</v>
      </c>
      <c r="C4" s="353">
        <v>2052287258.8099999</v>
      </c>
      <c r="D4" s="354" t="s">
        <v>680</v>
      </c>
      <c r="E4" s="353">
        <v>114089768.97</v>
      </c>
      <c r="F4" s="354" t="s">
        <v>681</v>
      </c>
    </row>
    <row r="5" spans="1:6" x14ac:dyDescent="0.25">
      <c r="A5" s="1" t="s">
        <v>613</v>
      </c>
      <c r="B5" s="352">
        <v>16554</v>
      </c>
      <c r="C5" s="353">
        <v>6469955.46</v>
      </c>
      <c r="D5" s="354" t="s">
        <v>682</v>
      </c>
      <c r="E5" s="353">
        <v>386290.03</v>
      </c>
      <c r="F5" s="354" t="s">
        <v>683</v>
      </c>
    </row>
    <row r="6" spans="1:6" ht="15" customHeight="1" x14ac:dyDescent="0.25">
      <c r="A6" s="1" t="s">
        <v>6</v>
      </c>
      <c r="B6" s="352">
        <v>384403</v>
      </c>
      <c r="C6" s="353">
        <v>273593150.86000001</v>
      </c>
      <c r="D6" s="354" t="s">
        <v>684</v>
      </c>
      <c r="E6" s="353">
        <v>14988307.210000001</v>
      </c>
      <c r="F6" s="354" t="s">
        <v>685</v>
      </c>
    </row>
    <row r="7" spans="1:6" x14ac:dyDescent="0.25">
      <c r="A7" s="1" t="s">
        <v>45</v>
      </c>
      <c r="B7" s="352">
        <v>181029</v>
      </c>
      <c r="C7" s="353">
        <v>123907655.31</v>
      </c>
      <c r="D7" s="354" t="s">
        <v>686</v>
      </c>
      <c r="E7" s="353">
        <v>6358499.2599999998</v>
      </c>
      <c r="F7" s="354" t="s">
        <v>687</v>
      </c>
    </row>
    <row r="8" spans="1:6" ht="15" customHeight="1" x14ac:dyDescent="0.25">
      <c r="A8" s="1" t="s">
        <v>8</v>
      </c>
      <c r="B8" s="352">
        <v>22721</v>
      </c>
      <c r="C8" s="353">
        <v>7931275.5300000003</v>
      </c>
      <c r="D8" s="354" t="s">
        <v>688</v>
      </c>
      <c r="E8" s="353">
        <v>162775.24</v>
      </c>
      <c r="F8" s="354" t="s">
        <v>689</v>
      </c>
    </row>
    <row r="9" spans="1:6" ht="15.75" x14ac:dyDescent="0.25">
      <c r="A9" s="238" t="s">
        <v>10</v>
      </c>
      <c r="B9" s="366">
        <f>SUM(B4:B8)</f>
        <v>2471877</v>
      </c>
      <c r="C9" s="365">
        <f>SUM(C4:C8)</f>
        <v>2464189295.9700003</v>
      </c>
      <c r="D9" s="383"/>
      <c r="E9" s="365">
        <f>SUM(E4:E8)</f>
        <v>135985640.71000001</v>
      </c>
      <c r="F9" s="347"/>
    </row>
    <row r="10" spans="1:6" ht="15" customHeight="1" x14ac:dyDescent="0.25"/>
    <row r="11" spans="1:6" ht="15.75" x14ac:dyDescent="0.25">
      <c r="A11" s="406" t="s">
        <v>666</v>
      </c>
      <c r="B11" s="406"/>
      <c r="C11" s="406"/>
      <c r="D11" s="406"/>
      <c r="E11" s="406"/>
      <c r="F11" s="406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40" t="s">
        <v>617</v>
      </c>
      <c r="E13" s="240" t="s">
        <v>618</v>
      </c>
      <c r="F13" s="240" t="s">
        <v>619</v>
      </c>
    </row>
    <row r="14" spans="1:6" x14ac:dyDescent="0.25">
      <c r="A14" s="1" t="s">
        <v>5</v>
      </c>
      <c r="B14" s="352">
        <v>1868314</v>
      </c>
      <c r="C14" s="353">
        <v>2051307528.52</v>
      </c>
      <c r="D14" s="354" t="s">
        <v>667</v>
      </c>
      <c r="E14" s="353">
        <v>114430432.47</v>
      </c>
      <c r="F14" s="354" t="s">
        <v>668</v>
      </c>
    </row>
    <row r="15" spans="1:6" x14ac:dyDescent="0.25">
      <c r="A15" s="1" t="s">
        <v>613</v>
      </c>
      <c r="B15" s="352">
        <v>16669</v>
      </c>
      <c r="C15" s="353">
        <v>6514118.9400000004</v>
      </c>
      <c r="D15" s="354" t="s">
        <v>669</v>
      </c>
      <c r="E15" s="353">
        <v>388924.9</v>
      </c>
      <c r="F15" s="354" t="s">
        <v>670</v>
      </c>
    </row>
    <row r="16" spans="1:6" x14ac:dyDescent="0.25">
      <c r="A16" s="1" t="s">
        <v>6</v>
      </c>
      <c r="B16" s="352">
        <v>383898</v>
      </c>
      <c r="C16" s="353">
        <v>273408097.26999998</v>
      </c>
      <c r="D16" s="354" t="s">
        <v>671</v>
      </c>
      <c r="E16" s="353">
        <v>15026397.060000001</v>
      </c>
      <c r="F16" s="354" t="s">
        <v>672</v>
      </c>
    </row>
    <row r="17" spans="1:6" x14ac:dyDescent="0.25">
      <c r="A17" s="1" t="s">
        <v>45</v>
      </c>
      <c r="B17" s="352">
        <v>182046</v>
      </c>
      <c r="C17" s="353">
        <v>124855793.56</v>
      </c>
      <c r="D17" s="354" t="s">
        <v>673</v>
      </c>
      <c r="E17" s="353">
        <v>6425895.7599999998</v>
      </c>
      <c r="F17" s="354" t="s">
        <v>674</v>
      </c>
    </row>
    <row r="18" spans="1:6" x14ac:dyDescent="0.25">
      <c r="A18" s="1" t="s">
        <v>8</v>
      </c>
      <c r="B18" s="352">
        <v>22470</v>
      </c>
      <c r="C18" s="353">
        <v>7839483.0599999996</v>
      </c>
      <c r="D18" s="354" t="s">
        <v>675</v>
      </c>
      <c r="E18" s="353">
        <v>162250.65</v>
      </c>
      <c r="F18" s="354" t="s">
        <v>676</v>
      </c>
    </row>
    <row r="19" spans="1:6" ht="15.75" x14ac:dyDescent="0.25">
      <c r="A19" s="238" t="s">
        <v>10</v>
      </c>
      <c r="B19" s="366">
        <f>SUM(B14:B18)</f>
        <v>2473397</v>
      </c>
      <c r="C19" s="365">
        <f>SUM(C14:C18)</f>
        <v>2463925021.3499999</v>
      </c>
      <c r="D19" s="383"/>
      <c r="E19" s="365">
        <f>SUM(E14:E18)</f>
        <v>136433900.84</v>
      </c>
      <c r="F19" s="347"/>
    </row>
    <row r="21" spans="1:6" ht="15.75" x14ac:dyDescent="0.25">
      <c r="A21" s="406" t="s">
        <v>679</v>
      </c>
      <c r="B21" s="406"/>
      <c r="C21" s="406"/>
      <c r="D21" s="406"/>
      <c r="E21" s="406"/>
      <c r="F21" s="406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40" t="s">
        <v>617</v>
      </c>
      <c r="E23" s="240" t="s">
        <v>618</v>
      </c>
      <c r="F23" s="240" t="s">
        <v>619</v>
      </c>
    </row>
    <row r="24" spans="1:6" x14ac:dyDescent="0.25">
      <c r="A24" s="1" t="s">
        <v>5</v>
      </c>
      <c r="B24" s="352">
        <v>1866047</v>
      </c>
      <c r="C24" s="353">
        <v>2034308062.8599999</v>
      </c>
      <c r="D24" s="353" t="s">
        <v>653</v>
      </c>
      <c r="E24" s="353">
        <v>113215648.22</v>
      </c>
      <c r="F24" s="353" t="s">
        <v>654</v>
      </c>
    </row>
    <row r="25" spans="1:6" x14ac:dyDescent="0.25">
      <c r="A25" s="1" t="s">
        <v>613</v>
      </c>
      <c r="B25" s="352">
        <v>16825</v>
      </c>
      <c r="C25" s="353">
        <v>6570620.9400000004</v>
      </c>
      <c r="D25" s="353" t="s">
        <v>655</v>
      </c>
      <c r="E25" s="353">
        <v>392405.59</v>
      </c>
      <c r="F25" s="353" t="s">
        <v>656</v>
      </c>
    </row>
    <row r="26" spans="1:6" x14ac:dyDescent="0.25">
      <c r="A26" s="1" t="s">
        <v>6</v>
      </c>
      <c r="B26" s="352">
        <v>384329</v>
      </c>
      <c r="C26" s="353">
        <v>272485879.79000002</v>
      </c>
      <c r="D26" s="353" t="s">
        <v>657</v>
      </c>
      <c r="E26" s="353">
        <v>14945455.02</v>
      </c>
      <c r="F26" s="353" t="s">
        <v>658</v>
      </c>
    </row>
    <row r="27" spans="1:6" x14ac:dyDescent="0.25">
      <c r="A27" s="1" t="s">
        <v>45</v>
      </c>
      <c r="B27" s="352">
        <v>182733</v>
      </c>
      <c r="C27" s="353">
        <v>124776720.95</v>
      </c>
      <c r="D27" s="353" t="s">
        <v>659</v>
      </c>
      <c r="E27" s="353">
        <v>6406216.8899999997</v>
      </c>
      <c r="F27" s="353" t="s">
        <v>660</v>
      </c>
    </row>
    <row r="28" spans="1:6" x14ac:dyDescent="0.25">
      <c r="A28" s="1" t="s">
        <v>8</v>
      </c>
      <c r="B28" s="355">
        <v>22223</v>
      </c>
      <c r="C28" s="356">
        <v>7727116.3899999997</v>
      </c>
      <c r="D28" s="356" t="s">
        <v>661</v>
      </c>
      <c r="E28" s="353">
        <v>159532.24</v>
      </c>
      <c r="F28" s="356" t="s">
        <v>662</v>
      </c>
    </row>
    <row r="29" spans="1:6" ht="15.75" x14ac:dyDescent="0.25">
      <c r="A29" s="238" t="s">
        <v>10</v>
      </c>
      <c r="B29" s="366">
        <f>SUM(B24:B28)</f>
        <v>2472157</v>
      </c>
      <c r="C29" s="365">
        <f>SUM(C24:C28)</f>
        <v>2445868400.9299998</v>
      </c>
      <c r="D29" s="347"/>
      <c r="E29" s="365">
        <f>SUM(E24:E28)</f>
        <v>135119257.96000001</v>
      </c>
      <c r="F29" s="347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P53"/>
  <sheetViews>
    <sheetView workbookViewId="0">
      <selection activeCell="Q34" sqref="Q34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3" ht="15.75" x14ac:dyDescent="0.25">
      <c r="A1" s="406" t="s">
        <v>692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75" x14ac:dyDescent="0.25">
      <c r="A3" s="412" t="s">
        <v>18</v>
      </c>
      <c r="B3" s="414" t="s">
        <v>5</v>
      </c>
      <c r="C3" s="414"/>
      <c r="D3" s="414"/>
      <c r="E3" s="414" t="s">
        <v>6</v>
      </c>
      <c r="F3" s="414"/>
      <c r="G3" s="62"/>
      <c r="H3" s="414" t="s">
        <v>19</v>
      </c>
      <c r="I3" s="414"/>
      <c r="J3" s="414"/>
      <c r="K3" s="414" t="s">
        <v>20</v>
      </c>
      <c r="L3" s="414"/>
      <c r="M3" s="414"/>
    </row>
    <row r="4" spans="1:13" ht="15.75" x14ac:dyDescent="0.25">
      <c r="A4" s="413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25">
      <c r="A6" s="16" t="s">
        <v>443</v>
      </c>
      <c r="B6" s="26">
        <v>461130</v>
      </c>
      <c r="C6" s="54">
        <v>372.18</v>
      </c>
      <c r="D6" s="225">
        <v>417.38</v>
      </c>
      <c r="E6" s="182">
        <v>363386</v>
      </c>
      <c r="F6" s="225">
        <v>360.13</v>
      </c>
      <c r="G6" s="225">
        <v>388.93</v>
      </c>
      <c r="H6" s="182">
        <v>109466</v>
      </c>
      <c r="I6" s="225">
        <v>389.55</v>
      </c>
      <c r="J6" s="225">
        <v>384.99</v>
      </c>
      <c r="K6" s="182">
        <v>2905</v>
      </c>
      <c r="L6" s="225">
        <v>232.72</v>
      </c>
      <c r="M6" s="225">
        <v>200</v>
      </c>
    </row>
    <row r="7" spans="1:13" x14ac:dyDescent="0.25">
      <c r="A7" s="16" t="s">
        <v>444</v>
      </c>
      <c r="B7" s="26">
        <v>797291</v>
      </c>
      <c r="C7" s="54">
        <v>700.87</v>
      </c>
      <c r="D7" s="225">
        <v>667.6</v>
      </c>
      <c r="E7" s="182">
        <v>227669</v>
      </c>
      <c r="F7" s="225">
        <v>715.38</v>
      </c>
      <c r="G7" s="225">
        <v>707.42</v>
      </c>
      <c r="H7" s="182">
        <v>85442</v>
      </c>
      <c r="I7" s="225">
        <v>694.24</v>
      </c>
      <c r="J7" s="225">
        <v>693.89</v>
      </c>
      <c r="K7" s="182">
        <v>19778</v>
      </c>
      <c r="L7" s="225">
        <v>770.49</v>
      </c>
      <c r="M7" s="225">
        <v>783.3</v>
      </c>
    </row>
    <row r="8" spans="1:13" x14ac:dyDescent="0.25">
      <c r="A8" s="16" t="s">
        <v>445</v>
      </c>
      <c r="B8" s="26">
        <v>523988</v>
      </c>
      <c r="C8" s="54">
        <v>1203.48</v>
      </c>
      <c r="D8" s="225">
        <v>1189.6600000000001</v>
      </c>
      <c r="E8" s="182">
        <v>38151</v>
      </c>
      <c r="F8" s="225">
        <v>1153.1500000000001</v>
      </c>
      <c r="G8" s="225">
        <v>1129.96</v>
      </c>
      <c r="H8" s="182">
        <v>15009</v>
      </c>
      <c r="I8" s="225">
        <v>1186.26</v>
      </c>
      <c r="J8" s="225">
        <v>1154.1600000000001</v>
      </c>
      <c r="K8" s="182">
        <v>2</v>
      </c>
      <c r="L8" s="225">
        <v>1250.24</v>
      </c>
      <c r="M8" s="225">
        <v>1250.24</v>
      </c>
    </row>
    <row r="9" spans="1:13" x14ac:dyDescent="0.25">
      <c r="A9" s="16" t="s">
        <v>446</v>
      </c>
      <c r="B9" s="26">
        <v>87908</v>
      </c>
      <c r="C9" s="54">
        <v>1670.71</v>
      </c>
      <c r="D9" s="225">
        <v>1635.64</v>
      </c>
      <c r="E9" s="182">
        <v>1707</v>
      </c>
      <c r="F9" s="225">
        <v>1666.63</v>
      </c>
      <c r="G9" s="225">
        <v>1619.12</v>
      </c>
      <c r="H9" s="182">
        <v>1996</v>
      </c>
      <c r="I9" s="225">
        <v>1674.12</v>
      </c>
      <c r="J9" s="225">
        <v>1652.22</v>
      </c>
      <c r="K9" s="182">
        <v>0</v>
      </c>
      <c r="L9" s="225">
        <v>0</v>
      </c>
      <c r="M9" s="225" t="s">
        <v>438</v>
      </c>
    </row>
    <row r="10" spans="1:13" x14ac:dyDescent="0.25">
      <c r="A10" s="16" t="s">
        <v>447</v>
      </c>
      <c r="B10" s="26">
        <v>14364</v>
      </c>
      <c r="C10" s="54">
        <v>2197.33</v>
      </c>
      <c r="D10" s="225">
        <v>2178.86</v>
      </c>
      <c r="E10" s="182">
        <v>392</v>
      </c>
      <c r="F10" s="225">
        <v>2222.62</v>
      </c>
      <c r="G10" s="225">
        <v>2211.64</v>
      </c>
      <c r="H10" s="182">
        <v>257</v>
      </c>
      <c r="I10" s="225">
        <v>2179.5500000000002</v>
      </c>
      <c r="J10" s="225">
        <v>2151.9499999999998</v>
      </c>
      <c r="K10" s="182">
        <v>0</v>
      </c>
      <c r="L10" s="225">
        <v>0</v>
      </c>
      <c r="M10" s="225" t="s">
        <v>438</v>
      </c>
    </row>
    <row r="11" spans="1:13" x14ac:dyDescent="0.25">
      <c r="A11" s="16" t="s">
        <v>448</v>
      </c>
      <c r="B11" s="26">
        <v>6194</v>
      </c>
      <c r="C11" s="54">
        <v>2978.6</v>
      </c>
      <c r="D11" s="225">
        <v>2849.22</v>
      </c>
      <c r="E11" s="182">
        <v>196</v>
      </c>
      <c r="F11" s="225">
        <v>2849.25</v>
      </c>
      <c r="G11" s="225">
        <v>2712.92</v>
      </c>
      <c r="H11" s="182">
        <v>82</v>
      </c>
      <c r="I11" s="225">
        <v>3062.74</v>
      </c>
      <c r="J11" s="225">
        <v>2761.41</v>
      </c>
      <c r="K11" s="182">
        <v>0</v>
      </c>
      <c r="L11" s="225">
        <v>0</v>
      </c>
      <c r="M11" s="225" t="s">
        <v>438</v>
      </c>
    </row>
    <row r="12" spans="1:13" ht="15.75" x14ac:dyDescent="0.25">
      <c r="A12" s="70" t="s">
        <v>26</v>
      </c>
      <c r="B12" s="53">
        <f>SUM(B6:B11)</f>
        <v>1890875</v>
      </c>
      <c r="C12" s="71"/>
      <c r="D12" s="71"/>
      <c r="E12" s="53">
        <f>SUM(E6:E11)</f>
        <v>631501</v>
      </c>
      <c r="F12" s="71"/>
      <c r="G12" s="71"/>
      <c r="H12" s="53">
        <f>SUM(H6:H11)</f>
        <v>212252</v>
      </c>
      <c r="I12" s="71"/>
      <c r="J12" s="71"/>
      <c r="K12" s="53">
        <f>SUM(K6:K11)</f>
        <v>22685</v>
      </c>
      <c r="L12" s="71"/>
      <c r="M12" s="71"/>
    </row>
    <row r="13" spans="1:13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25">
      <c r="A14" s="16" t="s">
        <v>449</v>
      </c>
      <c r="B14" s="26">
        <v>76008</v>
      </c>
      <c r="C14" s="54">
        <v>72.98</v>
      </c>
      <c r="D14" s="54">
        <v>77.900000000000006</v>
      </c>
      <c r="E14" s="26">
        <v>125018</v>
      </c>
      <c r="F14" s="54">
        <v>67.709999999999994</v>
      </c>
      <c r="G14" s="54">
        <v>73.650000000000006</v>
      </c>
      <c r="H14" s="26">
        <v>21763</v>
      </c>
      <c r="I14" s="54">
        <v>63.02</v>
      </c>
      <c r="J14" s="54">
        <v>66.14</v>
      </c>
      <c r="K14" s="26">
        <v>0</v>
      </c>
      <c r="L14" s="54">
        <v>0</v>
      </c>
      <c r="M14" s="54" t="s">
        <v>438</v>
      </c>
    </row>
    <row r="15" spans="1:13" x14ac:dyDescent="0.25">
      <c r="A15" s="16" t="s">
        <v>450</v>
      </c>
      <c r="B15" s="26">
        <v>480753</v>
      </c>
      <c r="C15" s="54">
        <v>160.91999999999999</v>
      </c>
      <c r="D15" s="54">
        <v>169.31</v>
      </c>
      <c r="E15" s="26">
        <v>140966</v>
      </c>
      <c r="F15" s="54">
        <v>143.9</v>
      </c>
      <c r="G15" s="54">
        <v>142.13</v>
      </c>
      <c r="H15" s="26">
        <v>37982</v>
      </c>
      <c r="I15" s="54">
        <v>144.58000000000001</v>
      </c>
      <c r="J15" s="54">
        <v>143.44999999999999</v>
      </c>
      <c r="K15" s="26">
        <v>1</v>
      </c>
      <c r="L15" s="54">
        <v>134.91999999999999</v>
      </c>
      <c r="M15" s="54">
        <v>134.91999999999999</v>
      </c>
    </row>
    <row r="16" spans="1:13" x14ac:dyDescent="0.25">
      <c r="A16" s="16" t="s">
        <v>451</v>
      </c>
      <c r="B16" s="26">
        <v>300121</v>
      </c>
      <c r="C16" s="54">
        <v>233.52</v>
      </c>
      <c r="D16" s="54">
        <v>225.77</v>
      </c>
      <c r="E16" s="26">
        <v>18499</v>
      </c>
      <c r="F16" s="54">
        <v>232.13</v>
      </c>
      <c r="G16" s="54">
        <v>223.2</v>
      </c>
      <c r="H16" s="26">
        <v>8381</v>
      </c>
      <c r="I16" s="54">
        <v>231.9</v>
      </c>
      <c r="J16" s="54">
        <v>227.64</v>
      </c>
      <c r="K16" s="26">
        <v>0</v>
      </c>
      <c r="L16" s="54">
        <v>0</v>
      </c>
      <c r="M16" s="54" t="s">
        <v>438</v>
      </c>
    </row>
    <row r="17" spans="1:16" x14ac:dyDescent="0.25">
      <c r="A17" s="16" t="s">
        <v>452</v>
      </c>
      <c r="B17" s="26">
        <v>57851</v>
      </c>
      <c r="C17" s="54">
        <v>342.13</v>
      </c>
      <c r="D17" s="54">
        <v>340.36</v>
      </c>
      <c r="E17" s="26">
        <v>2862</v>
      </c>
      <c r="F17" s="54">
        <v>336.98</v>
      </c>
      <c r="G17" s="54">
        <v>328.8</v>
      </c>
      <c r="H17" s="26">
        <v>1253</v>
      </c>
      <c r="I17" s="54">
        <v>341.26</v>
      </c>
      <c r="J17" s="54">
        <v>337.84</v>
      </c>
      <c r="K17" s="26">
        <v>0</v>
      </c>
      <c r="L17" s="54">
        <v>0</v>
      </c>
      <c r="M17" s="54" t="s">
        <v>438</v>
      </c>
    </row>
    <row r="18" spans="1:16" x14ac:dyDescent="0.25">
      <c r="A18" s="16" t="s">
        <v>453</v>
      </c>
      <c r="B18" s="26">
        <v>16830</v>
      </c>
      <c r="C18" s="54">
        <v>443.7</v>
      </c>
      <c r="D18" s="54">
        <v>440.62</v>
      </c>
      <c r="E18" s="26">
        <v>725</v>
      </c>
      <c r="F18" s="54">
        <v>438.89</v>
      </c>
      <c r="G18" s="54">
        <v>438.27</v>
      </c>
      <c r="H18" s="26">
        <v>366</v>
      </c>
      <c r="I18" s="54">
        <v>442.49</v>
      </c>
      <c r="J18" s="54">
        <v>438.59</v>
      </c>
      <c r="K18" s="26">
        <v>0</v>
      </c>
      <c r="L18" s="54">
        <v>0</v>
      </c>
      <c r="M18" s="54" t="s">
        <v>438</v>
      </c>
      <c r="O18" s="8"/>
    </row>
    <row r="19" spans="1:16" x14ac:dyDescent="0.25">
      <c r="A19" s="75" t="s">
        <v>454</v>
      </c>
      <c r="B19" s="26">
        <v>10899</v>
      </c>
      <c r="C19" s="54">
        <v>595.08000000000004</v>
      </c>
      <c r="D19" s="54">
        <v>560.70000000000005</v>
      </c>
      <c r="E19" s="26">
        <v>273</v>
      </c>
      <c r="F19" s="54">
        <v>596.14</v>
      </c>
      <c r="G19" s="54">
        <v>557.46</v>
      </c>
      <c r="H19" s="26">
        <v>180</v>
      </c>
      <c r="I19" s="54">
        <v>610.04</v>
      </c>
      <c r="J19" s="54">
        <v>578.05999999999995</v>
      </c>
      <c r="K19" s="26">
        <v>0</v>
      </c>
      <c r="L19" s="54">
        <v>0</v>
      </c>
      <c r="M19" s="54" t="s">
        <v>438</v>
      </c>
    </row>
    <row r="20" spans="1:16" x14ac:dyDescent="0.25">
      <c r="A20" s="16" t="s">
        <v>455</v>
      </c>
      <c r="B20" s="26">
        <v>221</v>
      </c>
      <c r="C20" s="54">
        <v>1131.3699999999999</v>
      </c>
      <c r="D20" s="54">
        <v>1102.98</v>
      </c>
      <c r="E20" s="26">
        <v>3</v>
      </c>
      <c r="F20" s="54">
        <v>1177.03</v>
      </c>
      <c r="G20" s="54">
        <v>1208.6500000000001</v>
      </c>
      <c r="H20" s="26">
        <v>4</v>
      </c>
      <c r="I20" s="54">
        <v>1033.92</v>
      </c>
      <c r="J20" s="54">
        <v>1015.12</v>
      </c>
      <c r="K20" s="26">
        <v>0</v>
      </c>
      <c r="L20" s="54">
        <v>0</v>
      </c>
      <c r="M20" s="54" t="s">
        <v>438</v>
      </c>
      <c r="P20" s="8"/>
    </row>
    <row r="21" spans="1:16" x14ac:dyDescent="0.25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6" x14ac:dyDescent="0.25">
      <c r="A22" s="16" t="s">
        <v>457</v>
      </c>
      <c r="B22" s="26">
        <v>1</v>
      </c>
      <c r="C22" s="54">
        <v>2036.84</v>
      </c>
      <c r="D22" s="54">
        <v>2036.84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6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6" ht="15.75" x14ac:dyDescent="0.25">
      <c r="A24" s="70" t="s">
        <v>28</v>
      </c>
      <c r="B24" s="53">
        <f>SUM(B14:B23)</f>
        <v>942692</v>
      </c>
      <c r="C24" s="71"/>
      <c r="D24" s="71"/>
      <c r="E24" s="53">
        <f>SUM(E14:E23)</f>
        <v>288346</v>
      </c>
      <c r="F24" s="71"/>
      <c r="G24" s="71"/>
      <c r="H24" s="53">
        <f>SUM(H14:H23)</f>
        <v>69929</v>
      </c>
      <c r="I24" s="71"/>
      <c r="J24" s="71"/>
      <c r="K24" s="53">
        <f>SUM(K14:K23)</f>
        <v>1</v>
      </c>
      <c r="L24" s="71"/>
      <c r="M24" s="71"/>
    </row>
    <row r="25" spans="1:16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6" x14ac:dyDescent="0.25">
      <c r="A26" s="16" t="s">
        <v>449</v>
      </c>
      <c r="B26" s="26">
        <v>169924</v>
      </c>
      <c r="C26" s="225">
        <v>72.97</v>
      </c>
      <c r="D26" s="225">
        <v>74.709999999999994</v>
      </c>
      <c r="E26" s="26">
        <v>59217</v>
      </c>
      <c r="F26" s="54">
        <v>46.97</v>
      </c>
      <c r="G26" s="54">
        <v>44.4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6" x14ac:dyDescent="0.25">
      <c r="A27" s="16" t="s">
        <v>450</v>
      </c>
      <c r="B27" s="26">
        <v>157621</v>
      </c>
      <c r="C27" s="225">
        <v>130.13</v>
      </c>
      <c r="D27" s="225">
        <v>121.1</v>
      </c>
      <c r="E27" s="26">
        <v>12521</v>
      </c>
      <c r="F27" s="54">
        <v>138.69</v>
      </c>
      <c r="G27" s="54">
        <v>127.89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6" x14ac:dyDescent="0.25">
      <c r="A28" s="16" t="s">
        <v>451</v>
      </c>
      <c r="B28" s="26">
        <v>10385</v>
      </c>
      <c r="C28" s="225">
        <v>238.04</v>
      </c>
      <c r="D28" s="225">
        <v>233.05</v>
      </c>
      <c r="E28" s="26">
        <v>1076</v>
      </c>
      <c r="F28" s="54">
        <v>245.94</v>
      </c>
      <c r="G28" s="54">
        <v>247.22</v>
      </c>
      <c r="H28" s="26">
        <v>1</v>
      </c>
      <c r="I28" s="54">
        <v>263.38</v>
      </c>
      <c r="J28" s="54">
        <v>263.38</v>
      </c>
      <c r="K28" s="182">
        <v>0</v>
      </c>
      <c r="L28" s="225">
        <v>0</v>
      </c>
      <c r="M28" s="225" t="s">
        <v>438</v>
      </c>
    </row>
    <row r="29" spans="1:16" x14ac:dyDescent="0.25">
      <c r="A29" s="16" t="s">
        <v>452</v>
      </c>
      <c r="B29" s="26">
        <v>3513</v>
      </c>
      <c r="C29" s="225">
        <v>352.34</v>
      </c>
      <c r="D29" s="225">
        <v>359.72</v>
      </c>
      <c r="E29" s="26">
        <v>1065</v>
      </c>
      <c r="F29" s="54">
        <v>343.81</v>
      </c>
      <c r="G29" s="54">
        <v>343.29</v>
      </c>
      <c r="H29" s="26">
        <v>2</v>
      </c>
      <c r="I29" s="54">
        <v>371.68</v>
      </c>
      <c r="J29" s="54">
        <v>371.68</v>
      </c>
      <c r="K29" s="182">
        <v>0</v>
      </c>
      <c r="L29" s="225">
        <v>0</v>
      </c>
      <c r="M29" s="225" t="s">
        <v>438</v>
      </c>
    </row>
    <row r="30" spans="1:16" x14ac:dyDescent="0.25">
      <c r="A30" s="16" t="s">
        <v>453</v>
      </c>
      <c r="B30" s="26">
        <v>6612</v>
      </c>
      <c r="C30" s="225">
        <v>460.8</v>
      </c>
      <c r="D30" s="225">
        <v>469.2</v>
      </c>
      <c r="E30" s="26">
        <v>550</v>
      </c>
      <c r="F30" s="54">
        <v>454.53</v>
      </c>
      <c r="G30" s="54">
        <v>442.96</v>
      </c>
      <c r="H30" s="26">
        <v>11</v>
      </c>
      <c r="I30" s="54">
        <v>457.23</v>
      </c>
      <c r="J30" s="54">
        <v>448</v>
      </c>
      <c r="K30" s="182">
        <v>0</v>
      </c>
      <c r="L30" s="225">
        <v>0</v>
      </c>
      <c r="M30" s="225" t="s">
        <v>438</v>
      </c>
    </row>
    <row r="31" spans="1:16" x14ac:dyDescent="0.25">
      <c r="A31" s="75" t="s">
        <v>454</v>
      </c>
      <c r="B31" s="26">
        <v>2154</v>
      </c>
      <c r="C31" s="225">
        <v>552.67999999999995</v>
      </c>
      <c r="D31" s="225">
        <v>557.88</v>
      </c>
      <c r="E31" s="26">
        <v>219</v>
      </c>
      <c r="F31" s="54">
        <v>526.19000000000005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6" x14ac:dyDescent="0.25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649</v>
      </c>
      <c r="B36" s="53">
        <f>SUM(B26:B35)</f>
        <v>350209</v>
      </c>
      <c r="C36" s="71"/>
      <c r="D36" s="71"/>
      <c r="E36" s="53">
        <f>SUM(E26:E35)</f>
        <v>74648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16432</v>
      </c>
      <c r="C38" s="225">
        <v>364.69</v>
      </c>
      <c r="D38" s="225">
        <v>364.63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19080</v>
      </c>
      <c r="L38" s="54">
        <v>266.02</v>
      </c>
      <c r="M38" s="54">
        <v>310.32</v>
      </c>
    </row>
    <row r="39" spans="1:14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16432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19080</v>
      </c>
      <c r="L44" s="71"/>
      <c r="M44" s="71"/>
    </row>
    <row r="45" spans="1:14" x14ac:dyDescent="0.25">
      <c r="A45" s="10" t="s">
        <v>611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B34" sqref="B34:C34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7" s="38" customFormat="1" ht="15.75" x14ac:dyDescent="0.25">
      <c r="A1" s="406" t="s">
        <v>699</v>
      </c>
      <c r="B1" s="406"/>
      <c r="C1" s="406"/>
      <c r="D1" s="406"/>
      <c r="E1" s="406"/>
      <c r="F1" s="406"/>
      <c r="G1" s="406"/>
    </row>
    <row r="2" spans="1:7" x14ac:dyDescent="0.25">
      <c r="A2" s="39"/>
    </row>
    <row r="3" spans="1:7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7" x14ac:dyDescent="0.25">
      <c r="A4" s="357">
        <v>1</v>
      </c>
      <c r="B4" s="348">
        <v>10</v>
      </c>
      <c r="C4" s="349">
        <v>3</v>
      </c>
      <c r="D4" s="349">
        <v>14</v>
      </c>
      <c r="E4" s="349">
        <v>10</v>
      </c>
      <c r="F4" s="349">
        <v>6</v>
      </c>
      <c r="G4" s="349">
        <v>0</v>
      </c>
    </row>
    <row r="5" spans="1:7" x14ac:dyDescent="0.25">
      <c r="A5" s="357">
        <v>2</v>
      </c>
      <c r="B5" s="348">
        <v>9</v>
      </c>
      <c r="C5" s="349">
        <v>6</v>
      </c>
      <c r="D5" s="349">
        <v>23</v>
      </c>
      <c r="E5" s="349">
        <v>17</v>
      </c>
      <c r="F5" s="349">
        <v>14</v>
      </c>
      <c r="G5" s="349">
        <v>0</v>
      </c>
    </row>
    <row r="6" spans="1:7" x14ac:dyDescent="0.25">
      <c r="A6" s="357">
        <v>3</v>
      </c>
      <c r="B6" s="348">
        <v>8</v>
      </c>
      <c r="C6" s="349">
        <v>115</v>
      </c>
      <c r="D6" s="349">
        <v>440</v>
      </c>
      <c r="E6" s="349">
        <v>258</v>
      </c>
      <c r="F6" s="349">
        <v>222</v>
      </c>
      <c r="G6" s="349">
        <v>0</v>
      </c>
    </row>
    <row r="7" spans="1:7" x14ac:dyDescent="0.25">
      <c r="A7" s="357">
        <v>4</v>
      </c>
      <c r="B7" s="348">
        <v>7</v>
      </c>
      <c r="C7" s="349">
        <v>695</v>
      </c>
      <c r="D7" s="349">
        <v>2272</v>
      </c>
      <c r="E7" s="349">
        <v>1302</v>
      </c>
      <c r="F7" s="349">
        <v>1291</v>
      </c>
      <c r="G7" s="349">
        <v>0</v>
      </c>
    </row>
    <row r="8" spans="1:7" x14ac:dyDescent="0.25">
      <c r="A8" s="357">
        <v>5</v>
      </c>
      <c r="B8" s="348">
        <v>6</v>
      </c>
      <c r="C8" s="349">
        <v>8633</v>
      </c>
      <c r="D8" s="349">
        <v>19562</v>
      </c>
      <c r="E8" s="349">
        <v>16127</v>
      </c>
      <c r="F8" s="349">
        <v>16109</v>
      </c>
      <c r="G8" s="349">
        <v>0</v>
      </c>
    </row>
    <row r="9" spans="1:7" x14ac:dyDescent="0.25">
      <c r="A9" s="357">
        <v>6</v>
      </c>
      <c r="B9" s="348">
        <v>5</v>
      </c>
      <c r="C9" s="349">
        <v>20152</v>
      </c>
      <c r="D9" s="349">
        <v>44564</v>
      </c>
      <c r="E9" s="349">
        <v>33926</v>
      </c>
      <c r="F9" s="349">
        <v>22270</v>
      </c>
      <c r="G9" s="349">
        <v>0</v>
      </c>
    </row>
    <row r="10" spans="1:7" x14ac:dyDescent="0.25">
      <c r="A10" s="357">
        <v>7</v>
      </c>
      <c r="B10" s="348">
        <v>4</v>
      </c>
      <c r="C10" s="349">
        <v>79358</v>
      </c>
      <c r="D10" s="349">
        <v>161816</v>
      </c>
      <c r="E10" s="349">
        <v>119987</v>
      </c>
      <c r="F10" s="349">
        <v>35629</v>
      </c>
      <c r="G10" s="349">
        <v>0</v>
      </c>
    </row>
    <row r="11" spans="1:7" x14ac:dyDescent="0.25">
      <c r="A11" s="357">
        <v>8</v>
      </c>
      <c r="B11" s="348">
        <v>3</v>
      </c>
      <c r="C11" s="349">
        <v>368255</v>
      </c>
      <c r="D11" s="349">
        <v>483437</v>
      </c>
      <c r="E11" s="349">
        <v>324885</v>
      </c>
      <c r="F11" s="349">
        <v>296443</v>
      </c>
      <c r="G11" s="349">
        <v>0</v>
      </c>
    </row>
    <row r="12" spans="1:7" x14ac:dyDescent="0.25">
      <c r="A12" s="357">
        <v>9</v>
      </c>
      <c r="B12" s="348">
        <v>2</v>
      </c>
      <c r="C12" s="349">
        <v>943383</v>
      </c>
      <c r="D12" s="349">
        <v>1037911</v>
      </c>
      <c r="E12" s="349">
        <v>802559</v>
      </c>
      <c r="F12" s="349">
        <v>46296</v>
      </c>
      <c r="G12" s="349">
        <v>0</v>
      </c>
    </row>
    <row r="13" spans="1:7" x14ac:dyDescent="0.25">
      <c r="A13" s="357">
        <v>10</v>
      </c>
      <c r="B13" s="348">
        <v>1</v>
      </c>
      <c r="C13" s="349">
        <v>1051277</v>
      </c>
      <c r="D13" s="349">
        <v>1042786</v>
      </c>
      <c r="E13" s="349">
        <v>1897</v>
      </c>
      <c r="F13" s="349">
        <v>6594</v>
      </c>
      <c r="G13" s="349">
        <v>0</v>
      </c>
    </row>
    <row r="14" spans="1:7" s="2" customFormat="1" ht="15.75" x14ac:dyDescent="0.25">
      <c r="A14" s="213"/>
      <c r="B14" s="350" t="s">
        <v>439</v>
      </c>
      <c r="C14" s="351">
        <f t="shared" ref="C14:G14" si="0">SUM(C4:C13)</f>
        <v>2471877</v>
      </c>
      <c r="D14" s="351">
        <f t="shared" si="0"/>
        <v>2792825</v>
      </c>
      <c r="E14" s="391">
        <f t="shared" si="0"/>
        <v>1300968</v>
      </c>
      <c r="F14" s="351">
        <f t="shared" si="0"/>
        <v>424874</v>
      </c>
      <c r="G14" s="351">
        <f t="shared" si="0"/>
        <v>0</v>
      </c>
    </row>
    <row r="15" spans="1:7" x14ac:dyDescent="0.25">
      <c r="C15" s="8"/>
    </row>
    <row r="16" spans="1:7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25">
      <c r="A19" s="252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25">
      <c r="A20" s="252">
        <v>2</v>
      </c>
      <c r="B20" s="181">
        <v>5</v>
      </c>
      <c r="C20" s="182">
        <v>14</v>
      </c>
      <c r="D20" s="85"/>
      <c r="E20" s="223"/>
      <c r="F20" s="215"/>
      <c r="G20" s="223"/>
    </row>
    <row r="21" spans="1:8" x14ac:dyDescent="0.25">
      <c r="A21" s="252">
        <v>3</v>
      </c>
      <c r="B21" s="181">
        <v>4</v>
      </c>
      <c r="C21" s="182">
        <v>903</v>
      </c>
      <c r="D21" s="85"/>
      <c r="E21" s="223"/>
      <c r="F21" s="215"/>
      <c r="G21" s="223"/>
      <c r="H21" s="215"/>
    </row>
    <row r="22" spans="1:8" x14ac:dyDescent="0.25">
      <c r="A22" s="252">
        <v>4</v>
      </c>
      <c r="B22" s="181">
        <v>3</v>
      </c>
      <c r="C22" s="182">
        <v>13711</v>
      </c>
      <c r="D22" s="85"/>
      <c r="E22" s="223"/>
      <c r="F22" s="215"/>
      <c r="G22" s="223"/>
      <c r="H22" s="223"/>
    </row>
    <row r="23" spans="1:8" x14ac:dyDescent="0.25">
      <c r="A23" s="252">
        <v>5</v>
      </c>
      <c r="B23" s="181">
        <v>2</v>
      </c>
      <c r="C23" s="182">
        <v>299712</v>
      </c>
      <c r="D23" s="8"/>
      <c r="E23" s="223"/>
      <c r="F23" s="215"/>
      <c r="G23" s="223"/>
      <c r="H23" s="223"/>
    </row>
    <row r="24" spans="1:8" x14ac:dyDescent="0.25">
      <c r="A24" s="252">
        <v>6</v>
      </c>
      <c r="B24" s="181">
        <v>1</v>
      </c>
      <c r="C24" s="182">
        <v>2148574</v>
      </c>
      <c r="D24" s="179"/>
      <c r="E24" s="223"/>
      <c r="F24" s="215"/>
      <c r="G24" s="223"/>
      <c r="H24" s="223"/>
    </row>
    <row r="25" spans="1:8" ht="15.75" x14ac:dyDescent="0.25">
      <c r="A25" s="213"/>
      <c r="B25" s="47" t="s">
        <v>439</v>
      </c>
      <c r="C25" s="47">
        <f>SUM(C19:C24)</f>
        <v>2462916</v>
      </c>
      <c r="D25" s="179"/>
      <c r="E25" s="223"/>
      <c r="F25" s="224"/>
      <c r="G25" s="251"/>
    </row>
    <row r="26" spans="1:8" x14ac:dyDescent="0.25">
      <c r="D26" s="179"/>
    </row>
    <row r="27" spans="1:8" ht="15.75" x14ac:dyDescent="0.25">
      <c r="A27" s="38" t="s">
        <v>624</v>
      </c>
      <c r="D27" s="179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10</v>
      </c>
      <c r="E30" s="8"/>
    </row>
    <row r="31" spans="1:8" x14ac:dyDescent="0.25">
      <c r="A31" s="88">
        <v>2</v>
      </c>
      <c r="B31" s="112">
        <v>3</v>
      </c>
      <c r="C31" s="112">
        <v>426</v>
      </c>
    </row>
    <row r="32" spans="1:8" x14ac:dyDescent="0.25">
      <c r="A32" s="88">
        <v>3</v>
      </c>
      <c r="B32" s="112">
        <v>2</v>
      </c>
      <c r="C32" s="112">
        <v>67458</v>
      </c>
    </row>
    <row r="33" spans="1:3" x14ac:dyDescent="0.25">
      <c r="A33" s="88">
        <v>4</v>
      </c>
      <c r="B33" s="6">
        <v>1</v>
      </c>
      <c r="C33" s="6">
        <v>1164734</v>
      </c>
    </row>
    <row r="34" spans="1:3" ht="15.75" x14ac:dyDescent="0.25">
      <c r="A34" s="213"/>
      <c r="B34" s="47" t="s">
        <v>439</v>
      </c>
      <c r="C34" s="47">
        <f>SUM(C30:C33)</f>
        <v>1232628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topLeftCell="A35" workbookViewId="0">
      <selection activeCell="B56" sqref="B56:H56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06" t="s">
        <v>703</v>
      </c>
      <c r="B1" s="406"/>
      <c r="C1" s="406"/>
      <c r="D1" s="406"/>
      <c r="E1" s="406"/>
      <c r="F1" s="406"/>
      <c r="G1" s="406"/>
      <c r="H1" s="406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78563</v>
      </c>
      <c r="D4" s="6">
        <v>54203</v>
      </c>
      <c r="E4" s="6">
        <v>15896</v>
      </c>
      <c r="F4" s="6">
        <v>7111</v>
      </c>
      <c r="G4" s="6">
        <v>1353</v>
      </c>
      <c r="H4" s="6">
        <v>0</v>
      </c>
    </row>
    <row r="5" spans="1:8" x14ac:dyDescent="0.25">
      <c r="A5" s="35">
        <v>2</v>
      </c>
      <c r="B5" s="7" t="s">
        <v>208</v>
      </c>
      <c r="C5" s="6">
        <v>36524</v>
      </c>
      <c r="D5" s="6">
        <v>26284</v>
      </c>
      <c r="E5" s="6">
        <v>7348</v>
      </c>
      <c r="F5" s="6">
        <v>2518</v>
      </c>
      <c r="G5" s="6">
        <v>374</v>
      </c>
      <c r="H5" s="6">
        <v>0</v>
      </c>
    </row>
    <row r="6" spans="1:8" x14ac:dyDescent="0.25">
      <c r="A6" s="35">
        <v>3</v>
      </c>
      <c r="B6" s="7" t="s">
        <v>209</v>
      </c>
      <c r="C6" s="6">
        <v>34273</v>
      </c>
      <c r="D6" s="6">
        <v>25741</v>
      </c>
      <c r="E6" s="6">
        <v>6220</v>
      </c>
      <c r="F6" s="6">
        <v>2071</v>
      </c>
      <c r="G6" s="6">
        <v>241</v>
      </c>
      <c r="H6" s="6">
        <v>0</v>
      </c>
    </row>
    <row r="7" spans="1:8" x14ac:dyDescent="0.25">
      <c r="A7" s="35">
        <v>4</v>
      </c>
      <c r="B7" s="7" t="s">
        <v>210</v>
      </c>
      <c r="C7" s="6">
        <v>32807</v>
      </c>
      <c r="D7" s="6">
        <v>23198</v>
      </c>
      <c r="E7" s="6">
        <v>6217</v>
      </c>
      <c r="F7" s="6">
        <v>2961</v>
      </c>
      <c r="G7" s="6">
        <v>431</v>
      </c>
      <c r="H7" s="6">
        <v>0</v>
      </c>
    </row>
    <row r="8" spans="1:8" x14ac:dyDescent="0.25">
      <c r="A8" s="35">
        <v>5</v>
      </c>
      <c r="B8" s="7" t="s">
        <v>211</v>
      </c>
      <c r="C8" s="6">
        <v>1746652</v>
      </c>
      <c r="D8" s="6">
        <v>1235696</v>
      </c>
      <c r="E8" s="6">
        <v>415485</v>
      </c>
      <c r="F8" s="6">
        <v>82154</v>
      </c>
      <c r="G8" s="6">
        <v>13317</v>
      </c>
      <c r="H8" s="6">
        <v>0</v>
      </c>
    </row>
    <row r="9" spans="1:8" x14ac:dyDescent="0.25">
      <c r="A9" s="35">
        <v>6</v>
      </c>
      <c r="B9" s="7" t="s">
        <v>212</v>
      </c>
      <c r="C9" s="6">
        <v>129793</v>
      </c>
      <c r="D9" s="6">
        <v>91372</v>
      </c>
      <c r="E9" s="6">
        <v>28262</v>
      </c>
      <c r="F9" s="6">
        <v>8633</v>
      </c>
      <c r="G9" s="6">
        <v>1526</v>
      </c>
      <c r="H9" s="6">
        <v>0</v>
      </c>
    </row>
    <row r="10" spans="1:8" x14ac:dyDescent="0.25">
      <c r="A10" s="35">
        <v>7</v>
      </c>
      <c r="B10" s="7" t="s">
        <v>213</v>
      </c>
      <c r="C10" s="6">
        <v>43219</v>
      </c>
      <c r="D10" s="6">
        <v>30224</v>
      </c>
      <c r="E10" s="6">
        <v>9852</v>
      </c>
      <c r="F10" s="6">
        <v>2715</v>
      </c>
      <c r="G10" s="6">
        <v>428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12800</v>
      </c>
      <c r="D11" s="6">
        <v>9375</v>
      </c>
      <c r="E11" s="6">
        <v>2184</v>
      </c>
      <c r="F11" s="6">
        <v>1148</v>
      </c>
      <c r="G11" s="6">
        <v>93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41812</v>
      </c>
      <c r="D12" s="6">
        <v>29334</v>
      </c>
      <c r="E12" s="6">
        <v>8730</v>
      </c>
      <c r="F12" s="6">
        <v>3229</v>
      </c>
      <c r="G12" s="6">
        <v>519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66572</v>
      </c>
      <c r="D13" s="6">
        <v>48324</v>
      </c>
      <c r="E13" s="6">
        <v>13924</v>
      </c>
      <c r="F13" s="6">
        <v>3892</v>
      </c>
      <c r="G13" s="6">
        <v>432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58520</v>
      </c>
      <c r="D14" s="6">
        <v>42745</v>
      </c>
      <c r="E14" s="6">
        <v>10085</v>
      </c>
      <c r="F14" s="6">
        <v>4912</v>
      </c>
      <c r="G14" s="6">
        <v>778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86784</v>
      </c>
      <c r="D15" s="6">
        <v>59746</v>
      </c>
      <c r="E15" s="6">
        <v>21399</v>
      </c>
      <c r="F15" s="6">
        <v>4950</v>
      </c>
      <c r="G15" s="6">
        <v>689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6602</v>
      </c>
      <c r="D16" s="6">
        <v>4837</v>
      </c>
      <c r="E16" s="6">
        <v>1148</v>
      </c>
      <c r="F16" s="6">
        <v>551</v>
      </c>
      <c r="G16" s="6">
        <v>66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12451</v>
      </c>
      <c r="D17" s="6">
        <v>9350</v>
      </c>
      <c r="E17" s="6">
        <v>2073</v>
      </c>
      <c r="F17" s="6">
        <v>823</v>
      </c>
      <c r="G17" s="6">
        <v>205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52865</v>
      </c>
      <c r="D18" s="6">
        <v>37899</v>
      </c>
      <c r="E18" s="6">
        <v>10087</v>
      </c>
      <c r="F18" s="6">
        <v>4179</v>
      </c>
      <c r="G18" s="6">
        <v>700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57375</v>
      </c>
      <c r="D19" s="6">
        <v>40611</v>
      </c>
      <c r="E19" s="6">
        <v>11662</v>
      </c>
      <c r="F19" s="6">
        <v>4622</v>
      </c>
      <c r="G19" s="6">
        <v>480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110711</v>
      </c>
      <c r="D20" s="6">
        <v>79067</v>
      </c>
      <c r="E20" s="6">
        <v>20873</v>
      </c>
      <c r="F20" s="6">
        <v>9906</v>
      </c>
      <c r="G20" s="6">
        <v>865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16885</v>
      </c>
      <c r="D21" s="6">
        <v>12652</v>
      </c>
      <c r="E21" s="6">
        <v>2588</v>
      </c>
      <c r="F21" s="6">
        <v>1430</v>
      </c>
      <c r="G21" s="6">
        <v>215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457585</v>
      </c>
      <c r="D22" s="6">
        <v>322772</v>
      </c>
      <c r="E22" s="6">
        <v>105593</v>
      </c>
      <c r="F22" s="6">
        <v>24703</v>
      </c>
      <c r="G22" s="6">
        <v>4517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74521</v>
      </c>
      <c r="D23" s="6">
        <v>53922</v>
      </c>
      <c r="E23" s="6">
        <v>14566</v>
      </c>
      <c r="F23" s="6">
        <v>5194</v>
      </c>
      <c r="G23" s="6">
        <v>839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59954</v>
      </c>
      <c r="D24" s="6">
        <v>41586</v>
      </c>
      <c r="E24" s="6">
        <v>13090</v>
      </c>
      <c r="F24" s="6">
        <v>4697</v>
      </c>
      <c r="G24" s="6">
        <v>581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46954</v>
      </c>
      <c r="D25" s="6">
        <v>32730</v>
      </c>
      <c r="E25" s="6">
        <v>8761</v>
      </c>
      <c r="F25" s="6">
        <v>5005</v>
      </c>
      <c r="G25" s="6">
        <v>458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18098</v>
      </c>
      <c r="D26" s="6">
        <v>12713</v>
      </c>
      <c r="E26" s="6">
        <v>3696</v>
      </c>
      <c r="F26" s="6">
        <v>1438</v>
      </c>
      <c r="G26" s="6">
        <v>251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42860</v>
      </c>
      <c r="D27" s="6">
        <v>30285</v>
      </c>
      <c r="E27" s="6">
        <v>8954</v>
      </c>
      <c r="F27" s="6">
        <v>3234</v>
      </c>
      <c r="G27" s="6">
        <v>387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14484</v>
      </c>
      <c r="D28" s="6">
        <v>10603</v>
      </c>
      <c r="E28" s="6">
        <v>2924</v>
      </c>
      <c r="F28" s="6">
        <v>812</v>
      </c>
      <c r="G28" s="6">
        <v>145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28283</v>
      </c>
      <c r="D29" s="6">
        <v>20483</v>
      </c>
      <c r="E29" s="6">
        <v>5093</v>
      </c>
      <c r="F29" s="6">
        <v>2387</v>
      </c>
      <c r="G29" s="6">
        <v>320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62226</v>
      </c>
      <c r="D30" s="6">
        <v>44298</v>
      </c>
      <c r="E30" s="6">
        <v>13726</v>
      </c>
      <c r="F30" s="6">
        <v>3738</v>
      </c>
      <c r="G30" s="6">
        <v>464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56327</v>
      </c>
      <c r="D31" s="6">
        <v>39709</v>
      </c>
      <c r="E31" s="6">
        <v>12328</v>
      </c>
      <c r="F31" s="6">
        <v>3625</v>
      </c>
      <c r="G31" s="6">
        <v>665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38500</v>
      </c>
      <c r="D32" s="6">
        <v>27560</v>
      </c>
      <c r="E32" s="6">
        <v>8400</v>
      </c>
      <c r="F32" s="6">
        <v>2321</v>
      </c>
      <c r="G32" s="6">
        <v>219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30561</v>
      </c>
      <c r="D33" s="6">
        <v>22838</v>
      </c>
      <c r="E33" s="6">
        <v>5159</v>
      </c>
      <c r="F33" s="6">
        <v>2311</v>
      </c>
      <c r="G33" s="6">
        <v>253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115231</v>
      </c>
      <c r="D34" s="6">
        <v>82925</v>
      </c>
      <c r="E34" s="6">
        <v>22574</v>
      </c>
      <c r="F34" s="6">
        <v>8960</v>
      </c>
      <c r="G34" s="6">
        <v>772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31208</v>
      </c>
      <c r="D35" s="6">
        <v>23197</v>
      </c>
      <c r="E35" s="6">
        <v>5572</v>
      </c>
      <c r="F35" s="6">
        <v>2240</v>
      </c>
      <c r="G35" s="6">
        <v>199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39515</v>
      </c>
      <c r="D36" s="6">
        <v>28197</v>
      </c>
      <c r="E36" s="6">
        <v>7815</v>
      </c>
      <c r="F36" s="6">
        <v>3253</v>
      </c>
      <c r="G36" s="6">
        <v>250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9132</v>
      </c>
      <c r="D37" s="6">
        <v>6585</v>
      </c>
      <c r="E37" s="6">
        <v>1726</v>
      </c>
      <c r="F37" s="6">
        <v>711</v>
      </c>
      <c r="G37" s="6">
        <v>110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86332</v>
      </c>
      <c r="D38" s="6">
        <v>59744</v>
      </c>
      <c r="E38" s="6">
        <v>20234</v>
      </c>
      <c r="F38" s="6">
        <v>5828</v>
      </c>
      <c r="G38" s="6">
        <v>526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63428</v>
      </c>
      <c r="D39" s="6">
        <v>45949</v>
      </c>
      <c r="E39" s="6">
        <v>12007</v>
      </c>
      <c r="F39" s="6">
        <v>4757</v>
      </c>
      <c r="G39" s="6">
        <v>715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38648</v>
      </c>
      <c r="D40" s="6">
        <v>26672</v>
      </c>
      <c r="E40" s="6">
        <v>7499</v>
      </c>
      <c r="F40" s="6">
        <v>3625</v>
      </c>
      <c r="G40" s="6">
        <v>852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51611</v>
      </c>
      <c r="D41" s="6">
        <v>35875</v>
      </c>
      <c r="E41" s="6">
        <v>9693</v>
      </c>
      <c r="F41" s="6">
        <v>5494</v>
      </c>
      <c r="G41" s="6">
        <v>549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45524</v>
      </c>
      <c r="D42" s="6">
        <v>31993</v>
      </c>
      <c r="E42" s="6">
        <v>8972</v>
      </c>
      <c r="F42" s="6">
        <v>4099</v>
      </c>
      <c r="G42" s="6">
        <v>460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27736</v>
      </c>
      <c r="D43" s="6">
        <v>20208</v>
      </c>
      <c r="E43" s="6">
        <v>4646</v>
      </c>
      <c r="F43" s="6">
        <v>2505</v>
      </c>
      <c r="G43" s="6">
        <v>377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29103</v>
      </c>
      <c r="D44" s="6">
        <v>20337</v>
      </c>
      <c r="E44" s="6">
        <v>5978</v>
      </c>
      <c r="F44" s="6">
        <v>2535</v>
      </c>
      <c r="G44" s="6">
        <v>253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39886</v>
      </c>
      <c r="D45" s="6">
        <v>28043</v>
      </c>
      <c r="E45" s="6">
        <v>6881</v>
      </c>
      <c r="F45" s="6">
        <v>4088</v>
      </c>
      <c r="G45" s="6">
        <v>874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16085</v>
      </c>
      <c r="D46" s="6">
        <v>12133</v>
      </c>
      <c r="E46" s="6">
        <v>3032</v>
      </c>
      <c r="F46" s="6">
        <v>859</v>
      </c>
      <c r="G46" s="6">
        <v>61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72041</v>
      </c>
      <c r="D47" s="6">
        <v>51795</v>
      </c>
      <c r="E47" s="6">
        <v>13913</v>
      </c>
      <c r="F47" s="6">
        <v>5444</v>
      </c>
      <c r="G47" s="6">
        <v>889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59059</v>
      </c>
      <c r="D48" s="6">
        <v>42005</v>
      </c>
      <c r="E48" s="6">
        <v>11483</v>
      </c>
      <c r="F48" s="6">
        <v>5054</v>
      </c>
      <c r="G48" s="6">
        <v>517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65799</v>
      </c>
      <c r="D49" s="6">
        <v>45404</v>
      </c>
      <c r="E49" s="6">
        <v>14510</v>
      </c>
      <c r="F49" s="6">
        <v>5330</v>
      </c>
      <c r="G49" s="6">
        <v>555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18599</v>
      </c>
      <c r="D50" s="6">
        <v>13582</v>
      </c>
      <c r="E50" s="6">
        <v>3438</v>
      </c>
      <c r="F50" s="6">
        <v>1385</v>
      </c>
      <c r="G50" s="6">
        <v>194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15128</v>
      </c>
      <c r="D51" s="6">
        <v>10518</v>
      </c>
      <c r="E51" s="6">
        <v>3687</v>
      </c>
      <c r="F51" s="6">
        <v>791</v>
      </c>
      <c r="G51" s="6">
        <v>132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34971</v>
      </c>
      <c r="D52" s="6">
        <v>24773</v>
      </c>
      <c r="E52" s="6">
        <v>7602</v>
      </c>
      <c r="F52" s="6">
        <v>2208</v>
      </c>
      <c r="G52" s="6">
        <v>388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57862</v>
      </c>
      <c r="D53" s="6">
        <v>40383</v>
      </c>
      <c r="E53" s="6">
        <v>13006</v>
      </c>
      <c r="F53" s="6">
        <v>4031</v>
      </c>
      <c r="G53" s="6">
        <v>442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20953</v>
      </c>
      <c r="D54" s="6">
        <v>14754</v>
      </c>
      <c r="E54" s="6">
        <v>5005</v>
      </c>
      <c r="F54" s="6">
        <v>1049</v>
      </c>
      <c r="G54" s="6">
        <v>145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25255</v>
      </c>
      <c r="D55" s="6">
        <v>14979</v>
      </c>
      <c r="E55" s="6">
        <v>8899</v>
      </c>
      <c r="F55" s="6">
        <v>682</v>
      </c>
      <c r="G55" s="6">
        <v>695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 t="shared" ref="C56:H56" si="0">SUM(C4:C55)</f>
        <v>4518667</v>
      </c>
      <c r="D56" s="47">
        <f t="shared" si="0"/>
        <v>3200208</v>
      </c>
      <c r="E56" s="47">
        <f t="shared" si="0"/>
        <v>994495</v>
      </c>
      <c r="F56" s="47">
        <f t="shared" si="0"/>
        <v>282198</v>
      </c>
      <c r="G56" s="47">
        <f t="shared" si="0"/>
        <v>41766</v>
      </c>
      <c r="H56" s="47">
        <f t="shared" si="0"/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86"/>
  <sheetViews>
    <sheetView topLeftCell="A54" workbookViewId="0">
      <selection activeCell="K87" sqref="K87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</cols>
  <sheetData>
    <row r="1" spans="1:17" ht="15.75" x14ac:dyDescent="0.25">
      <c r="A1" s="429" t="s">
        <v>713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</row>
    <row r="2" spans="1:17" ht="15.75" thickBot="1" x14ac:dyDescent="0.3"/>
    <row r="3" spans="1:17" x14ac:dyDescent="0.25">
      <c r="A3" s="430" t="s">
        <v>18</v>
      </c>
      <c r="B3" s="425" t="s">
        <v>5</v>
      </c>
      <c r="C3" s="426"/>
      <c r="D3" s="426"/>
      <c r="E3" s="427"/>
      <c r="F3" s="425" t="s">
        <v>6</v>
      </c>
      <c r="G3" s="426"/>
      <c r="H3" s="426"/>
      <c r="I3" s="427"/>
      <c r="J3" s="425" t="s">
        <v>19</v>
      </c>
      <c r="K3" s="426"/>
      <c r="L3" s="426"/>
      <c r="M3" s="427"/>
      <c r="N3" s="425" t="s">
        <v>20</v>
      </c>
      <c r="O3" s="426"/>
      <c r="P3" s="426"/>
      <c r="Q3" s="428"/>
    </row>
    <row r="4" spans="1:17" ht="15.75" thickBot="1" x14ac:dyDescent="0.3">
      <c r="A4" s="439"/>
      <c r="B4" s="247" t="s">
        <v>1</v>
      </c>
      <c r="C4" s="248" t="s">
        <v>50</v>
      </c>
      <c r="D4" s="248" t="s">
        <v>21</v>
      </c>
      <c r="E4" s="248" t="s">
        <v>440</v>
      </c>
      <c r="F4" s="247" t="s">
        <v>1</v>
      </c>
      <c r="G4" s="248" t="s">
        <v>50</v>
      </c>
      <c r="H4" s="248" t="s">
        <v>21</v>
      </c>
      <c r="I4" s="248" t="s">
        <v>440</v>
      </c>
      <c r="J4" s="247" t="s">
        <v>1</v>
      </c>
      <c r="K4" s="248" t="s">
        <v>50</v>
      </c>
      <c r="L4" s="248" t="s">
        <v>21</v>
      </c>
      <c r="M4" s="248" t="s">
        <v>440</v>
      </c>
      <c r="N4" s="248" t="s">
        <v>1</v>
      </c>
      <c r="O4" s="248" t="s">
        <v>50</v>
      </c>
      <c r="P4" s="248" t="s">
        <v>21</v>
      </c>
      <c r="Q4" s="249" t="s">
        <v>440</v>
      </c>
    </row>
    <row r="5" spans="1:17" x14ac:dyDescent="0.25">
      <c r="A5" s="243" t="s">
        <v>621</v>
      </c>
      <c r="B5" s="321">
        <v>1001059</v>
      </c>
      <c r="C5" s="322">
        <v>1153967737.1700001</v>
      </c>
      <c r="D5" s="322">
        <v>1152.75</v>
      </c>
      <c r="E5" s="322">
        <v>1135.93</v>
      </c>
      <c r="F5" s="321">
        <v>32047</v>
      </c>
      <c r="G5" s="322">
        <v>15464296.24</v>
      </c>
      <c r="H5" s="322">
        <v>482.55</v>
      </c>
      <c r="I5" s="322">
        <v>388.93</v>
      </c>
      <c r="J5" s="321">
        <v>110710</v>
      </c>
      <c r="K5" s="322">
        <v>77295243.040000007</v>
      </c>
      <c r="L5" s="322">
        <v>698.18</v>
      </c>
      <c r="M5" s="322">
        <v>602.66</v>
      </c>
      <c r="N5" s="321">
        <v>9408</v>
      </c>
      <c r="O5" s="322">
        <v>3382714.39</v>
      </c>
      <c r="P5" s="323">
        <v>359.56</v>
      </c>
      <c r="Q5" s="324">
        <v>387.9</v>
      </c>
    </row>
    <row r="6" spans="1:17" ht="15.75" thickBot="1" x14ac:dyDescent="0.3">
      <c r="A6" s="325" t="s">
        <v>622</v>
      </c>
      <c r="B6" s="326">
        <v>882665</v>
      </c>
      <c r="C6" s="327">
        <v>790313418.10000002</v>
      </c>
      <c r="D6" s="328">
        <v>895.37</v>
      </c>
      <c r="E6" s="328">
        <v>760.67</v>
      </c>
      <c r="F6" s="326">
        <v>352356</v>
      </c>
      <c r="G6" s="327">
        <v>243140547.41</v>
      </c>
      <c r="H6" s="328">
        <v>690.04</v>
      </c>
      <c r="I6" s="328">
        <v>592.62</v>
      </c>
      <c r="J6" s="326">
        <v>70319</v>
      </c>
      <c r="K6" s="327">
        <v>40253913.009999998</v>
      </c>
      <c r="L6" s="328">
        <v>572.45000000000005</v>
      </c>
      <c r="M6" s="328">
        <v>482.88</v>
      </c>
      <c r="N6" s="326">
        <v>13313</v>
      </c>
      <c r="O6" s="327">
        <v>4385785.9000000004</v>
      </c>
      <c r="P6" s="327">
        <v>329.44</v>
      </c>
      <c r="Q6" s="358">
        <v>387.9</v>
      </c>
    </row>
    <row r="7" spans="1:17" ht="16.5" thickBot="1" x14ac:dyDescent="0.3">
      <c r="A7" s="329" t="s">
        <v>535</v>
      </c>
      <c r="B7" s="385">
        <f>SUM(B5:B6)</f>
        <v>1883724</v>
      </c>
      <c r="C7" s="330">
        <f>SUM(C5:C6)</f>
        <v>1944281155.27</v>
      </c>
      <c r="D7" s="320">
        <f>C7/B7</f>
        <v>1032.1475732485226</v>
      </c>
      <c r="E7" s="318">
        <v>954.89</v>
      </c>
      <c r="F7" s="254">
        <f>SUM(F5:F6)</f>
        <v>384403</v>
      </c>
      <c r="G7" s="330">
        <f>SUM(G5:G6)</f>
        <v>258604843.65000001</v>
      </c>
      <c r="H7" s="320">
        <f>G7/F7</f>
        <v>672.744082772507</v>
      </c>
      <c r="I7" s="318">
        <v>571.62</v>
      </c>
      <c r="J7" s="254">
        <f>SUM(J5:J6)</f>
        <v>181029</v>
      </c>
      <c r="K7" s="330">
        <f>SUM(K5:K6)</f>
        <v>117549156.05000001</v>
      </c>
      <c r="L7" s="320">
        <f>K7/J7</f>
        <v>649.3388133945391</v>
      </c>
      <c r="M7" s="360">
        <v>547.16</v>
      </c>
      <c r="N7" s="254">
        <f>SUM(N5:N6)</f>
        <v>22721</v>
      </c>
      <c r="O7" s="330">
        <f>SUM(O5:O6)</f>
        <v>7768500.290000001</v>
      </c>
      <c r="P7" s="147">
        <f>O7/N7</f>
        <v>341.90837947273451</v>
      </c>
      <c r="Q7" s="274">
        <v>387.9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29" t="s">
        <v>712</v>
      </c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29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30" t="s">
        <v>18</v>
      </c>
      <c r="B11" s="425" t="s">
        <v>5</v>
      </c>
      <c r="C11" s="426"/>
      <c r="D11" s="426"/>
      <c r="E11" s="427"/>
      <c r="F11" s="425" t="s">
        <v>6</v>
      </c>
      <c r="G11" s="426"/>
      <c r="H11" s="426"/>
      <c r="I11" s="427"/>
      <c r="J11" s="425" t="s">
        <v>19</v>
      </c>
      <c r="K11" s="426"/>
      <c r="L11" s="426"/>
      <c r="M11" s="427"/>
      <c r="N11" s="425" t="s">
        <v>20</v>
      </c>
      <c r="O11" s="426"/>
      <c r="P11" s="426"/>
      <c r="Q11" s="428"/>
    </row>
    <row r="12" spans="1:17" ht="15.75" thickBot="1" x14ac:dyDescent="0.3">
      <c r="A12" s="431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27515</v>
      </c>
      <c r="C13" s="158">
        <v>1615468.47</v>
      </c>
      <c r="D13" s="158">
        <v>58.71</v>
      </c>
      <c r="E13" s="158">
        <v>58.89</v>
      </c>
      <c r="F13" s="157">
        <v>7684</v>
      </c>
      <c r="G13" s="158">
        <v>493231.76</v>
      </c>
      <c r="H13" s="158">
        <v>64.19</v>
      </c>
      <c r="I13" s="158">
        <v>65.77</v>
      </c>
      <c r="J13" s="157">
        <v>1195</v>
      </c>
      <c r="K13" s="158">
        <v>69678.09</v>
      </c>
      <c r="L13" s="158">
        <v>58.31</v>
      </c>
      <c r="M13" s="158">
        <v>58.91</v>
      </c>
      <c r="N13" s="157">
        <v>2768</v>
      </c>
      <c r="O13" s="158">
        <v>212755.68</v>
      </c>
      <c r="P13" s="159">
        <v>76.86</v>
      </c>
      <c r="Q13" s="160">
        <v>78.260000000000005</v>
      </c>
    </row>
    <row r="14" spans="1:17" x14ac:dyDescent="0.25">
      <c r="A14" s="149" t="s">
        <v>459</v>
      </c>
      <c r="B14" s="102">
        <v>21950</v>
      </c>
      <c r="C14" s="103">
        <v>3134368.87</v>
      </c>
      <c r="D14" s="103">
        <v>142.80000000000001</v>
      </c>
      <c r="E14" s="103">
        <v>138.9</v>
      </c>
      <c r="F14" s="102">
        <v>14685</v>
      </c>
      <c r="G14" s="103">
        <v>2380143.37</v>
      </c>
      <c r="H14" s="103">
        <v>162.08000000000001</v>
      </c>
      <c r="I14" s="103">
        <v>178.13</v>
      </c>
      <c r="J14" s="102">
        <v>978</v>
      </c>
      <c r="K14" s="103">
        <v>142599.04000000001</v>
      </c>
      <c r="L14" s="103">
        <v>145.81</v>
      </c>
      <c r="M14" s="103">
        <v>143.6</v>
      </c>
      <c r="N14" s="102">
        <v>4776</v>
      </c>
      <c r="O14" s="103">
        <v>708323.11</v>
      </c>
      <c r="P14" s="101">
        <v>148.31</v>
      </c>
      <c r="Q14" s="150">
        <v>145</v>
      </c>
    </row>
    <row r="15" spans="1:17" x14ac:dyDescent="0.25">
      <c r="A15" s="149" t="s">
        <v>460</v>
      </c>
      <c r="B15" s="102">
        <v>12691</v>
      </c>
      <c r="C15" s="103">
        <v>3160642.98</v>
      </c>
      <c r="D15" s="103">
        <v>249.05</v>
      </c>
      <c r="E15" s="103">
        <v>248.1</v>
      </c>
      <c r="F15" s="102">
        <v>9842</v>
      </c>
      <c r="G15" s="103">
        <v>2416886.34</v>
      </c>
      <c r="H15" s="103">
        <v>245.57</v>
      </c>
      <c r="I15" s="103">
        <v>243.3</v>
      </c>
      <c r="J15" s="102">
        <v>3905</v>
      </c>
      <c r="K15" s="103">
        <v>1042773.88</v>
      </c>
      <c r="L15" s="103">
        <v>267.04000000000002</v>
      </c>
      <c r="M15" s="103">
        <v>275.26</v>
      </c>
      <c r="N15" s="102">
        <v>1975</v>
      </c>
      <c r="O15" s="103">
        <v>493180.55</v>
      </c>
      <c r="P15" s="101">
        <v>249.71</v>
      </c>
      <c r="Q15" s="150">
        <v>243.82</v>
      </c>
    </row>
    <row r="16" spans="1:17" x14ac:dyDescent="0.25">
      <c r="A16" s="149" t="s">
        <v>461</v>
      </c>
      <c r="B16" s="102">
        <v>89493</v>
      </c>
      <c r="C16" s="103">
        <v>32812631.600000001</v>
      </c>
      <c r="D16" s="103">
        <v>366.65</v>
      </c>
      <c r="E16" s="103">
        <v>364.63</v>
      </c>
      <c r="F16" s="102">
        <v>49119</v>
      </c>
      <c r="G16" s="103">
        <v>18301502.969999999</v>
      </c>
      <c r="H16" s="103">
        <v>372.6</v>
      </c>
      <c r="I16" s="103">
        <v>374.35</v>
      </c>
      <c r="J16" s="102">
        <v>35238</v>
      </c>
      <c r="K16" s="103">
        <v>12807062.24</v>
      </c>
      <c r="L16" s="103">
        <v>363.44</v>
      </c>
      <c r="M16" s="103">
        <v>364.63</v>
      </c>
      <c r="N16" s="102">
        <v>9579</v>
      </c>
      <c r="O16" s="103">
        <v>3674497.54</v>
      </c>
      <c r="P16" s="101">
        <v>383.6</v>
      </c>
      <c r="Q16" s="150">
        <v>387.9</v>
      </c>
    </row>
    <row r="17" spans="1:17" x14ac:dyDescent="0.25">
      <c r="A17" s="149" t="s">
        <v>462</v>
      </c>
      <c r="B17" s="102">
        <v>157184</v>
      </c>
      <c r="C17" s="103">
        <v>71950483.379999995</v>
      </c>
      <c r="D17" s="103">
        <v>457.75</v>
      </c>
      <c r="E17" s="103">
        <v>459.74</v>
      </c>
      <c r="F17" s="102">
        <v>70024</v>
      </c>
      <c r="G17" s="103">
        <v>31517440.48</v>
      </c>
      <c r="H17" s="103">
        <v>450.09</v>
      </c>
      <c r="I17" s="103">
        <v>446.42</v>
      </c>
      <c r="J17" s="102">
        <v>36419</v>
      </c>
      <c r="K17" s="103">
        <v>16557900.119999999</v>
      </c>
      <c r="L17" s="103">
        <v>454.65</v>
      </c>
      <c r="M17" s="103">
        <v>457.63</v>
      </c>
      <c r="N17" s="102">
        <v>0</v>
      </c>
      <c r="O17" s="103">
        <v>0</v>
      </c>
      <c r="P17" s="101">
        <v>0</v>
      </c>
      <c r="Q17" s="150" t="s">
        <v>438</v>
      </c>
    </row>
    <row r="18" spans="1:17" x14ac:dyDescent="0.25">
      <c r="A18" s="149" t="s">
        <v>463</v>
      </c>
      <c r="B18" s="102">
        <v>184332</v>
      </c>
      <c r="C18" s="103">
        <v>101457623.64</v>
      </c>
      <c r="D18" s="103">
        <v>550.41</v>
      </c>
      <c r="E18" s="103">
        <v>549.33000000000004</v>
      </c>
      <c r="F18" s="102">
        <v>52293</v>
      </c>
      <c r="G18" s="103">
        <v>28511513.539999999</v>
      </c>
      <c r="H18" s="103">
        <v>545.23</v>
      </c>
      <c r="I18" s="103">
        <v>543.38</v>
      </c>
      <c r="J18" s="102">
        <v>26799</v>
      </c>
      <c r="K18" s="103">
        <v>14720093.060000001</v>
      </c>
      <c r="L18" s="103">
        <v>549.28</v>
      </c>
      <c r="M18" s="103">
        <v>550.24</v>
      </c>
      <c r="N18" s="102">
        <v>11</v>
      </c>
      <c r="O18" s="103">
        <v>6466.9</v>
      </c>
      <c r="P18" s="101">
        <v>587.9</v>
      </c>
      <c r="Q18" s="150">
        <v>587.9</v>
      </c>
    </row>
    <row r="19" spans="1:17" x14ac:dyDescent="0.25">
      <c r="A19" s="149" t="s">
        <v>464</v>
      </c>
      <c r="B19" s="102">
        <v>149250</v>
      </c>
      <c r="C19" s="103">
        <v>96881450.799999997</v>
      </c>
      <c r="D19" s="103">
        <v>649.12</v>
      </c>
      <c r="E19" s="103">
        <v>648.85</v>
      </c>
      <c r="F19" s="102">
        <v>33077</v>
      </c>
      <c r="G19" s="103">
        <v>21440429.989999998</v>
      </c>
      <c r="H19" s="103">
        <v>648.20000000000005</v>
      </c>
      <c r="I19" s="103">
        <v>647.54</v>
      </c>
      <c r="J19" s="102">
        <v>16712</v>
      </c>
      <c r="K19" s="103">
        <v>10750724.539999999</v>
      </c>
      <c r="L19" s="103">
        <v>643.29</v>
      </c>
      <c r="M19" s="103">
        <v>640.16999999999996</v>
      </c>
      <c r="N19" s="102">
        <v>1</v>
      </c>
      <c r="O19" s="103">
        <v>631.12</v>
      </c>
      <c r="P19" s="101">
        <v>631.12</v>
      </c>
      <c r="Q19" s="150">
        <v>631.12</v>
      </c>
    </row>
    <row r="20" spans="1:17" x14ac:dyDescent="0.25">
      <c r="A20" s="149" t="s">
        <v>465</v>
      </c>
      <c r="B20" s="102">
        <v>122274</v>
      </c>
      <c r="C20" s="103">
        <v>91543027.790000007</v>
      </c>
      <c r="D20" s="103">
        <v>748.67</v>
      </c>
      <c r="E20" s="103">
        <v>747.69</v>
      </c>
      <c r="F20" s="102">
        <v>30384</v>
      </c>
      <c r="G20" s="103">
        <v>22760714.390000001</v>
      </c>
      <c r="H20" s="103">
        <v>749.1</v>
      </c>
      <c r="I20" s="103">
        <v>748.62</v>
      </c>
      <c r="J20" s="102">
        <v>16399</v>
      </c>
      <c r="K20" s="103">
        <v>12234362.74</v>
      </c>
      <c r="L20" s="103">
        <v>746.04</v>
      </c>
      <c r="M20" s="103">
        <v>736.3</v>
      </c>
      <c r="N20" s="102">
        <v>3607</v>
      </c>
      <c r="O20" s="103">
        <v>2668525.0299999998</v>
      </c>
      <c r="P20" s="101">
        <v>739.82</v>
      </c>
      <c r="Q20" s="150">
        <v>736.3</v>
      </c>
    </row>
    <row r="21" spans="1:17" x14ac:dyDescent="0.25">
      <c r="A21" s="149" t="s">
        <v>466</v>
      </c>
      <c r="B21" s="102">
        <v>109190</v>
      </c>
      <c r="C21" s="103">
        <v>92748267.010000005</v>
      </c>
      <c r="D21" s="103">
        <v>849.42</v>
      </c>
      <c r="E21" s="103">
        <v>848.99</v>
      </c>
      <c r="F21" s="102">
        <v>26212</v>
      </c>
      <c r="G21" s="103">
        <v>22301483.32</v>
      </c>
      <c r="H21" s="103">
        <v>850.81</v>
      </c>
      <c r="I21" s="103">
        <v>852.68</v>
      </c>
      <c r="J21" s="102">
        <v>8941</v>
      </c>
      <c r="K21" s="103">
        <v>7600763.2800000003</v>
      </c>
      <c r="L21" s="103">
        <v>850.1</v>
      </c>
      <c r="M21" s="103">
        <v>850.15</v>
      </c>
      <c r="N21" s="102">
        <v>2</v>
      </c>
      <c r="O21" s="103">
        <v>1619.88</v>
      </c>
      <c r="P21" s="101">
        <v>809.94</v>
      </c>
      <c r="Q21" s="150">
        <v>809.94</v>
      </c>
    </row>
    <row r="22" spans="1:17" x14ac:dyDescent="0.25">
      <c r="A22" s="149" t="s">
        <v>467</v>
      </c>
      <c r="B22" s="102">
        <v>116814</v>
      </c>
      <c r="C22" s="103">
        <v>110869688.17</v>
      </c>
      <c r="D22" s="103">
        <v>949.11</v>
      </c>
      <c r="E22" s="103">
        <v>946.17</v>
      </c>
      <c r="F22" s="102">
        <v>25713</v>
      </c>
      <c r="G22" s="103">
        <v>24346734.050000001</v>
      </c>
      <c r="H22" s="103">
        <v>946.86</v>
      </c>
      <c r="I22" s="103">
        <v>944.04</v>
      </c>
      <c r="J22" s="102">
        <v>10534</v>
      </c>
      <c r="K22" s="103">
        <v>10069981.619999999</v>
      </c>
      <c r="L22" s="103">
        <v>955.95</v>
      </c>
      <c r="M22" s="103">
        <v>956.37</v>
      </c>
      <c r="N22" s="102">
        <v>0</v>
      </c>
      <c r="O22" s="103">
        <v>0</v>
      </c>
      <c r="P22" s="101">
        <v>0</v>
      </c>
      <c r="Q22" s="150" t="s">
        <v>438</v>
      </c>
    </row>
    <row r="23" spans="1:17" x14ac:dyDescent="0.25">
      <c r="A23" s="149" t="s">
        <v>445</v>
      </c>
      <c r="B23" s="102">
        <v>542540</v>
      </c>
      <c r="C23" s="103">
        <v>681387931</v>
      </c>
      <c r="D23" s="103">
        <v>1255.92</v>
      </c>
      <c r="E23" s="103">
        <v>1267.53</v>
      </c>
      <c r="F23" s="102">
        <v>54976</v>
      </c>
      <c r="G23" s="103">
        <v>65682623.659999996</v>
      </c>
      <c r="H23" s="103">
        <v>1194.75</v>
      </c>
      <c r="I23" s="103">
        <v>1172.52</v>
      </c>
      <c r="J23" s="102">
        <v>19678</v>
      </c>
      <c r="K23" s="103">
        <v>23880204.75</v>
      </c>
      <c r="L23" s="103">
        <v>1213.55</v>
      </c>
      <c r="M23" s="103">
        <v>1200.78</v>
      </c>
      <c r="N23" s="102">
        <v>2</v>
      </c>
      <c r="O23" s="103">
        <v>2500.48</v>
      </c>
      <c r="P23" s="101">
        <v>1250.24</v>
      </c>
      <c r="Q23" s="150">
        <v>1250.24</v>
      </c>
    </row>
    <row r="24" spans="1:17" x14ac:dyDescent="0.25">
      <c r="A24" s="149" t="s">
        <v>446</v>
      </c>
      <c r="B24" s="102">
        <v>259747</v>
      </c>
      <c r="C24" s="103">
        <v>436403693.95999998</v>
      </c>
      <c r="D24" s="103">
        <v>1680.11</v>
      </c>
      <c r="E24" s="103">
        <v>1650.44</v>
      </c>
      <c r="F24" s="102">
        <v>8725</v>
      </c>
      <c r="G24" s="103">
        <v>14521260.060000001</v>
      </c>
      <c r="H24" s="103">
        <v>1664.33</v>
      </c>
      <c r="I24" s="103">
        <v>1632.35</v>
      </c>
      <c r="J24" s="102">
        <v>3424</v>
      </c>
      <c r="K24" s="103">
        <v>5762107.0300000003</v>
      </c>
      <c r="L24" s="103">
        <v>1682.86</v>
      </c>
      <c r="M24" s="103">
        <v>1664.5</v>
      </c>
      <c r="N24" s="102">
        <v>0</v>
      </c>
      <c r="O24" s="103">
        <v>0</v>
      </c>
      <c r="P24" s="101">
        <v>0</v>
      </c>
      <c r="Q24" s="150" t="s">
        <v>438</v>
      </c>
    </row>
    <row r="25" spans="1:17" x14ac:dyDescent="0.25">
      <c r="A25" s="149" t="s">
        <v>447</v>
      </c>
      <c r="B25" s="102">
        <v>63446</v>
      </c>
      <c r="C25" s="103">
        <v>139900949.25</v>
      </c>
      <c r="D25" s="103">
        <v>2205.04</v>
      </c>
      <c r="E25" s="103">
        <v>2187</v>
      </c>
      <c r="F25" s="102">
        <v>1244</v>
      </c>
      <c r="G25" s="103">
        <v>2712871.64</v>
      </c>
      <c r="H25" s="103">
        <v>2180.7600000000002</v>
      </c>
      <c r="I25" s="103">
        <v>2150.0100000000002</v>
      </c>
      <c r="J25" s="102">
        <v>590</v>
      </c>
      <c r="K25" s="103">
        <v>1289345.56</v>
      </c>
      <c r="L25" s="103">
        <v>2185.33</v>
      </c>
      <c r="M25" s="103">
        <v>2148.4</v>
      </c>
      <c r="N25" s="102">
        <v>0</v>
      </c>
      <c r="O25" s="103">
        <v>0</v>
      </c>
      <c r="P25" s="101">
        <v>0</v>
      </c>
      <c r="Q25" s="150" t="s">
        <v>438</v>
      </c>
    </row>
    <row r="26" spans="1:17" x14ac:dyDescent="0.25">
      <c r="A26" s="149" t="s">
        <v>494</v>
      </c>
      <c r="B26" s="102">
        <v>18716</v>
      </c>
      <c r="C26" s="103">
        <v>50479212.950000003</v>
      </c>
      <c r="D26" s="103">
        <v>2697.12</v>
      </c>
      <c r="E26" s="103">
        <v>2673.04</v>
      </c>
      <c r="F26" s="102">
        <v>329</v>
      </c>
      <c r="G26" s="103">
        <v>893541.29</v>
      </c>
      <c r="H26" s="103">
        <v>2715.93</v>
      </c>
      <c r="I26" s="103">
        <v>2695.13</v>
      </c>
      <c r="J26" s="102">
        <v>175</v>
      </c>
      <c r="K26" s="103">
        <v>477930.35</v>
      </c>
      <c r="L26" s="103">
        <v>2731.03</v>
      </c>
      <c r="M26" s="103">
        <v>2736.04</v>
      </c>
      <c r="N26" s="102">
        <v>0</v>
      </c>
      <c r="O26" s="103">
        <v>0</v>
      </c>
      <c r="P26" s="101">
        <v>0</v>
      </c>
      <c r="Q26" s="150" t="s">
        <v>438</v>
      </c>
    </row>
    <row r="27" spans="1:17" x14ac:dyDescent="0.25">
      <c r="A27" s="149" t="s">
        <v>495</v>
      </c>
      <c r="B27" s="102">
        <v>5220</v>
      </c>
      <c r="C27" s="103">
        <v>16727782.380000001</v>
      </c>
      <c r="D27" s="103">
        <v>3204.56</v>
      </c>
      <c r="E27" s="103">
        <v>3182.96</v>
      </c>
      <c r="F27" s="102">
        <v>76</v>
      </c>
      <c r="G27" s="103">
        <v>242619.44</v>
      </c>
      <c r="H27" s="103">
        <v>3192.36</v>
      </c>
      <c r="I27" s="103">
        <v>3165.11</v>
      </c>
      <c r="J27" s="102">
        <v>30</v>
      </c>
      <c r="K27" s="103">
        <v>94863.73</v>
      </c>
      <c r="L27" s="103">
        <v>3162.12</v>
      </c>
      <c r="M27" s="103">
        <v>3129.36</v>
      </c>
      <c r="N27" s="102">
        <v>0</v>
      </c>
      <c r="O27" s="103">
        <v>0</v>
      </c>
      <c r="P27" s="101">
        <v>0</v>
      </c>
      <c r="Q27" s="150" t="s">
        <v>438</v>
      </c>
    </row>
    <row r="28" spans="1:17" x14ac:dyDescent="0.25">
      <c r="A28" s="149" t="s">
        <v>496</v>
      </c>
      <c r="B28" s="102">
        <v>2112</v>
      </c>
      <c r="C28" s="103">
        <v>7846783.4299999997</v>
      </c>
      <c r="D28" s="103">
        <v>3715.33</v>
      </c>
      <c r="E28" s="103">
        <v>3697.22</v>
      </c>
      <c r="F28" s="102">
        <v>9</v>
      </c>
      <c r="G28" s="103">
        <v>33286.82</v>
      </c>
      <c r="H28" s="103">
        <v>3698.54</v>
      </c>
      <c r="I28" s="103">
        <v>3646.75</v>
      </c>
      <c r="J28" s="102">
        <v>6</v>
      </c>
      <c r="K28" s="103">
        <v>21978.94</v>
      </c>
      <c r="L28" s="103">
        <v>3663.16</v>
      </c>
      <c r="M28" s="103">
        <v>3644.61</v>
      </c>
      <c r="N28" s="102">
        <v>0</v>
      </c>
      <c r="O28" s="103">
        <v>0</v>
      </c>
      <c r="P28" s="101">
        <v>0</v>
      </c>
      <c r="Q28" s="150" t="s">
        <v>438</v>
      </c>
    </row>
    <row r="29" spans="1:17" ht="15.75" thickBot="1" x14ac:dyDescent="0.3">
      <c r="A29" s="151" t="s">
        <v>497</v>
      </c>
      <c r="B29" s="152">
        <v>1250</v>
      </c>
      <c r="C29" s="153">
        <v>5361149.59</v>
      </c>
      <c r="D29" s="153">
        <v>4288.92</v>
      </c>
      <c r="E29" s="153">
        <v>4187.47</v>
      </c>
      <c r="F29" s="152">
        <v>11</v>
      </c>
      <c r="G29" s="153">
        <v>48560.53</v>
      </c>
      <c r="H29" s="153">
        <v>4414.59</v>
      </c>
      <c r="I29" s="153">
        <v>4256.9799999999996</v>
      </c>
      <c r="J29" s="152">
        <v>6</v>
      </c>
      <c r="K29" s="153">
        <v>26787.08</v>
      </c>
      <c r="L29" s="153">
        <v>4464.51</v>
      </c>
      <c r="M29" s="153">
        <v>4339.3999999999996</v>
      </c>
      <c r="N29" s="152">
        <v>0</v>
      </c>
      <c r="O29" s="153">
        <v>0</v>
      </c>
      <c r="P29" s="154">
        <v>0</v>
      </c>
      <c r="Q29" s="155" t="s">
        <v>438</v>
      </c>
    </row>
    <row r="30" spans="1:17" ht="16.5" thickBot="1" x14ac:dyDescent="0.3">
      <c r="A30" s="145" t="s">
        <v>535</v>
      </c>
      <c r="B30" s="316">
        <v>1883724</v>
      </c>
      <c r="C30" s="317">
        <v>1944281155.27</v>
      </c>
      <c r="D30" s="360">
        <v>1032.1500000000001</v>
      </c>
      <c r="E30" s="318">
        <v>954.89</v>
      </c>
      <c r="F30" s="319">
        <v>384403</v>
      </c>
      <c r="G30" s="320">
        <v>258604843.65000001</v>
      </c>
      <c r="H30" s="360">
        <v>672.74</v>
      </c>
      <c r="I30" s="318">
        <v>571.62</v>
      </c>
      <c r="J30" s="319">
        <v>181029</v>
      </c>
      <c r="K30" s="320">
        <v>117549156.05</v>
      </c>
      <c r="L30" s="318">
        <v>649.34</v>
      </c>
      <c r="M30" s="360">
        <v>547.16</v>
      </c>
      <c r="N30" s="319">
        <v>22721</v>
      </c>
      <c r="O30" s="320">
        <v>7768500.29</v>
      </c>
      <c r="P30" s="320">
        <v>341.91</v>
      </c>
      <c r="Q30" s="274">
        <v>387.9</v>
      </c>
    </row>
    <row r="32" spans="1:17" ht="15.75" x14ac:dyDescent="0.25">
      <c r="A32" s="429" t="s">
        <v>710</v>
      </c>
      <c r="B32" s="429"/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</row>
    <row r="33" spans="1:17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7" x14ac:dyDescent="0.25">
      <c r="A34" s="430" t="s">
        <v>18</v>
      </c>
      <c r="B34" s="425" t="s">
        <v>5</v>
      </c>
      <c r="C34" s="426"/>
      <c r="D34" s="426"/>
      <c r="E34" s="427"/>
      <c r="F34" s="425" t="s">
        <v>6</v>
      </c>
      <c r="G34" s="426"/>
      <c r="H34" s="426"/>
      <c r="I34" s="427"/>
      <c r="J34" s="425" t="s">
        <v>19</v>
      </c>
      <c r="K34" s="426"/>
      <c r="L34" s="426"/>
      <c r="M34" s="427"/>
      <c r="N34" s="425" t="s">
        <v>20</v>
      </c>
      <c r="O34" s="426"/>
      <c r="P34" s="426"/>
      <c r="Q34" s="428"/>
    </row>
    <row r="35" spans="1:17" ht="15.75" thickBot="1" x14ac:dyDescent="0.3">
      <c r="A35" s="431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7" x14ac:dyDescent="0.25">
      <c r="A36" s="156" t="s">
        <v>458</v>
      </c>
      <c r="B36" s="157">
        <v>15436</v>
      </c>
      <c r="C36" s="158">
        <v>871847.24</v>
      </c>
      <c r="D36" s="158">
        <v>56.48</v>
      </c>
      <c r="E36" s="158">
        <v>56.5</v>
      </c>
      <c r="F36" s="157">
        <v>1218</v>
      </c>
      <c r="G36" s="158">
        <v>80192.61</v>
      </c>
      <c r="H36" s="158">
        <v>65.84</v>
      </c>
      <c r="I36" s="158">
        <v>70.5</v>
      </c>
      <c r="J36" s="157">
        <v>780</v>
      </c>
      <c r="K36" s="158">
        <v>44789.09</v>
      </c>
      <c r="L36" s="158">
        <v>57.42</v>
      </c>
      <c r="M36" s="158">
        <v>57.76</v>
      </c>
      <c r="N36" s="157">
        <v>1292</v>
      </c>
      <c r="O36" s="158">
        <v>96735.45</v>
      </c>
      <c r="P36" s="159">
        <v>74.87</v>
      </c>
      <c r="Q36" s="160">
        <v>74.900000000000006</v>
      </c>
    </row>
    <row r="37" spans="1:17" x14ac:dyDescent="0.25">
      <c r="A37" s="149" t="s">
        <v>459</v>
      </c>
      <c r="B37" s="102">
        <v>9692</v>
      </c>
      <c r="C37" s="103">
        <v>1376684.98</v>
      </c>
      <c r="D37" s="103">
        <v>142.04</v>
      </c>
      <c r="E37" s="103">
        <v>137.96</v>
      </c>
      <c r="F37" s="102">
        <v>5338</v>
      </c>
      <c r="G37" s="103">
        <v>901359.01</v>
      </c>
      <c r="H37" s="103">
        <v>168.86</v>
      </c>
      <c r="I37" s="103">
        <v>182.31</v>
      </c>
      <c r="J37" s="102">
        <v>614</v>
      </c>
      <c r="K37" s="103">
        <v>88453.83</v>
      </c>
      <c r="L37" s="103">
        <v>144.06</v>
      </c>
      <c r="M37" s="103">
        <v>141.54</v>
      </c>
      <c r="N37" s="102">
        <v>1530</v>
      </c>
      <c r="O37" s="103">
        <v>234344.55</v>
      </c>
      <c r="P37" s="101">
        <v>153.16999999999999</v>
      </c>
      <c r="Q37" s="150">
        <v>153.19</v>
      </c>
    </row>
    <row r="38" spans="1:17" x14ac:dyDescent="0.25">
      <c r="A38" s="149" t="s">
        <v>460</v>
      </c>
      <c r="B38" s="102">
        <v>5216</v>
      </c>
      <c r="C38" s="103">
        <v>1298068.8700000001</v>
      </c>
      <c r="D38" s="103">
        <v>248.86</v>
      </c>
      <c r="E38" s="103">
        <v>247.94</v>
      </c>
      <c r="F38" s="102">
        <v>2730</v>
      </c>
      <c r="G38" s="103">
        <v>650677.47</v>
      </c>
      <c r="H38" s="103">
        <v>238.34</v>
      </c>
      <c r="I38" s="103">
        <v>232.54</v>
      </c>
      <c r="J38" s="102">
        <v>1767</v>
      </c>
      <c r="K38" s="103">
        <v>472012.75</v>
      </c>
      <c r="L38" s="103">
        <v>267.13</v>
      </c>
      <c r="M38" s="103">
        <v>274.87</v>
      </c>
      <c r="N38" s="102">
        <v>642</v>
      </c>
      <c r="O38" s="103">
        <v>161334.82999999999</v>
      </c>
      <c r="P38" s="101">
        <v>251.3</v>
      </c>
      <c r="Q38" s="150">
        <v>247.9</v>
      </c>
    </row>
    <row r="39" spans="1:17" x14ac:dyDescent="0.25">
      <c r="A39" s="149" t="s">
        <v>461</v>
      </c>
      <c r="B39" s="102">
        <v>25652</v>
      </c>
      <c r="C39" s="103">
        <v>9431218.3000000007</v>
      </c>
      <c r="D39" s="103">
        <v>367.66</v>
      </c>
      <c r="E39" s="103">
        <v>364.63</v>
      </c>
      <c r="F39" s="102">
        <v>7890</v>
      </c>
      <c r="G39" s="103">
        <v>2963135.42</v>
      </c>
      <c r="H39" s="103">
        <v>375.56</v>
      </c>
      <c r="I39" s="103">
        <v>381.57</v>
      </c>
      <c r="J39" s="102">
        <v>16792</v>
      </c>
      <c r="K39" s="103">
        <v>6115572.46</v>
      </c>
      <c r="L39" s="103">
        <v>364.2</v>
      </c>
      <c r="M39" s="103">
        <v>364.63</v>
      </c>
      <c r="N39" s="102">
        <v>4240</v>
      </c>
      <c r="O39" s="103">
        <v>1630190.3</v>
      </c>
      <c r="P39" s="101">
        <v>384.48</v>
      </c>
      <c r="Q39" s="150">
        <v>387.9</v>
      </c>
    </row>
    <row r="40" spans="1:17" x14ac:dyDescent="0.25">
      <c r="A40" s="149" t="s">
        <v>462</v>
      </c>
      <c r="B40" s="102">
        <v>49355</v>
      </c>
      <c r="C40" s="103">
        <v>22593944.390000001</v>
      </c>
      <c r="D40" s="103">
        <v>457.78</v>
      </c>
      <c r="E40" s="103">
        <v>460.58</v>
      </c>
      <c r="F40" s="102">
        <v>5622</v>
      </c>
      <c r="G40" s="103">
        <v>2494124.4900000002</v>
      </c>
      <c r="H40" s="103">
        <v>443.64</v>
      </c>
      <c r="I40" s="103">
        <v>437.21</v>
      </c>
      <c r="J40" s="102">
        <v>18731</v>
      </c>
      <c r="K40" s="103">
        <v>8531114.7400000002</v>
      </c>
      <c r="L40" s="103">
        <v>455.45</v>
      </c>
      <c r="M40" s="103">
        <v>457.63</v>
      </c>
      <c r="N40" s="102">
        <v>0</v>
      </c>
      <c r="O40" s="103">
        <v>0</v>
      </c>
      <c r="P40" s="101">
        <v>0</v>
      </c>
      <c r="Q40" s="150" t="s">
        <v>438</v>
      </c>
    </row>
    <row r="41" spans="1:17" x14ac:dyDescent="0.25">
      <c r="A41" s="149" t="s">
        <v>463</v>
      </c>
      <c r="B41" s="102">
        <v>64774</v>
      </c>
      <c r="C41" s="103">
        <v>35751940.390000001</v>
      </c>
      <c r="D41" s="103">
        <v>551.95000000000005</v>
      </c>
      <c r="E41" s="103">
        <v>552.66999999999996</v>
      </c>
      <c r="F41" s="102">
        <v>2087</v>
      </c>
      <c r="G41" s="103">
        <v>1137391.19</v>
      </c>
      <c r="H41" s="103">
        <v>544.99</v>
      </c>
      <c r="I41" s="103">
        <v>542.30999999999995</v>
      </c>
      <c r="J41" s="102">
        <v>15856</v>
      </c>
      <c r="K41" s="103">
        <v>8732140.4700000007</v>
      </c>
      <c r="L41" s="103">
        <v>550.72</v>
      </c>
      <c r="M41" s="103">
        <v>552.63</v>
      </c>
      <c r="N41" s="102">
        <v>11</v>
      </c>
      <c r="O41" s="103">
        <v>6466.9</v>
      </c>
      <c r="P41" s="101">
        <v>587.9</v>
      </c>
      <c r="Q41" s="150">
        <v>587.9</v>
      </c>
    </row>
    <row r="42" spans="1:17" x14ac:dyDescent="0.25">
      <c r="A42" s="149" t="s">
        <v>464</v>
      </c>
      <c r="B42" s="102">
        <v>67080</v>
      </c>
      <c r="C42" s="103">
        <v>43695046.420000002</v>
      </c>
      <c r="D42" s="103">
        <v>651.39</v>
      </c>
      <c r="E42" s="103">
        <v>652.07000000000005</v>
      </c>
      <c r="F42" s="102">
        <v>1260</v>
      </c>
      <c r="G42" s="103">
        <v>814551.66</v>
      </c>
      <c r="H42" s="103">
        <v>646.47</v>
      </c>
      <c r="I42" s="103">
        <v>644.5</v>
      </c>
      <c r="J42" s="102">
        <v>12385</v>
      </c>
      <c r="K42" s="103">
        <v>7969320.3600000003</v>
      </c>
      <c r="L42" s="103">
        <v>643.47</v>
      </c>
      <c r="M42" s="103">
        <v>640.76</v>
      </c>
      <c r="N42" s="102">
        <v>1</v>
      </c>
      <c r="O42" s="103">
        <v>631.12</v>
      </c>
      <c r="P42" s="101">
        <v>631.12</v>
      </c>
      <c r="Q42" s="150">
        <v>631.12</v>
      </c>
    </row>
    <row r="43" spans="1:17" x14ac:dyDescent="0.25">
      <c r="A43" s="149" t="s">
        <v>465</v>
      </c>
      <c r="B43" s="102">
        <v>65558</v>
      </c>
      <c r="C43" s="103">
        <v>49114607.060000002</v>
      </c>
      <c r="D43" s="103">
        <v>749.18</v>
      </c>
      <c r="E43" s="103">
        <v>748.44</v>
      </c>
      <c r="F43" s="102">
        <v>1091</v>
      </c>
      <c r="G43" s="103">
        <v>817577.63</v>
      </c>
      <c r="H43" s="103">
        <v>749.38</v>
      </c>
      <c r="I43" s="103">
        <v>750.76</v>
      </c>
      <c r="J43" s="102">
        <v>11299</v>
      </c>
      <c r="K43" s="103">
        <v>8444338.7799999993</v>
      </c>
      <c r="L43" s="103">
        <v>747.35</v>
      </c>
      <c r="M43" s="103">
        <v>736.3</v>
      </c>
      <c r="N43" s="102">
        <v>1688</v>
      </c>
      <c r="O43" s="103">
        <v>1248890.8799999999</v>
      </c>
      <c r="P43" s="101">
        <v>739.86</v>
      </c>
      <c r="Q43" s="150">
        <v>736.3</v>
      </c>
    </row>
    <row r="44" spans="1:17" x14ac:dyDescent="0.25">
      <c r="A44" s="149" t="s">
        <v>466</v>
      </c>
      <c r="B44" s="102">
        <v>59453</v>
      </c>
      <c r="C44" s="103">
        <v>50485240.450000003</v>
      </c>
      <c r="D44" s="103">
        <v>849.16</v>
      </c>
      <c r="E44" s="103">
        <v>848.62</v>
      </c>
      <c r="F44" s="102">
        <v>975</v>
      </c>
      <c r="G44" s="103">
        <v>827853.5</v>
      </c>
      <c r="H44" s="103">
        <v>849.08</v>
      </c>
      <c r="I44" s="103">
        <v>847.6</v>
      </c>
      <c r="J44" s="102">
        <v>7217</v>
      </c>
      <c r="K44" s="103">
        <v>6139471.3700000001</v>
      </c>
      <c r="L44" s="103">
        <v>850.7</v>
      </c>
      <c r="M44" s="103">
        <v>850.67</v>
      </c>
      <c r="N44" s="102">
        <v>2</v>
      </c>
      <c r="O44" s="103">
        <v>1619.88</v>
      </c>
      <c r="P44" s="101">
        <v>809.94</v>
      </c>
      <c r="Q44" s="150">
        <v>809.94</v>
      </c>
    </row>
    <row r="45" spans="1:17" x14ac:dyDescent="0.25">
      <c r="A45" s="149" t="s">
        <v>467</v>
      </c>
      <c r="B45" s="102">
        <v>62804</v>
      </c>
      <c r="C45" s="103">
        <v>59597347.280000001</v>
      </c>
      <c r="D45" s="103">
        <v>948.94</v>
      </c>
      <c r="E45" s="103">
        <v>945.29</v>
      </c>
      <c r="F45" s="102">
        <v>874</v>
      </c>
      <c r="G45" s="103">
        <v>829932.5</v>
      </c>
      <c r="H45" s="103">
        <v>949.58</v>
      </c>
      <c r="I45" s="103">
        <v>948.29</v>
      </c>
      <c r="J45" s="102">
        <v>7821</v>
      </c>
      <c r="K45" s="103">
        <v>7446542.6399999997</v>
      </c>
      <c r="L45" s="103">
        <v>952.12</v>
      </c>
      <c r="M45" s="103">
        <v>950.17</v>
      </c>
      <c r="N45" s="102">
        <v>0</v>
      </c>
      <c r="O45" s="103">
        <v>0</v>
      </c>
      <c r="P45" s="101">
        <v>0</v>
      </c>
      <c r="Q45" s="150" t="s">
        <v>438</v>
      </c>
    </row>
    <row r="46" spans="1:17" x14ac:dyDescent="0.25">
      <c r="A46" s="149" t="s">
        <v>445</v>
      </c>
      <c r="B46" s="102">
        <v>328264</v>
      </c>
      <c r="C46" s="103">
        <v>415356171.18000001</v>
      </c>
      <c r="D46" s="103">
        <v>1265.31</v>
      </c>
      <c r="E46" s="103">
        <v>1283.03</v>
      </c>
      <c r="F46" s="102">
        <v>2344</v>
      </c>
      <c r="G46" s="103">
        <v>2809910.21</v>
      </c>
      <c r="H46" s="103">
        <v>1198.77</v>
      </c>
      <c r="I46" s="103">
        <v>1179.55</v>
      </c>
      <c r="J46" s="102">
        <v>13917</v>
      </c>
      <c r="K46" s="103">
        <v>16900348.690000001</v>
      </c>
      <c r="L46" s="103">
        <v>1214.3699999999999</v>
      </c>
      <c r="M46" s="103">
        <v>1201.55</v>
      </c>
      <c r="N46" s="102">
        <v>2</v>
      </c>
      <c r="O46" s="103">
        <v>2500.48</v>
      </c>
      <c r="P46" s="101">
        <v>1250.24</v>
      </c>
      <c r="Q46" s="150">
        <v>1250.24</v>
      </c>
    </row>
    <row r="47" spans="1:17" x14ac:dyDescent="0.25">
      <c r="A47" s="149" t="s">
        <v>446</v>
      </c>
      <c r="B47" s="102">
        <v>183922</v>
      </c>
      <c r="C47" s="103">
        <v>309241100.19999999</v>
      </c>
      <c r="D47" s="103">
        <v>1681.37</v>
      </c>
      <c r="E47" s="103">
        <v>1652.08</v>
      </c>
      <c r="F47" s="102">
        <v>471</v>
      </c>
      <c r="G47" s="103">
        <v>787007.07</v>
      </c>
      <c r="H47" s="103">
        <v>1670.93</v>
      </c>
      <c r="I47" s="103">
        <v>1649.42</v>
      </c>
      <c r="J47" s="102">
        <v>2851</v>
      </c>
      <c r="K47" s="103">
        <v>4795226.59</v>
      </c>
      <c r="L47" s="103">
        <v>1681.95</v>
      </c>
      <c r="M47" s="103">
        <v>1665.45</v>
      </c>
      <c r="N47" s="102">
        <v>0</v>
      </c>
      <c r="O47" s="103">
        <v>0</v>
      </c>
      <c r="P47" s="101">
        <v>0</v>
      </c>
      <c r="Q47" s="150" t="s">
        <v>438</v>
      </c>
    </row>
    <row r="48" spans="1:17" x14ac:dyDescent="0.25">
      <c r="A48" s="149" t="s">
        <v>447</v>
      </c>
      <c r="B48" s="102">
        <v>44468</v>
      </c>
      <c r="C48" s="103">
        <v>97960235.849999994</v>
      </c>
      <c r="D48" s="103">
        <v>2202.94</v>
      </c>
      <c r="E48" s="103">
        <v>2185.02</v>
      </c>
      <c r="F48" s="102">
        <v>105</v>
      </c>
      <c r="G48" s="103">
        <v>225696.96</v>
      </c>
      <c r="H48" s="103">
        <v>2149.4899999999998</v>
      </c>
      <c r="I48" s="103">
        <v>2107.2199999999998</v>
      </c>
      <c r="J48" s="102">
        <v>490</v>
      </c>
      <c r="K48" s="103">
        <v>1071707.32</v>
      </c>
      <c r="L48" s="103">
        <v>2187.16</v>
      </c>
      <c r="M48" s="103">
        <v>2151.69</v>
      </c>
      <c r="N48" s="102">
        <v>0</v>
      </c>
      <c r="O48" s="103">
        <v>0</v>
      </c>
      <c r="P48" s="101">
        <v>0</v>
      </c>
      <c r="Q48" s="150" t="s">
        <v>438</v>
      </c>
    </row>
    <row r="49" spans="1:17" x14ac:dyDescent="0.25">
      <c r="A49" s="149" t="s">
        <v>494</v>
      </c>
      <c r="B49" s="102">
        <v>13214</v>
      </c>
      <c r="C49" s="103">
        <v>35661649.979999997</v>
      </c>
      <c r="D49" s="103">
        <v>2698.78</v>
      </c>
      <c r="E49" s="103">
        <v>2675.69</v>
      </c>
      <c r="F49" s="102">
        <v>32</v>
      </c>
      <c r="G49" s="103">
        <v>87582.78</v>
      </c>
      <c r="H49" s="103">
        <v>2736.96</v>
      </c>
      <c r="I49" s="103">
        <v>2721.27</v>
      </c>
      <c r="J49" s="102">
        <v>152</v>
      </c>
      <c r="K49" s="103">
        <v>414179.15</v>
      </c>
      <c r="L49" s="103">
        <v>2724.86</v>
      </c>
      <c r="M49" s="103">
        <v>2736.04</v>
      </c>
      <c r="N49" s="102">
        <v>0</v>
      </c>
      <c r="O49" s="103">
        <v>0</v>
      </c>
      <c r="P49" s="101">
        <v>0</v>
      </c>
      <c r="Q49" s="150" t="s">
        <v>438</v>
      </c>
    </row>
    <row r="50" spans="1:17" x14ac:dyDescent="0.25">
      <c r="A50" s="149" t="s">
        <v>495</v>
      </c>
      <c r="B50" s="102">
        <v>3686</v>
      </c>
      <c r="C50" s="103">
        <v>11813616.609999999</v>
      </c>
      <c r="D50" s="103">
        <v>3205</v>
      </c>
      <c r="E50" s="103">
        <v>3185.44</v>
      </c>
      <c r="F50" s="102">
        <v>5</v>
      </c>
      <c r="G50" s="103">
        <v>15995.57</v>
      </c>
      <c r="H50" s="103">
        <v>3199.11</v>
      </c>
      <c r="I50" s="103">
        <v>3111.24</v>
      </c>
      <c r="J50" s="102">
        <v>28</v>
      </c>
      <c r="K50" s="103">
        <v>88415.63</v>
      </c>
      <c r="L50" s="103">
        <v>3157.7</v>
      </c>
      <c r="M50" s="103">
        <v>3129.36</v>
      </c>
      <c r="N50" s="102">
        <v>0</v>
      </c>
      <c r="O50" s="103">
        <v>0</v>
      </c>
      <c r="P50" s="101">
        <v>0</v>
      </c>
      <c r="Q50" s="150" t="s">
        <v>438</v>
      </c>
    </row>
    <row r="51" spans="1:17" x14ac:dyDescent="0.25">
      <c r="A51" s="149" t="s">
        <v>496</v>
      </c>
      <c r="B51" s="102">
        <v>1605</v>
      </c>
      <c r="C51" s="103">
        <v>5961930.5099999998</v>
      </c>
      <c r="D51" s="103">
        <v>3714.6</v>
      </c>
      <c r="E51" s="103">
        <v>3695.25</v>
      </c>
      <c r="F51" s="102">
        <v>3</v>
      </c>
      <c r="G51" s="103">
        <v>11483.54</v>
      </c>
      <c r="H51" s="103">
        <v>3827.85</v>
      </c>
      <c r="I51" s="103">
        <v>3899.65</v>
      </c>
      <c r="J51" s="102">
        <v>4</v>
      </c>
      <c r="K51" s="103">
        <v>14822.09</v>
      </c>
      <c r="L51" s="103">
        <v>3705.52</v>
      </c>
      <c r="M51" s="103">
        <v>3718.01</v>
      </c>
      <c r="N51" s="102">
        <v>0</v>
      </c>
      <c r="O51" s="103">
        <v>0</v>
      </c>
      <c r="P51" s="101">
        <v>0</v>
      </c>
      <c r="Q51" s="150" t="s">
        <v>438</v>
      </c>
    </row>
    <row r="52" spans="1:17" ht="15.75" thickBot="1" x14ac:dyDescent="0.3">
      <c r="A52" s="151" t="s">
        <v>497</v>
      </c>
      <c r="B52" s="152">
        <v>880</v>
      </c>
      <c r="C52" s="153">
        <v>3757087.46</v>
      </c>
      <c r="D52" s="153">
        <v>4269.42</v>
      </c>
      <c r="E52" s="153">
        <v>4155.75</v>
      </c>
      <c r="F52" s="152">
        <v>2</v>
      </c>
      <c r="G52" s="153">
        <v>9824.6299999999992</v>
      </c>
      <c r="H52" s="153">
        <v>4912.32</v>
      </c>
      <c r="I52" s="153">
        <v>4912.32</v>
      </c>
      <c r="J52" s="152">
        <v>6</v>
      </c>
      <c r="K52" s="153">
        <v>26787.08</v>
      </c>
      <c r="L52" s="153">
        <v>4464.51</v>
      </c>
      <c r="M52" s="153">
        <v>4339.3999999999996</v>
      </c>
      <c r="N52" s="152">
        <v>0</v>
      </c>
      <c r="O52" s="153">
        <v>0</v>
      </c>
      <c r="P52" s="154">
        <v>0</v>
      </c>
      <c r="Q52" s="155" t="s">
        <v>438</v>
      </c>
    </row>
    <row r="53" spans="1:17" ht="16.5" thickBot="1" x14ac:dyDescent="0.3">
      <c r="A53" s="145" t="s">
        <v>535</v>
      </c>
      <c r="B53" s="146">
        <v>1001059</v>
      </c>
      <c r="C53" s="147">
        <v>1153967737.1700001</v>
      </c>
      <c r="D53" s="147">
        <v>1152.75</v>
      </c>
      <c r="E53" s="147">
        <v>1135.93</v>
      </c>
      <c r="F53" s="146">
        <v>32047</v>
      </c>
      <c r="G53" s="147">
        <v>15464296.24</v>
      </c>
      <c r="H53" s="147">
        <v>482.55</v>
      </c>
      <c r="I53" s="147">
        <v>388.93</v>
      </c>
      <c r="J53" s="146">
        <v>110710</v>
      </c>
      <c r="K53" s="147">
        <v>77295243.040000007</v>
      </c>
      <c r="L53" s="147">
        <v>698.18</v>
      </c>
      <c r="M53" s="147">
        <v>602.66</v>
      </c>
      <c r="N53" s="146">
        <v>9408</v>
      </c>
      <c r="O53" s="147">
        <v>3382714.39</v>
      </c>
      <c r="P53" s="148">
        <v>359.56</v>
      </c>
      <c r="Q53" s="274">
        <v>387.9</v>
      </c>
    </row>
    <row r="55" spans="1:17" ht="15.75" x14ac:dyDescent="0.25">
      <c r="A55" s="438" t="s">
        <v>711</v>
      </c>
      <c r="B55" s="438"/>
      <c r="C55" s="438"/>
      <c r="D55" s="438"/>
      <c r="E55" s="438"/>
      <c r="F55" s="438"/>
      <c r="G55" s="438"/>
      <c r="H55" s="438"/>
      <c r="I55" s="438"/>
      <c r="J55" s="438"/>
      <c r="K55" s="438"/>
      <c r="L55" s="438"/>
      <c r="M55" s="438"/>
      <c r="N55" s="438"/>
      <c r="O55" s="438"/>
      <c r="P55" s="438"/>
      <c r="Q55" s="438"/>
    </row>
    <row r="56" spans="1:17" ht="15.75" thickBot="1" x14ac:dyDescent="0.3"/>
    <row r="57" spans="1:17" x14ac:dyDescent="0.25">
      <c r="A57" s="432" t="s">
        <v>18</v>
      </c>
      <c r="B57" s="434" t="s">
        <v>5</v>
      </c>
      <c r="C57" s="435"/>
      <c r="D57" s="435"/>
      <c r="E57" s="436"/>
      <c r="F57" s="434" t="s">
        <v>6</v>
      </c>
      <c r="G57" s="435"/>
      <c r="H57" s="435"/>
      <c r="I57" s="436"/>
      <c r="J57" s="434" t="s">
        <v>19</v>
      </c>
      <c r="K57" s="435"/>
      <c r="L57" s="435"/>
      <c r="M57" s="436"/>
      <c r="N57" s="434" t="s">
        <v>20</v>
      </c>
      <c r="O57" s="435"/>
      <c r="P57" s="435"/>
      <c r="Q57" s="437"/>
    </row>
    <row r="58" spans="1:17" ht="15.75" thickBot="1" x14ac:dyDescent="0.3">
      <c r="A58" s="433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17" x14ac:dyDescent="0.25">
      <c r="A59" s="331" t="s">
        <v>458</v>
      </c>
      <c r="B59" s="184">
        <v>12079</v>
      </c>
      <c r="C59" s="335">
        <v>743621.23</v>
      </c>
      <c r="D59" s="335">
        <v>61.56</v>
      </c>
      <c r="E59" s="335">
        <v>63.56</v>
      </c>
      <c r="F59" s="184">
        <v>6466</v>
      </c>
      <c r="G59" s="335">
        <v>413039.15</v>
      </c>
      <c r="H59" s="335">
        <v>63.88</v>
      </c>
      <c r="I59" s="335">
        <v>64.27</v>
      </c>
      <c r="J59" s="184">
        <v>415</v>
      </c>
      <c r="K59" s="335">
        <v>24889</v>
      </c>
      <c r="L59" s="335">
        <v>59.97</v>
      </c>
      <c r="M59" s="335">
        <v>62.51</v>
      </c>
      <c r="N59" s="184">
        <v>1476</v>
      </c>
      <c r="O59" s="335">
        <v>116020.23</v>
      </c>
      <c r="P59" s="335">
        <v>78.599999999999994</v>
      </c>
      <c r="Q59" s="337">
        <v>79.58</v>
      </c>
    </row>
    <row r="60" spans="1:17" x14ac:dyDescent="0.25">
      <c r="A60" s="332" t="s">
        <v>459</v>
      </c>
      <c r="B60" s="182">
        <v>12258</v>
      </c>
      <c r="C60" s="225">
        <v>1757683.89</v>
      </c>
      <c r="D60" s="225">
        <v>143.38999999999999</v>
      </c>
      <c r="E60" s="225">
        <v>139.58000000000001</v>
      </c>
      <c r="F60" s="182">
        <v>9347</v>
      </c>
      <c r="G60" s="225">
        <v>1478784.36</v>
      </c>
      <c r="H60" s="225">
        <v>158.21</v>
      </c>
      <c r="I60" s="225">
        <v>163.35</v>
      </c>
      <c r="J60" s="182">
        <v>364</v>
      </c>
      <c r="K60" s="225">
        <v>54145.21</v>
      </c>
      <c r="L60" s="225">
        <v>148.75</v>
      </c>
      <c r="M60" s="225">
        <v>149.22</v>
      </c>
      <c r="N60" s="182">
        <v>3246</v>
      </c>
      <c r="O60" s="225">
        <v>473978.56</v>
      </c>
      <c r="P60" s="225">
        <v>146.02000000000001</v>
      </c>
      <c r="Q60" s="338">
        <v>142.11000000000001</v>
      </c>
    </row>
    <row r="61" spans="1:17" x14ac:dyDescent="0.25">
      <c r="A61" s="332" t="s">
        <v>460</v>
      </c>
      <c r="B61" s="182">
        <v>7475</v>
      </c>
      <c r="C61" s="225">
        <v>1862574.11</v>
      </c>
      <c r="D61" s="225">
        <v>249.17</v>
      </c>
      <c r="E61" s="225">
        <v>248.39</v>
      </c>
      <c r="F61" s="182">
        <v>7112</v>
      </c>
      <c r="G61" s="225">
        <v>1766208.87</v>
      </c>
      <c r="H61" s="225">
        <v>248.34</v>
      </c>
      <c r="I61" s="225">
        <v>249.1</v>
      </c>
      <c r="J61" s="182">
        <v>2138</v>
      </c>
      <c r="K61" s="225">
        <v>570761.13</v>
      </c>
      <c r="L61" s="225">
        <v>266.95999999999998</v>
      </c>
      <c r="M61" s="225">
        <v>275.99</v>
      </c>
      <c r="N61" s="182">
        <v>1333</v>
      </c>
      <c r="O61" s="225">
        <v>331845.71999999997</v>
      </c>
      <c r="P61" s="225">
        <v>248.95</v>
      </c>
      <c r="Q61" s="338">
        <v>243.82</v>
      </c>
    </row>
    <row r="62" spans="1:17" x14ac:dyDescent="0.25">
      <c r="A62" s="332" t="s">
        <v>461</v>
      </c>
      <c r="B62" s="182">
        <v>63841</v>
      </c>
      <c r="C62" s="225">
        <v>23381413.300000001</v>
      </c>
      <c r="D62" s="225">
        <v>366.24</v>
      </c>
      <c r="E62" s="225">
        <v>364.63</v>
      </c>
      <c r="F62" s="182">
        <v>41229</v>
      </c>
      <c r="G62" s="225">
        <v>15338367.550000001</v>
      </c>
      <c r="H62" s="225">
        <v>372.03</v>
      </c>
      <c r="I62" s="225">
        <v>374.35</v>
      </c>
      <c r="J62" s="182">
        <v>18446</v>
      </c>
      <c r="K62" s="225">
        <v>6691489.7800000003</v>
      </c>
      <c r="L62" s="225">
        <v>362.76</v>
      </c>
      <c r="M62" s="225">
        <v>364.63</v>
      </c>
      <c r="N62" s="182">
        <v>5339</v>
      </c>
      <c r="O62" s="225">
        <v>2044307.24</v>
      </c>
      <c r="P62" s="225">
        <v>382.9</v>
      </c>
      <c r="Q62" s="338">
        <v>387.9</v>
      </c>
    </row>
    <row r="63" spans="1:17" x14ac:dyDescent="0.25">
      <c r="A63" s="332" t="s">
        <v>462</v>
      </c>
      <c r="B63" s="182">
        <v>107829</v>
      </c>
      <c r="C63" s="225">
        <v>49356538.990000002</v>
      </c>
      <c r="D63" s="225">
        <v>457.73</v>
      </c>
      <c r="E63" s="225">
        <v>459.1</v>
      </c>
      <c r="F63" s="182">
        <v>64402</v>
      </c>
      <c r="G63" s="225">
        <v>29023315.989999998</v>
      </c>
      <c r="H63" s="225">
        <v>450.66</v>
      </c>
      <c r="I63" s="225">
        <v>447.62</v>
      </c>
      <c r="J63" s="182">
        <v>17688</v>
      </c>
      <c r="K63" s="225">
        <v>8026785.3799999999</v>
      </c>
      <c r="L63" s="225">
        <v>453.8</v>
      </c>
      <c r="M63" s="225">
        <v>457.39</v>
      </c>
      <c r="N63" s="182">
        <v>0</v>
      </c>
      <c r="O63" s="225">
        <v>0</v>
      </c>
      <c r="P63" s="225">
        <v>0</v>
      </c>
      <c r="Q63" s="338" t="s">
        <v>438</v>
      </c>
    </row>
    <row r="64" spans="1:17" x14ac:dyDescent="0.25">
      <c r="A64" s="332" t="s">
        <v>463</v>
      </c>
      <c r="B64" s="182">
        <v>119558</v>
      </c>
      <c r="C64" s="225">
        <v>65705683.25</v>
      </c>
      <c r="D64" s="225">
        <v>549.57000000000005</v>
      </c>
      <c r="E64" s="225">
        <v>548.62</v>
      </c>
      <c r="F64" s="182">
        <v>50206</v>
      </c>
      <c r="G64" s="225">
        <v>27374122.350000001</v>
      </c>
      <c r="H64" s="225">
        <v>545.24</v>
      </c>
      <c r="I64" s="225">
        <v>543.41</v>
      </c>
      <c r="J64" s="182">
        <v>10943</v>
      </c>
      <c r="K64" s="225">
        <v>5987952.5899999999</v>
      </c>
      <c r="L64" s="225">
        <v>547.19000000000005</v>
      </c>
      <c r="M64" s="225">
        <v>546.23</v>
      </c>
      <c r="N64" s="182">
        <v>0</v>
      </c>
      <c r="O64" s="225">
        <v>0</v>
      </c>
      <c r="P64" s="225">
        <v>0</v>
      </c>
      <c r="Q64" s="338" t="s">
        <v>438</v>
      </c>
    </row>
    <row r="65" spans="1:17" x14ac:dyDescent="0.25">
      <c r="A65" s="332" t="s">
        <v>464</v>
      </c>
      <c r="B65" s="182">
        <v>82170</v>
      </c>
      <c r="C65" s="225">
        <v>53186404.380000003</v>
      </c>
      <c r="D65" s="225">
        <v>647.27</v>
      </c>
      <c r="E65" s="225">
        <v>645.53</v>
      </c>
      <c r="F65" s="182">
        <v>31817</v>
      </c>
      <c r="G65" s="225">
        <v>20625878.329999998</v>
      </c>
      <c r="H65" s="225">
        <v>648.27</v>
      </c>
      <c r="I65" s="225">
        <v>647.63</v>
      </c>
      <c r="J65" s="182">
        <v>4327</v>
      </c>
      <c r="K65" s="225">
        <v>2781404.18</v>
      </c>
      <c r="L65" s="225">
        <v>642.79999999999995</v>
      </c>
      <c r="M65" s="225">
        <v>638.66</v>
      </c>
      <c r="N65" s="182">
        <v>0</v>
      </c>
      <c r="O65" s="225">
        <v>0</v>
      </c>
      <c r="P65" s="225">
        <v>0</v>
      </c>
      <c r="Q65" s="338" t="s">
        <v>438</v>
      </c>
    </row>
    <row r="66" spans="1:17" x14ac:dyDescent="0.25">
      <c r="A66" s="332" t="s">
        <v>465</v>
      </c>
      <c r="B66" s="182">
        <v>56716</v>
      </c>
      <c r="C66" s="225">
        <v>42428420.729999997</v>
      </c>
      <c r="D66" s="225">
        <v>748.09</v>
      </c>
      <c r="E66" s="225">
        <v>746.81</v>
      </c>
      <c r="F66" s="182">
        <v>29293</v>
      </c>
      <c r="G66" s="225">
        <v>21943136.760000002</v>
      </c>
      <c r="H66" s="225">
        <v>749.09</v>
      </c>
      <c r="I66" s="225">
        <v>748.51</v>
      </c>
      <c r="J66" s="182">
        <v>5100</v>
      </c>
      <c r="K66" s="225">
        <v>3790023.96</v>
      </c>
      <c r="L66" s="225">
        <v>743.14</v>
      </c>
      <c r="M66" s="225">
        <v>736.3</v>
      </c>
      <c r="N66" s="182">
        <v>1919</v>
      </c>
      <c r="O66" s="225">
        <v>1419634.15</v>
      </c>
      <c r="P66" s="225">
        <v>739.78</v>
      </c>
      <c r="Q66" s="338">
        <v>736.3</v>
      </c>
    </row>
    <row r="67" spans="1:17" x14ac:dyDescent="0.25">
      <c r="A67" s="332" t="s">
        <v>466</v>
      </c>
      <c r="B67" s="182">
        <v>49737</v>
      </c>
      <c r="C67" s="225">
        <v>42263026.560000002</v>
      </c>
      <c r="D67" s="225">
        <v>849.73</v>
      </c>
      <c r="E67" s="225">
        <v>849.38</v>
      </c>
      <c r="F67" s="182">
        <v>25237</v>
      </c>
      <c r="G67" s="225">
        <v>21473629.82</v>
      </c>
      <c r="H67" s="225">
        <v>850.88</v>
      </c>
      <c r="I67" s="225">
        <v>852.78</v>
      </c>
      <c r="J67" s="182">
        <v>1724</v>
      </c>
      <c r="K67" s="225">
        <v>1461291.91</v>
      </c>
      <c r="L67" s="225">
        <v>847.62</v>
      </c>
      <c r="M67" s="225">
        <v>847.72</v>
      </c>
      <c r="N67" s="182">
        <v>0</v>
      </c>
      <c r="O67" s="225">
        <v>0</v>
      </c>
      <c r="P67" s="225">
        <v>0</v>
      </c>
      <c r="Q67" s="338" t="s">
        <v>438</v>
      </c>
    </row>
    <row r="68" spans="1:17" x14ac:dyDescent="0.25">
      <c r="A68" s="332" t="s">
        <v>467</v>
      </c>
      <c r="B68" s="182">
        <v>54010</v>
      </c>
      <c r="C68" s="225">
        <v>51272340.890000001</v>
      </c>
      <c r="D68" s="225">
        <v>949.31</v>
      </c>
      <c r="E68" s="225">
        <v>946.79</v>
      </c>
      <c r="F68" s="182">
        <v>24839</v>
      </c>
      <c r="G68" s="225">
        <v>23516801.550000001</v>
      </c>
      <c r="H68" s="225">
        <v>946.77</v>
      </c>
      <c r="I68" s="225">
        <v>943.8</v>
      </c>
      <c r="J68" s="182">
        <v>2713</v>
      </c>
      <c r="K68" s="225">
        <v>2623438.98</v>
      </c>
      <c r="L68" s="225">
        <v>966.99</v>
      </c>
      <c r="M68" s="225">
        <v>986.23</v>
      </c>
      <c r="N68" s="182">
        <v>0</v>
      </c>
      <c r="O68" s="225">
        <v>0</v>
      </c>
      <c r="P68" s="225">
        <v>0</v>
      </c>
      <c r="Q68" s="338" t="s">
        <v>438</v>
      </c>
    </row>
    <row r="69" spans="1:17" x14ac:dyDescent="0.25">
      <c r="A69" s="332" t="s">
        <v>445</v>
      </c>
      <c r="B69" s="182">
        <v>214276</v>
      </c>
      <c r="C69" s="225">
        <v>266031759.81999999</v>
      </c>
      <c r="D69" s="225">
        <v>1241.54</v>
      </c>
      <c r="E69" s="225">
        <v>1241.74</v>
      </c>
      <c r="F69" s="182">
        <v>52632</v>
      </c>
      <c r="G69" s="225">
        <v>62872713.450000003</v>
      </c>
      <c r="H69" s="225">
        <v>1194.57</v>
      </c>
      <c r="I69" s="225">
        <v>1172.23</v>
      </c>
      <c r="J69" s="182">
        <v>5761</v>
      </c>
      <c r="K69" s="225">
        <v>6979856.0599999996</v>
      </c>
      <c r="L69" s="225">
        <v>1211.57</v>
      </c>
      <c r="M69" s="225">
        <v>1198.49</v>
      </c>
      <c r="N69" s="182">
        <v>0</v>
      </c>
      <c r="O69" s="225">
        <v>0</v>
      </c>
      <c r="P69" s="225">
        <v>0</v>
      </c>
      <c r="Q69" s="338" t="s">
        <v>438</v>
      </c>
    </row>
    <row r="70" spans="1:17" x14ac:dyDescent="0.25">
      <c r="A70" s="332" t="s">
        <v>446</v>
      </c>
      <c r="B70" s="182">
        <v>75825</v>
      </c>
      <c r="C70" s="225">
        <v>127162593.76000001</v>
      </c>
      <c r="D70" s="225">
        <v>1677.05</v>
      </c>
      <c r="E70" s="225">
        <v>1645.91</v>
      </c>
      <c r="F70" s="182">
        <v>8254</v>
      </c>
      <c r="G70" s="225">
        <v>13734252.99</v>
      </c>
      <c r="H70" s="225">
        <v>1663.95</v>
      </c>
      <c r="I70" s="225">
        <v>1631.73</v>
      </c>
      <c r="J70" s="182">
        <v>573</v>
      </c>
      <c r="K70" s="225">
        <v>966880.44</v>
      </c>
      <c r="L70" s="225">
        <v>1687.4</v>
      </c>
      <c r="M70" s="225">
        <v>1655.81</v>
      </c>
      <c r="N70" s="182">
        <v>0</v>
      </c>
      <c r="O70" s="225">
        <v>0</v>
      </c>
      <c r="P70" s="225">
        <v>0</v>
      </c>
      <c r="Q70" s="338" t="s">
        <v>438</v>
      </c>
    </row>
    <row r="71" spans="1:17" x14ac:dyDescent="0.25">
      <c r="A71" s="332" t="s">
        <v>447</v>
      </c>
      <c r="B71" s="182">
        <v>18978</v>
      </c>
      <c r="C71" s="225">
        <v>41940713.399999999</v>
      </c>
      <c r="D71" s="225">
        <v>2209.96</v>
      </c>
      <c r="E71" s="225">
        <v>2191.25</v>
      </c>
      <c r="F71" s="182">
        <v>1139</v>
      </c>
      <c r="G71" s="225">
        <v>2487174.6800000002</v>
      </c>
      <c r="H71" s="225">
        <v>2183.65</v>
      </c>
      <c r="I71" s="225">
        <v>2153.0100000000002</v>
      </c>
      <c r="J71" s="182">
        <v>100</v>
      </c>
      <c r="K71" s="225">
        <v>217638.24</v>
      </c>
      <c r="L71" s="225">
        <v>2176.38</v>
      </c>
      <c r="M71" s="225">
        <v>2135.9499999999998</v>
      </c>
      <c r="N71" s="182">
        <v>0</v>
      </c>
      <c r="O71" s="225">
        <v>0</v>
      </c>
      <c r="P71" s="225">
        <v>0</v>
      </c>
      <c r="Q71" s="338" t="s">
        <v>438</v>
      </c>
    </row>
    <row r="72" spans="1:17" x14ac:dyDescent="0.25">
      <c r="A72" s="332" t="s">
        <v>494</v>
      </c>
      <c r="B72" s="182">
        <v>5502</v>
      </c>
      <c r="C72" s="225">
        <v>14817562.970000001</v>
      </c>
      <c r="D72" s="225">
        <v>2693.12</v>
      </c>
      <c r="E72" s="225">
        <v>2668.52</v>
      </c>
      <c r="F72" s="182">
        <v>297</v>
      </c>
      <c r="G72" s="225">
        <v>805958.51</v>
      </c>
      <c r="H72" s="225">
        <v>2713.67</v>
      </c>
      <c r="I72" s="225">
        <v>2691.44</v>
      </c>
      <c r="J72" s="182">
        <v>23</v>
      </c>
      <c r="K72" s="225">
        <v>63751.199999999997</v>
      </c>
      <c r="L72" s="225">
        <v>2771.79</v>
      </c>
      <c r="M72" s="225">
        <v>2750.32</v>
      </c>
      <c r="N72" s="182">
        <v>0</v>
      </c>
      <c r="O72" s="225">
        <v>0</v>
      </c>
      <c r="P72" s="225">
        <v>0</v>
      </c>
      <c r="Q72" s="338" t="s">
        <v>438</v>
      </c>
    </row>
    <row r="73" spans="1:17" x14ac:dyDescent="0.25">
      <c r="A73" s="332" t="s">
        <v>495</v>
      </c>
      <c r="B73" s="182">
        <v>1534</v>
      </c>
      <c r="C73" s="225">
        <v>4914165.7699999996</v>
      </c>
      <c r="D73" s="225">
        <v>3203.5</v>
      </c>
      <c r="E73" s="225">
        <v>3178.08</v>
      </c>
      <c r="F73" s="182">
        <v>71</v>
      </c>
      <c r="G73" s="225">
        <v>226623.87</v>
      </c>
      <c r="H73" s="225">
        <v>3191.89</v>
      </c>
      <c r="I73" s="225">
        <v>3168.44</v>
      </c>
      <c r="J73" s="182">
        <v>2</v>
      </c>
      <c r="K73" s="225">
        <v>6448.1</v>
      </c>
      <c r="L73" s="225">
        <v>3224.05</v>
      </c>
      <c r="M73" s="225">
        <v>3224.05</v>
      </c>
      <c r="N73" s="182">
        <v>0</v>
      </c>
      <c r="O73" s="225">
        <v>0</v>
      </c>
      <c r="P73" s="225">
        <v>0</v>
      </c>
      <c r="Q73" s="338" t="s">
        <v>438</v>
      </c>
    </row>
    <row r="74" spans="1:17" x14ac:dyDescent="0.25">
      <c r="A74" s="332" t="s">
        <v>496</v>
      </c>
      <c r="B74" s="182">
        <v>507</v>
      </c>
      <c r="C74" s="225">
        <v>1884852.92</v>
      </c>
      <c r="D74" s="225">
        <v>3717.66</v>
      </c>
      <c r="E74" s="225">
        <v>3701.18</v>
      </c>
      <c r="F74" s="182">
        <v>6</v>
      </c>
      <c r="G74" s="225">
        <v>21803.279999999999</v>
      </c>
      <c r="H74" s="225">
        <v>3633.88</v>
      </c>
      <c r="I74" s="225">
        <v>3626.58</v>
      </c>
      <c r="J74" s="182">
        <v>2</v>
      </c>
      <c r="K74" s="225">
        <v>7156.85</v>
      </c>
      <c r="L74" s="225">
        <v>3578.43</v>
      </c>
      <c r="M74" s="225">
        <v>3578.43</v>
      </c>
      <c r="N74" s="182">
        <v>0</v>
      </c>
      <c r="O74" s="225">
        <v>0</v>
      </c>
      <c r="P74" s="225">
        <v>0</v>
      </c>
      <c r="Q74" s="338" t="s">
        <v>438</v>
      </c>
    </row>
    <row r="75" spans="1:17" ht="15.75" thickBot="1" x14ac:dyDescent="0.3">
      <c r="A75" s="333" t="s">
        <v>497</v>
      </c>
      <c r="B75" s="221">
        <v>370</v>
      </c>
      <c r="C75" s="336">
        <v>1604062.13</v>
      </c>
      <c r="D75" s="336">
        <v>4335.3</v>
      </c>
      <c r="E75" s="336">
        <v>4237.97</v>
      </c>
      <c r="F75" s="221">
        <v>9</v>
      </c>
      <c r="G75" s="336">
        <v>38735.9</v>
      </c>
      <c r="H75" s="336">
        <v>4303.99</v>
      </c>
      <c r="I75" s="336">
        <v>4091.6</v>
      </c>
      <c r="J75" s="221">
        <v>0</v>
      </c>
      <c r="K75" s="336">
        <v>0</v>
      </c>
      <c r="L75" s="336">
        <v>0</v>
      </c>
      <c r="M75" s="336" t="s">
        <v>438</v>
      </c>
      <c r="N75" s="221">
        <v>0</v>
      </c>
      <c r="O75" s="336">
        <v>0</v>
      </c>
      <c r="P75" s="336">
        <v>0</v>
      </c>
      <c r="Q75" s="339" t="s">
        <v>438</v>
      </c>
    </row>
    <row r="76" spans="1:17" ht="16.5" thickBot="1" x14ac:dyDescent="0.3">
      <c r="A76" s="145" t="s">
        <v>535</v>
      </c>
      <c r="B76" s="319">
        <v>882665</v>
      </c>
      <c r="C76" s="320">
        <v>790313418.10000002</v>
      </c>
      <c r="D76" s="318">
        <v>895.37</v>
      </c>
      <c r="E76" s="318">
        <v>760.67</v>
      </c>
      <c r="F76" s="319">
        <v>352356</v>
      </c>
      <c r="G76" s="320">
        <v>243140547.41</v>
      </c>
      <c r="H76" s="318">
        <v>690.04</v>
      </c>
      <c r="I76" s="318">
        <v>592.62</v>
      </c>
      <c r="J76" s="319">
        <v>70319</v>
      </c>
      <c r="K76" s="320">
        <v>40253913.009999998</v>
      </c>
      <c r="L76" s="318">
        <v>572.45000000000005</v>
      </c>
      <c r="M76" s="318">
        <v>482.88</v>
      </c>
      <c r="N76" s="319">
        <v>13313</v>
      </c>
      <c r="O76" s="320">
        <v>4385785.9000000004</v>
      </c>
      <c r="P76" s="320">
        <v>329.44</v>
      </c>
      <c r="Q76" s="359">
        <v>387.9</v>
      </c>
    </row>
    <row r="79" spans="1:17" x14ac:dyDescent="0.25">
      <c r="B79" s="8"/>
    </row>
    <row r="86" spans="2:2" x14ac:dyDescent="0.25">
      <c r="B86" s="8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topLeftCell="A33" zoomScaleNormal="100" workbookViewId="0">
      <selection activeCell="L66" sqref="L66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06" t="s">
        <v>704</v>
      </c>
      <c r="B1" s="406"/>
      <c r="C1" s="406"/>
      <c r="D1" s="406"/>
      <c r="E1" s="406"/>
      <c r="F1" s="406"/>
      <c r="G1" s="406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3" t="s">
        <v>72</v>
      </c>
    </row>
    <row r="4" spans="1:7" x14ac:dyDescent="0.25">
      <c r="A4" s="86">
        <v>1</v>
      </c>
      <c r="B4" s="363" t="s">
        <v>258</v>
      </c>
      <c r="C4" s="369" t="s">
        <v>424</v>
      </c>
      <c r="D4" s="202" t="s">
        <v>438</v>
      </c>
      <c r="E4" s="202" t="s">
        <v>438</v>
      </c>
      <c r="F4" s="202">
        <v>2</v>
      </c>
      <c r="G4" s="364">
        <v>20</v>
      </c>
    </row>
    <row r="5" spans="1:7" x14ac:dyDescent="0.25">
      <c r="A5" s="52">
        <v>2</v>
      </c>
      <c r="B5" s="78" t="s">
        <v>646</v>
      </c>
      <c r="C5" s="234" t="s">
        <v>645</v>
      </c>
      <c r="D5" s="17" t="s">
        <v>438</v>
      </c>
      <c r="E5" s="17" t="s">
        <v>438</v>
      </c>
      <c r="F5" s="17">
        <v>1</v>
      </c>
      <c r="G5" s="137">
        <v>4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11</v>
      </c>
      <c r="F6" s="17">
        <v>211</v>
      </c>
      <c r="G6" s="137">
        <v>1150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2</v>
      </c>
      <c r="F7" s="17">
        <v>13</v>
      </c>
      <c r="G7" s="137">
        <v>147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>
        <v>2</v>
      </c>
      <c r="G10" s="137">
        <v>16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8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3</v>
      </c>
      <c r="G14" s="137">
        <v>40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26</v>
      </c>
      <c r="G16" s="137">
        <v>83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 t="s">
        <v>438</v>
      </c>
      <c r="F17" s="17">
        <v>76</v>
      </c>
      <c r="G17" s="137">
        <v>304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38</v>
      </c>
      <c r="G18" s="137">
        <v>155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17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18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56</v>
      </c>
      <c r="G23" s="137">
        <v>301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4</v>
      </c>
    </row>
    <row r="26" spans="1:7" x14ac:dyDescent="0.25">
      <c r="A26" s="52">
        <v>23</v>
      </c>
      <c r="B26" s="78" t="s">
        <v>651</v>
      </c>
      <c r="C26" s="78" t="s">
        <v>652</v>
      </c>
      <c r="D26" s="17" t="s">
        <v>438</v>
      </c>
      <c r="E26" s="17" t="s">
        <v>438</v>
      </c>
      <c r="F26" s="17">
        <v>2</v>
      </c>
      <c r="G26" s="137">
        <v>19</v>
      </c>
    </row>
    <row r="27" spans="1:7" x14ac:dyDescent="0.25">
      <c r="A27" s="52">
        <v>24</v>
      </c>
      <c r="B27" s="78" t="s">
        <v>275</v>
      </c>
      <c r="C27" s="78" t="s">
        <v>514</v>
      </c>
      <c r="D27" s="17" t="s">
        <v>438</v>
      </c>
      <c r="E27" s="17" t="s">
        <v>438</v>
      </c>
      <c r="F27" s="17">
        <v>14</v>
      </c>
      <c r="G27" s="137">
        <v>32</v>
      </c>
    </row>
    <row r="28" spans="1:7" x14ac:dyDescent="0.25">
      <c r="A28" s="52">
        <v>25</v>
      </c>
      <c r="B28" s="78" t="s">
        <v>276</v>
      </c>
      <c r="C28" s="78" t="s">
        <v>515</v>
      </c>
      <c r="D28" s="17" t="s">
        <v>438</v>
      </c>
      <c r="E28" s="17" t="s">
        <v>438</v>
      </c>
      <c r="F28" s="17">
        <v>10</v>
      </c>
      <c r="G28" s="137">
        <v>86</v>
      </c>
    </row>
    <row r="29" spans="1:7" x14ac:dyDescent="0.25">
      <c r="A29" s="52">
        <v>26</v>
      </c>
      <c r="B29" s="78" t="s">
        <v>277</v>
      </c>
      <c r="C29" s="78" t="s">
        <v>516</v>
      </c>
      <c r="D29" s="17" t="s">
        <v>438</v>
      </c>
      <c r="E29" s="17" t="s">
        <v>438</v>
      </c>
      <c r="F29" s="17">
        <v>3</v>
      </c>
      <c r="G29" s="137">
        <v>33</v>
      </c>
    </row>
    <row r="30" spans="1:7" x14ac:dyDescent="0.25">
      <c r="A30" s="52">
        <v>27</v>
      </c>
      <c r="B30" s="78" t="s">
        <v>278</v>
      </c>
      <c r="C30" s="78" t="s">
        <v>517</v>
      </c>
      <c r="D30" s="17" t="s">
        <v>438</v>
      </c>
      <c r="E30" s="17" t="s">
        <v>438</v>
      </c>
      <c r="F30" s="17" t="s">
        <v>438</v>
      </c>
      <c r="G30" s="137">
        <v>3</v>
      </c>
    </row>
    <row r="31" spans="1:7" x14ac:dyDescent="0.25">
      <c r="A31" s="52">
        <v>28</v>
      </c>
      <c r="B31" s="78" t="s">
        <v>279</v>
      </c>
      <c r="C31" s="78" t="s">
        <v>518</v>
      </c>
      <c r="D31" s="17">
        <v>1</v>
      </c>
      <c r="E31" s="17" t="s">
        <v>438</v>
      </c>
      <c r="F31" s="17">
        <v>2</v>
      </c>
      <c r="G31" s="137">
        <v>3</v>
      </c>
    </row>
    <row r="32" spans="1:7" x14ac:dyDescent="0.25">
      <c r="A32" s="52">
        <v>29</v>
      </c>
      <c r="B32" s="78" t="s">
        <v>280</v>
      </c>
      <c r="C32" s="78" t="s">
        <v>642</v>
      </c>
      <c r="D32" s="17">
        <v>5</v>
      </c>
      <c r="E32" s="17">
        <v>8</v>
      </c>
      <c r="F32" s="17">
        <v>190</v>
      </c>
      <c r="G32" s="137">
        <v>894</v>
      </c>
    </row>
    <row r="33" spans="1:7" x14ac:dyDescent="0.25">
      <c r="A33" s="52">
        <v>30</v>
      </c>
      <c r="B33" s="78" t="s">
        <v>281</v>
      </c>
      <c r="C33" s="78" t="s">
        <v>519</v>
      </c>
      <c r="D33" s="17" t="s">
        <v>438</v>
      </c>
      <c r="E33" s="17" t="s">
        <v>438</v>
      </c>
      <c r="F33" s="17">
        <v>1</v>
      </c>
      <c r="G33" s="137">
        <v>17</v>
      </c>
    </row>
    <row r="34" spans="1:7" x14ac:dyDescent="0.25">
      <c r="A34" s="52">
        <v>31</v>
      </c>
      <c r="B34" s="78" t="s">
        <v>282</v>
      </c>
      <c r="C34" s="78" t="s">
        <v>520</v>
      </c>
      <c r="D34" s="17" t="s">
        <v>438</v>
      </c>
      <c r="E34" s="17" t="s">
        <v>438</v>
      </c>
      <c r="F34" s="17" t="s">
        <v>438</v>
      </c>
      <c r="G34" s="137">
        <v>1</v>
      </c>
    </row>
    <row r="35" spans="1:7" x14ac:dyDescent="0.25">
      <c r="A35" s="52">
        <v>32</v>
      </c>
      <c r="B35" s="78" t="s">
        <v>283</v>
      </c>
      <c r="C35" s="78" t="s">
        <v>521</v>
      </c>
      <c r="D35" s="17" t="s">
        <v>438</v>
      </c>
      <c r="E35" s="17" t="s">
        <v>438</v>
      </c>
      <c r="F35" s="17" t="s">
        <v>438</v>
      </c>
      <c r="G35" s="137">
        <v>17</v>
      </c>
    </row>
    <row r="36" spans="1:7" x14ac:dyDescent="0.25">
      <c r="A36" s="52">
        <v>33</v>
      </c>
      <c r="B36" s="78" t="s">
        <v>284</v>
      </c>
      <c r="C36" s="78" t="s">
        <v>522</v>
      </c>
      <c r="D36" s="17" t="s">
        <v>438</v>
      </c>
      <c r="E36" s="17" t="s">
        <v>438</v>
      </c>
      <c r="F36" s="17">
        <v>1</v>
      </c>
      <c r="G36" s="137">
        <v>2</v>
      </c>
    </row>
    <row r="37" spans="1:7" x14ac:dyDescent="0.25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25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1</v>
      </c>
    </row>
    <row r="39" spans="1:7" x14ac:dyDescent="0.25">
      <c r="A39" s="52">
        <v>36</v>
      </c>
      <c r="B39" s="78" t="s">
        <v>286</v>
      </c>
      <c r="C39" s="78" t="s">
        <v>524</v>
      </c>
      <c r="D39" s="17">
        <v>2</v>
      </c>
      <c r="E39" s="17">
        <v>5</v>
      </c>
      <c r="F39" s="17">
        <v>21</v>
      </c>
      <c r="G39" s="137">
        <v>62</v>
      </c>
    </row>
    <row r="40" spans="1:7" x14ac:dyDescent="0.25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4</v>
      </c>
      <c r="G40" s="137">
        <v>61</v>
      </c>
    </row>
    <row r="41" spans="1:7" x14ac:dyDescent="0.25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3</v>
      </c>
    </row>
    <row r="42" spans="1:7" x14ac:dyDescent="0.25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25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25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3</v>
      </c>
    </row>
    <row r="45" spans="1:7" x14ac:dyDescent="0.25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25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2</v>
      </c>
      <c r="G46" s="137">
        <v>21</v>
      </c>
    </row>
    <row r="47" spans="1:7" x14ac:dyDescent="0.25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5</v>
      </c>
    </row>
    <row r="48" spans="1:7" x14ac:dyDescent="0.25">
      <c r="A48" s="52">
        <v>45</v>
      </c>
      <c r="B48" s="78" t="s">
        <v>294</v>
      </c>
      <c r="C48" s="78" t="s">
        <v>640</v>
      </c>
      <c r="D48" s="17" t="s">
        <v>438</v>
      </c>
      <c r="E48" s="17">
        <v>1</v>
      </c>
      <c r="F48" s="17" t="s">
        <v>438</v>
      </c>
      <c r="G48" s="137">
        <v>2</v>
      </c>
    </row>
    <row r="49" spans="1:7" x14ac:dyDescent="0.25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25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25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20</v>
      </c>
    </row>
    <row r="52" spans="1:7" x14ac:dyDescent="0.25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25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4</v>
      </c>
    </row>
    <row r="54" spans="1:7" x14ac:dyDescent="0.25">
      <c r="A54" s="52">
        <v>51</v>
      </c>
      <c r="B54" s="78" t="s">
        <v>298</v>
      </c>
      <c r="C54" s="78" t="s">
        <v>65</v>
      </c>
      <c r="D54" s="17" t="s">
        <v>438</v>
      </c>
      <c r="E54" s="17">
        <v>1</v>
      </c>
      <c r="F54" s="17">
        <v>13</v>
      </c>
      <c r="G54" s="137">
        <v>100</v>
      </c>
    </row>
    <row r="55" spans="1:7" x14ac:dyDescent="0.25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26</v>
      </c>
    </row>
    <row r="56" spans="1:7" x14ac:dyDescent="0.25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9</v>
      </c>
    </row>
    <row r="57" spans="1:7" x14ac:dyDescent="0.25">
      <c r="A57" s="52">
        <v>54</v>
      </c>
      <c r="B57" s="78" t="s">
        <v>301</v>
      </c>
      <c r="C57" s="78" t="s">
        <v>68</v>
      </c>
      <c r="D57" s="17">
        <v>6</v>
      </c>
      <c r="E57" s="17">
        <v>12</v>
      </c>
      <c r="F57" s="17">
        <v>196</v>
      </c>
      <c r="G57" s="137">
        <v>1045</v>
      </c>
    </row>
    <row r="58" spans="1:7" x14ac:dyDescent="0.25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70">
        <v>26</v>
      </c>
    </row>
    <row r="59" spans="1:7" x14ac:dyDescent="0.25">
      <c r="A59" s="52">
        <v>56</v>
      </c>
      <c r="B59" s="7" t="s">
        <v>303</v>
      </c>
      <c r="C59" s="7" t="s">
        <v>73</v>
      </c>
      <c r="D59" s="7" t="s">
        <v>438</v>
      </c>
      <c r="E59" s="7">
        <v>1</v>
      </c>
      <c r="F59" s="7">
        <v>13</v>
      </c>
      <c r="G59" s="370">
        <v>85</v>
      </c>
    </row>
    <row r="60" spans="1:7" ht="16.5" thickBot="1" x14ac:dyDescent="0.3">
      <c r="A60" s="371"/>
      <c r="B60" s="372"/>
      <c r="C60" s="372" t="s">
        <v>537</v>
      </c>
      <c r="D60" s="372">
        <f t="shared" ref="D60:F60" si="0">SUM(D57:D59)</f>
        <v>6</v>
      </c>
      <c r="E60" s="372">
        <f t="shared" si="0"/>
        <v>13</v>
      </c>
      <c r="F60" s="372">
        <f t="shared" si="0"/>
        <v>209</v>
      </c>
      <c r="G60" s="290">
        <f>SUM(G4:G59)</f>
        <v>4865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selection activeCell="F11" sqref="F11:H11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8" max="8" width="15.42578125" bestFit="1" customWidth="1"/>
  </cols>
  <sheetData>
    <row r="1" spans="1:10" s="2" customFormat="1" ht="15.75" x14ac:dyDescent="0.25">
      <c r="A1" s="406" t="s">
        <v>705</v>
      </c>
      <c r="B1" s="406"/>
      <c r="C1" s="406"/>
      <c r="D1" s="406"/>
      <c r="E1" s="406"/>
    </row>
    <row r="3" spans="1:10" x14ac:dyDescent="0.25">
      <c r="A3" s="2" t="s">
        <v>304</v>
      </c>
    </row>
    <row r="4" spans="1:10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10" s="2" customFormat="1" x14ac:dyDescent="0.25">
      <c r="A5" s="1" t="s">
        <v>13</v>
      </c>
      <c r="B5" s="3"/>
      <c r="C5" s="4"/>
      <c r="D5" s="4"/>
      <c r="E5" s="1"/>
    </row>
    <row r="6" spans="1:10" x14ac:dyDescent="0.25">
      <c r="A6" s="5" t="s">
        <v>5</v>
      </c>
      <c r="B6" s="6">
        <v>996504</v>
      </c>
      <c r="C6" s="13">
        <v>1246762671.5799999</v>
      </c>
      <c r="D6" s="13">
        <v>1251.1400000000001</v>
      </c>
      <c r="E6" s="22">
        <v>1208.8900000000001</v>
      </c>
    </row>
    <row r="7" spans="1:10" x14ac:dyDescent="0.25">
      <c r="A7" s="237" t="s">
        <v>613</v>
      </c>
      <c r="B7" s="6">
        <v>4555</v>
      </c>
      <c r="C7" s="13">
        <v>1783809.22</v>
      </c>
      <c r="D7" s="13">
        <v>391.62</v>
      </c>
      <c r="E7" s="22">
        <v>387.9</v>
      </c>
    </row>
    <row r="8" spans="1:10" x14ac:dyDescent="0.25">
      <c r="A8" s="1" t="s">
        <v>6</v>
      </c>
      <c r="B8" s="6">
        <v>32047</v>
      </c>
      <c r="C8" s="13">
        <v>16377847.34</v>
      </c>
      <c r="D8" s="13">
        <v>511.06</v>
      </c>
      <c r="E8" s="22">
        <v>413.76</v>
      </c>
    </row>
    <row r="9" spans="1:10" x14ac:dyDescent="0.25">
      <c r="A9" s="1" t="s">
        <v>45</v>
      </c>
      <c r="B9" s="6">
        <v>110710</v>
      </c>
      <c r="C9" s="13">
        <v>81707524.420000002</v>
      </c>
      <c r="D9" s="13">
        <v>738.03</v>
      </c>
      <c r="E9" s="22">
        <v>639.27</v>
      </c>
    </row>
    <row r="10" spans="1:10" x14ac:dyDescent="0.25">
      <c r="A10" s="1" t="s">
        <v>8</v>
      </c>
      <c r="B10" s="6">
        <v>9408</v>
      </c>
      <c r="C10" s="13">
        <v>3459839.18</v>
      </c>
      <c r="D10" s="13">
        <v>367.76</v>
      </c>
      <c r="E10" s="22">
        <v>387.9</v>
      </c>
      <c r="H10" s="9"/>
    </row>
    <row r="11" spans="1:10" ht="15.75" x14ac:dyDescent="0.25">
      <c r="A11" s="45" t="s">
        <v>10</v>
      </c>
      <c r="B11" s="47">
        <f t="shared" ref="B11:C11" si="0">SUM(B6:B10)</f>
        <v>1153224</v>
      </c>
      <c r="C11" s="49">
        <f t="shared" si="0"/>
        <v>1350091691.74</v>
      </c>
      <c r="D11" s="49"/>
      <c r="E11" s="49"/>
      <c r="G11" s="8"/>
      <c r="H11" s="9"/>
    </row>
    <row r="12" spans="1:10" x14ac:dyDescent="0.25">
      <c r="I12" s="8"/>
    </row>
    <row r="13" spans="1:10" x14ac:dyDescent="0.25">
      <c r="A13" s="2" t="s">
        <v>305</v>
      </c>
    </row>
    <row r="14" spans="1:10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</row>
    <row r="15" spans="1:10" s="2" customFormat="1" x14ac:dyDescent="0.25">
      <c r="A15" s="1" t="s">
        <v>13</v>
      </c>
      <c r="B15" s="3"/>
      <c r="C15" s="4"/>
      <c r="D15" s="4"/>
      <c r="E15" s="1"/>
      <c r="J15" s="36"/>
    </row>
    <row r="16" spans="1:10" x14ac:dyDescent="0.25">
      <c r="A16" s="5" t="s">
        <v>5</v>
      </c>
      <c r="B16" s="6">
        <v>870666</v>
      </c>
      <c r="C16" s="13">
        <v>842735833.60000002</v>
      </c>
      <c r="D16" s="13">
        <v>967.92</v>
      </c>
      <c r="E16" s="7">
        <v>820.51</v>
      </c>
      <c r="H16" s="8"/>
    </row>
    <row r="17" spans="1:9" x14ac:dyDescent="0.25">
      <c r="A17" s="237" t="s">
        <v>613</v>
      </c>
      <c r="B17" s="6">
        <v>11999</v>
      </c>
      <c r="C17" s="13">
        <v>4686147.16</v>
      </c>
      <c r="D17" s="13">
        <v>390.54</v>
      </c>
      <c r="E17" s="7">
        <v>387.9</v>
      </c>
    </row>
    <row r="18" spans="1:9" x14ac:dyDescent="0.25">
      <c r="A18" s="1" t="s">
        <v>6</v>
      </c>
      <c r="B18" s="6">
        <v>352356</v>
      </c>
      <c r="C18" s="13">
        <v>258138402.03999999</v>
      </c>
      <c r="D18" s="13">
        <v>732.61</v>
      </c>
      <c r="E18" s="7">
        <v>628.69000000000005</v>
      </c>
    </row>
    <row r="19" spans="1:9" x14ac:dyDescent="0.25">
      <c r="A19" s="1" t="s">
        <v>45</v>
      </c>
      <c r="B19" s="6">
        <v>70319</v>
      </c>
      <c r="C19" s="13">
        <v>42442012.549999997</v>
      </c>
      <c r="D19" s="13">
        <v>603.55999999999995</v>
      </c>
      <c r="E19" s="7">
        <v>513.70000000000005</v>
      </c>
    </row>
    <row r="20" spans="1:9" x14ac:dyDescent="0.25">
      <c r="A20" s="1" t="s">
        <v>8</v>
      </c>
      <c r="B20" s="6">
        <v>13313</v>
      </c>
      <c r="C20" s="13">
        <v>4471436.3499999996</v>
      </c>
      <c r="D20" s="13">
        <v>335.87</v>
      </c>
      <c r="E20" s="232">
        <v>387.9</v>
      </c>
    </row>
    <row r="21" spans="1:9" ht="15.75" x14ac:dyDescent="0.25">
      <c r="A21" s="45" t="s">
        <v>10</v>
      </c>
      <c r="B21" s="47">
        <f t="shared" ref="B21:C21" si="1">SUM(B16:B20)</f>
        <v>1318653</v>
      </c>
      <c r="C21" s="49">
        <f t="shared" si="1"/>
        <v>1152473831.6999998</v>
      </c>
      <c r="D21" s="49"/>
      <c r="E21" s="49"/>
    </row>
    <row r="22" spans="1:9" x14ac:dyDescent="0.25">
      <c r="B22" s="8"/>
    </row>
    <row r="23" spans="1:9" x14ac:dyDescent="0.25">
      <c r="A23" s="2" t="s">
        <v>306</v>
      </c>
    </row>
    <row r="24" spans="1:9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I24" s="8"/>
    </row>
    <row r="25" spans="1:9" s="2" customFormat="1" x14ac:dyDescent="0.25">
      <c r="A25" s="1" t="s">
        <v>13</v>
      </c>
      <c r="B25" s="3"/>
      <c r="C25" s="4"/>
      <c r="D25" s="4"/>
      <c r="E25" s="1"/>
    </row>
    <row r="26" spans="1:9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</row>
    <row r="27" spans="1:9" x14ac:dyDescent="0.25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9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</row>
    <row r="29" spans="1:9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</row>
    <row r="30" spans="1:9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</row>
    <row r="31" spans="1:9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O69"/>
  <sheetViews>
    <sheetView topLeftCell="A36" workbookViewId="0">
      <selection activeCell="J68" sqref="J68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4.710937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2" customFormat="1" ht="15.75" x14ac:dyDescent="0.25">
      <c r="A1" s="406" t="s">
        <v>706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21" t="s">
        <v>18</v>
      </c>
      <c r="B3" s="423" t="s">
        <v>5</v>
      </c>
      <c r="C3" s="424"/>
      <c r="D3" s="424"/>
      <c r="E3" s="423" t="s">
        <v>6</v>
      </c>
      <c r="F3" s="424"/>
      <c r="G3" s="424"/>
      <c r="H3" s="423" t="s">
        <v>19</v>
      </c>
      <c r="I3" s="424"/>
      <c r="J3" s="424"/>
      <c r="K3" s="423" t="s">
        <v>20</v>
      </c>
      <c r="L3" s="424"/>
      <c r="M3" s="424"/>
    </row>
    <row r="4" spans="1:13" x14ac:dyDescent="0.25">
      <c r="A4" s="422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250954</v>
      </c>
      <c r="C5" s="30"/>
      <c r="D5" s="31">
        <v>358.18</v>
      </c>
      <c r="E5" s="30">
        <v>128072</v>
      </c>
      <c r="F5" s="30"/>
      <c r="G5" s="225">
        <v>361.86</v>
      </c>
      <c r="H5" s="182">
        <v>66026</v>
      </c>
      <c r="I5" s="30"/>
      <c r="J5" s="31">
        <v>401.01</v>
      </c>
      <c r="K5" s="30">
        <v>19098</v>
      </c>
      <c r="L5" s="30"/>
      <c r="M5" s="31">
        <v>266.56</v>
      </c>
    </row>
    <row r="6" spans="1:13" x14ac:dyDescent="0.25">
      <c r="A6" s="7" t="s">
        <v>80</v>
      </c>
      <c r="B6" s="30">
        <v>674602</v>
      </c>
      <c r="C6" s="6"/>
      <c r="D6" s="31">
        <v>722.13</v>
      </c>
      <c r="E6" s="30">
        <v>178209</v>
      </c>
      <c r="F6" s="6"/>
      <c r="G6" s="225">
        <v>704.1</v>
      </c>
      <c r="H6" s="182">
        <v>84911</v>
      </c>
      <c r="I6" s="6"/>
      <c r="J6" s="31">
        <v>686.93</v>
      </c>
      <c r="K6" s="30">
        <v>3621</v>
      </c>
      <c r="L6" s="6"/>
      <c r="M6" s="31">
        <v>783.7</v>
      </c>
    </row>
    <row r="7" spans="1:13" x14ac:dyDescent="0.25">
      <c r="A7" s="7" t="s">
        <v>23</v>
      </c>
      <c r="B7" s="30">
        <v>516463</v>
      </c>
      <c r="C7" s="6"/>
      <c r="D7" s="31">
        <v>1255.8800000000001</v>
      </c>
      <c r="E7" s="30">
        <v>62740</v>
      </c>
      <c r="F7" s="6"/>
      <c r="G7" s="225">
        <v>1193.4000000000001</v>
      </c>
      <c r="H7" s="182">
        <v>24823</v>
      </c>
      <c r="I7" s="6"/>
      <c r="J7" s="31">
        <v>1193.04</v>
      </c>
      <c r="K7" s="30">
        <v>2</v>
      </c>
      <c r="L7" s="6"/>
      <c r="M7" s="31">
        <v>1330.04</v>
      </c>
    </row>
    <row r="8" spans="1:13" x14ac:dyDescent="0.25">
      <c r="A8" s="7" t="s">
        <v>24</v>
      </c>
      <c r="B8" s="30">
        <v>299367</v>
      </c>
      <c r="C8" s="6"/>
      <c r="D8" s="31">
        <v>1693.95</v>
      </c>
      <c r="E8" s="30">
        <v>12476</v>
      </c>
      <c r="F8" s="6"/>
      <c r="G8" s="225">
        <v>1665.69</v>
      </c>
      <c r="H8" s="182">
        <v>4077</v>
      </c>
      <c r="I8" s="6"/>
      <c r="J8" s="31">
        <v>1689.6</v>
      </c>
      <c r="K8" s="30">
        <v>0</v>
      </c>
      <c r="L8" s="6"/>
      <c r="M8" s="31">
        <v>0</v>
      </c>
    </row>
    <row r="9" spans="1:13" x14ac:dyDescent="0.25">
      <c r="A9" s="7" t="s">
        <v>25</v>
      </c>
      <c r="B9" s="30">
        <v>85181</v>
      </c>
      <c r="C9" s="6"/>
      <c r="D9" s="31">
        <v>2208.33</v>
      </c>
      <c r="E9" s="30">
        <v>2060</v>
      </c>
      <c r="F9" s="6"/>
      <c r="G9" s="225">
        <v>2192.52</v>
      </c>
      <c r="H9" s="182">
        <v>861</v>
      </c>
      <c r="I9" s="6"/>
      <c r="J9" s="31">
        <v>2187.04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21773</v>
      </c>
      <c r="C10" s="6"/>
      <c r="D10" s="31">
        <v>2617.11</v>
      </c>
      <c r="E10" s="30">
        <v>354</v>
      </c>
      <c r="F10" s="6"/>
      <c r="G10" s="225">
        <v>2611.0500000000002</v>
      </c>
      <c r="H10" s="182">
        <v>131</v>
      </c>
      <c r="I10" s="6"/>
      <c r="J10" s="31">
        <v>2600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12877</v>
      </c>
      <c r="C11" s="6"/>
      <c r="D11" s="31">
        <v>2864.07</v>
      </c>
      <c r="E11" s="30">
        <v>184</v>
      </c>
      <c r="F11" s="6"/>
      <c r="G11" s="225">
        <v>2853.7</v>
      </c>
      <c r="H11" s="182">
        <v>122</v>
      </c>
      <c r="I11" s="6"/>
      <c r="J11" s="31">
        <v>2849.98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7868</v>
      </c>
      <c r="C12" s="6"/>
      <c r="D12" s="31">
        <v>3115.6</v>
      </c>
      <c r="E12" s="30">
        <v>104</v>
      </c>
      <c r="F12" s="6"/>
      <c r="G12" s="225">
        <v>3112.4</v>
      </c>
      <c r="H12" s="182">
        <v>39</v>
      </c>
      <c r="I12" s="6"/>
      <c r="J12" s="31">
        <v>3119.69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4948</v>
      </c>
      <c r="C13" s="6"/>
      <c r="D13" s="31">
        <v>3364.74</v>
      </c>
      <c r="E13" s="30">
        <v>85</v>
      </c>
      <c r="F13" s="6"/>
      <c r="G13" s="225">
        <v>3374.76</v>
      </c>
      <c r="H13" s="182">
        <v>14</v>
      </c>
      <c r="I13" s="6"/>
      <c r="J13" s="31">
        <v>3378.71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3106</v>
      </c>
      <c r="C14" s="6"/>
      <c r="D14" s="31">
        <v>3615.45</v>
      </c>
      <c r="E14" s="30">
        <v>56</v>
      </c>
      <c r="F14" s="6"/>
      <c r="G14" s="225">
        <v>3601.76</v>
      </c>
      <c r="H14" s="182">
        <v>11</v>
      </c>
      <c r="I14" s="6"/>
      <c r="J14" s="31">
        <v>3589.19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1997</v>
      </c>
      <c r="C15" s="6"/>
      <c r="D15" s="31">
        <v>3864.59</v>
      </c>
      <c r="E15" s="30">
        <v>32</v>
      </c>
      <c r="F15" s="6"/>
      <c r="G15" s="225">
        <v>3859.95</v>
      </c>
      <c r="H15" s="182">
        <v>6</v>
      </c>
      <c r="I15" s="6"/>
      <c r="J15" s="31">
        <v>3866.49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1315</v>
      </c>
      <c r="C16" s="6"/>
      <c r="D16" s="31">
        <v>4124.99</v>
      </c>
      <c r="E16" s="30">
        <v>15</v>
      </c>
      <c r="F16" s="6"/>
      <c r="G16" s="225">
        <v>4120.05</v>
      </c>
      <c r="H16" s="182">
        <v>2</v>
      </c>
      <c r="I16" s="6"/>
      <c r="J16" s="31">
        <v>4056.05</v>
      </c>
      <c r="K16" s="30">
        <v>0</v>
      </c>
      <c r="L16" s="6"/>
      <c r="M16" s="31">
        <v>0</v>
      </c>
    </row>
    <row r="17" spans="1:15" x14ac:dyDescent="0.25">
      <c r="A17" s="7" t="s">
        <v>89</v>
      </c>
      <c r="B17" s="30">
        <v>1035</v>
      </c>
      <c r="C17" s="6"/>
      <c r="D17" s="31">
        <v>4367.07</v>
      </c>
      <c r="E17" s="30">
        <v>7</v>
      </c>
      <c r="F17" s="6"/>
      <c r="G17" s="225">
        <v>4400.46</v>
      </c>
      <c r="H17" s="182">
        <v>1</v>
      </c>
      <c r="I17" s="6"/>
      <c r="J17" s="31">
        <v>4262.1499999999996</v>
      </c>
      <c r="K17" s="30">
        <v>0</v>
      </c>
      <c r="L17" s="6"/>
      <c r="M17" s="31">
        <v>0</v>
      </c>
    </row>
    <row r="18" spans="1:15" x14ac:dyDescent="0.25">
      <c r="A18" s="7" t="s">
        <v>90</v>
      </c>
      <c r="B18" s="30">
        <v>698</v>
      </c>
      <c r="C18" s="6"/>
      <c r="D18" s="31">
        <v>4629.01</v>
      </c>
      <c r="E18" s="30">
        <v>4</v>
      </c>
      <c r="F18" s="6"/>
      <c r="G18" s="225">
        <v>4597.3599999999997</v>
      </c>
      <c r="H18" s="182">
        <v>1</v>
      </c>
      <c r="I18" s="6"/>
      <c r="J18" s="31">
        <v>4640.22</v>
      </c>
      <c r="K18" s="30">
        <v>0</v>
      </c>
      <c r="L18" s="6"/>
      <c r="M18" s="31">
        <v>0</v>
      </c>
    </row>
    <row r="19" spans="1:15" x14ac:dyDescent="0.25">
      <c r="A19" s="7" t="s">
        <v>91</v>
      </c>
      <c r="B19" s="30">
        <v>692</v>
      </c>
      <c r="C19" s="6"/>
      <c r="D19" s="31">
        <v>4892.95</v>
      </c>
      <c r="E19" s="30">
        <v>3</v>
      </c>
      <c r="F19" s="6"/>
      <c r="G19" s="225">
        <v>4873.7299999999996</v>
      </c>
      <c r="H19" s="182">
        <v>1</v>
      </c>
      <c r="I19" s="6"/>
      <c r="J19" s="31">
        <v>4928.28</v>
      </c>
      <c r="K19" s="30">
        <v>0</v>
      </c>
      <c r="L19" s="6"/>
      <c r="M19" s="31">
        <v>0</v>
      </c>
    </row>
    <row r="20" spans="1:15" x14ac:dyDescent="0.25">
      <c r="A20" s="7" t="s">
        <v>92</v>
      </c>
      <c r="B20" s="30">
        <v>419</v>
      </c>
      <c r="C20" s="6"/>
      <c r="D20" s="31">
        <v>5106.46</v>
      </c>
      <c r="E20" s="30">
        <v>0</v>
      </c>
      <c r="F20" s="6"/>
      <c r="G20" s="225">
        <v>0</v>
      </c>
      <c r="H20" s="182">
        <v>2</v>
      </c>
      <c r="I20" s="6"/>
      <c r="J20" s="31">
        <v>5119.79</v>
      </c>
      <c r="K20" s="30">
        <v>0</v>
      </c>
      <c r="L20" s="6"/>
      <c r="M20" s="31">
        <v>0</v>
      </c>
    </row>
    <row r="21" spans="1:15" x14ac:dyDescent="0.25">
      <c r="A21" s="7" t="s">
        <v>93</v>
      </c>
      <c r="B21" s="30">
        <v>196</v>
      </c>
      <c r="C21" s="6"/>
      <c r="D21" s="31">
        <v>5366.23</v>
      </c>
      <c r="E21" s="30">
        <v>0</v>
      </c>
      <c r="F21" s="6"/>
      <c r="G21" s="225">
        <v>0</v>
      </c>
      <c r="H21" s="182">
        <v>0</v>
      </c>
      <c r="I21" s="6"/>
      <c r="J21" s="31">
        <v>0</v>
      </c>
      <c r="K21" s="30">
        <v>0</v>
      </c>
      <c r="L21" s="6"/>
      <c r="M21" s="31">
        <v>0</v>
      </c>
    </row>
    <row r="22" spans="1:15" x14ac:dyDescent="0.25">
      <c r="A22" s="7" t="s">
        <v>94</v>
      </c>
      <c r="B22" s="30">
        <v>233</v>
      </c>
      <c r="C22" s="6"/>
      <c r="D22" s="31">
        <v>5890.1</v>
      </c>
      <c r="E22" s="30">
        <v>2</v>
      </c>
      <c r="F22" s="6"/>
      <c r="G22" s="225">
        <v>6642.52</v>
      </c>
      <c r="H22" s="182">
        <v>1</v>
      </c>
      <c r="I22" s="6"/>
      <c r="J22" s="31">
        <v>6148.49</v>
      </c>
      <c r="K22" s="30">
        <v>0</v>
      </c>
      <c r="L22" s="6"/>
      <c r="M22" s="31">
        <v>0</v>
      </c>
    </row>
    <row r="23" spans="1:15" ht="15.75" x14ac:dyDescent="0.25">
      <c r="A23" s="45" t="s">
        <v>10</v>
      </c>
      <c r="B23" s="47">
        <f>SUM(B5:B22)</f>
        <v>1883724</v>
      </c>
      <c r="C23" s="47"/>
      <c r="D23" s="48"/>
      <c r="E23" s="47">
        <f>SUM(E5:E22)</f>
        <v>384403</v>
      </c>
      <c r="F23" s="47"/>
      <c r="G23" s="48"/>
      <c r="H23" s="47">
        <f>SUM(H5:H22)</f>
        <v>181029</v>
      </c>
      <c r="I23" s="47"/>
      <c r="J23" s="50"/>
      <c r="K23" s="51">
        <f>SUM(K5:K22)</f>
        <v>22721</v>
      </c>
      <c r="L23" s="47"/>
      <c r="M23" s="48"/>
      <c r="O23" s="8"/>
    </row>
    <row r="26" spans="1:15" x14ac:dyDescent="0.25">
      <c r="A26" s="421" t="s">
        <v>18</v>
      </c>
      <c r="B26" s="423" t="s">
        <v>5</v>
      </c>
      <c r="C26" s="424"/>
      <c r="D26" s="424"/>
      <c r="E26" s="423" t="s">
        <v>6</v>
      </c>
      <c r="F26" s="424"/>
      <c r="G26" s="424"/>
      <c r="H26" s="423" t="s">
        <v>19</v>
      </c>
      <c r="I26" s="424"/>
      <c r="J26" s="424"/>
      <c r="K26" s="423" t="s">
        <v>20</v>
      </c>
      <c r="L26" s="424"/>
      <c r="M26" s="424"/>
    </row>
    <row r="27" spans="1:15" x14ac:dyDescent="0.25">
      <c r="A27" s="422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5" x14ac:dyDescent="0.25">
      <c r="A28" s="14" t="s">
        <v>458</v>
      </c>
      <c r="B28" s="30">
        <v>26305</v>
      </c>
      <c r="C28" s="31">
        <v>1569117.82</v>
      </c>
      <c r="D28" s="31">
        <v>59.65</v>
      </c>
      <c r="E28" s="30">
        <v>7068</v>
      </c>
      <c r="F28" s="31">
        <v>458225.39</v>
      </c>
      <c r="G28" s="31">
        <v>64.83</v>
      </c>
      <c r="H28" s="30">
        <v>1129</v>
      </c>
      <c r="I28" s="31">
        <v>66963.62</v>
      </c>
      <c r="J28" s="31">
        <v>59.31</v>
      </c>
      <c r="K28" s="30">
        <v>2768</v>
      </c>
      <c r="L28" s="31">
        <v>212755.68</v>
      </c>
      <c r="M28" s="31">
        <v>76.86</v>
      </c>
    </row>
    <row r="29" spans="1:15" x14ac:dyDescent="0.25">
      <c r="A29" s="14" t="s">
        <v>459</v>
      </c>
      <c r="B29" s="30">
        <v>21490</v>
      </c>
      <c r="C29" s="31">
        <v>3076813.02</v>
      </c>
      <c r="D29" s="31">
        <v>143.16999999999999</v>
      </c>
      <c r="E29" s="30">
        <v>11233</v>
      </c>
      <c r="F29" s="31">
        <v>1751042.2</v>
      </c>
      <c r="G29" s="31">
        <v>155.88</v>
      </c>
      <c r="H29" s="30">
        <v>951</v>
      </c>
      <c r="I29" s="31">
        <v>138542.67000000001</v>
      </c>
      <c r="J29" s="31">
        <v>145.68</v>
      </c>
      <c r="K29" s="30">
        <v>4776</v>
      </c>
      <c r="L29" s="31">
        <v>708323.11</v>
      </c>
      <c r="M29" s="31">
        <v>148.31</v>
      </c>
    </row>
    <row r="30" spans="1:15" x14ac:dyDescent="0.25">
      <c r="A30" s="14" t="s">
        <v>460</v>
      </c>
      <c r="B30" s="30">
        <v>12138</v>
      </c>
      <c r="C30" s="31">
        <v>3003586.47</v>
      </c>
      <c r="D30" s="31">
        <v>247.45</v>
      </c>
      <c r="E30" s="30">
        <v>12280</v>
      </c>
      <c r="F30" s="31">
        <v>2899456.86</v>
      </c>
      <c r="G30" s="31">
        <v>236.11</v>
      </c>
      <c r="H30" s="30">
        <v>2477</v>
      </c>
      <c r="I30" s="31">
        <v>654964.81999999995</v>
      </c>
      <c r="J30" s="31">
        <v>264.42</v>
      </c>
      <c r="K30" s="30">
        <v>1975</v>
      </c>
      <c r="L30" s="31">
        <v>493180.55</v>
      </c>
      <c r="M30" s="31">
        <v>249.71</v>
      </c>
    </row>
    <row r="31" spans="1:15" x14ac:dyDescent="0.25">
      <c r="A31" s="14" t="s">
        <v>461</v>
      </c>
      <c r="B31" s="30">
        <v>63341</v>
      </c>
      <c r="C31" s="31">
        <v>23839467.059999999</v>
      </c>
      <c r="D31" s="31">
        <v>376.37</v>
      </c>
      <c r="E31" s="30">
        <v>27436</v>
      </c>
      <c r="F31" s="31">
        <v>10310082.800000001</v>
      </c>
      <c r="G31" s="31">
        <v>375.79</v>
      </c>
      <c r="H31" s="30">
        <v>30231</v>
      </c>
      <c r="I31" s="31">
        <v>11403049.43</v>
      </c>
      <c r="J31" s="31">
        <v>377.2</v>
      </c>
      <c r="K31" s="30">
        <v>9579</v>
      </c>
      <c r="L31" s="31">
        <v>3676585.68</v>
      </c>
      <c r="M31" s="31">
        <v>383.82</v>
      </c>
    </row>
    <row r="32" spans="1:15" x14ac:dyDescent="0.25">
      <c r="A32" s="14" t="s">
        <v>462</v>
      </c>
      <c r="B32" s="30">
        <v>127680</v>
      </c>
      <c r="C32" s="31">
        <v>58397464.409999996</v>
      </c>
      <c r="D32" s="31">
        <v>457.37</v>
      </c>
      <c r="E32" s="30">
        <v>70055</v>
      </c>
      <c r="F32" s="31">
        <v>30924737.539999999</v>
      </c>
      <c r="G32" s="31">
        <v>441.44</v>
      </c>
      <c r="H32" s="30">
        <v>31238</v>
      </c>
      <c r="I32" s="31">
        <v>14213400.050000001</v>
      </c>
      <c r="J32" s="31">
        <v>455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180477</v>
      </c>
      <c r="C33" s="31">
        <v>99535358.280000001</v>
      </c>
      <c r="D33" s="31">
        <v>551.51</v>
      </c>
      <c r="E33" s="30">
        <v>61353</v>
      </c>
      <c r="F33" s="31">
        <v>33594781.729999997</v>
      </c>
      <c r="G33" s="31">
        <v>547.57000000000005</v>
      </c>
      <c r="H33" s="30">
        <v>29924</v>
      </c>
      <c r="I33" s="31">
        <v>16379249.24</v>
      </c>
      <c r="J33" s="31">
        <v>547.36</v>
      </c>
      <c r="K33" s="30">
        <v>11</v>
      </c>
      <c r="L33" s="31">
        <v>6466.9</v>
      </c>
      <c r="M33" s="31">
        <v>587.9</v>
      </c>
    </row>
    <row r="34" spans="1:13" x14ac:dyDescent="0.25">
      <c r="A34" s="14" t="s">
        <v>464</v>
      </c>
      <c r="B34" s="30">
        <v>151303</v>
      </c>
      <c r="C34" s="31">
        <v>98064751.019999996</v>
      </c>
      <c r="D34" s="31">
        <v>648.13</v>
      </c>
      <c r="E34" s="30">
        <v>34628</v>
      </c>
      <c r="F34" s="31">
        <v>22399068.07</v>
      </c>
      <c r="G34" s="31">
        <v>646.85</v>
      </c>
      <c r="H34" s="30">
        <v>20116</v>
      </c>
      <c r="I34" s="31">
        <v>12967317.9</v>
      </c>
      <c r="J34" s="31">
        <v>644.63</v>
      </c>
      <c r="K34" s="30">
        <v>1</v>
      </c>
      <c r="L34" s="31">
        <v>671.4</v>
      </c>
      <c r="M34" s="31">
        <v>671.4</v>
      </c>
    </row>
    <row r="35" spans="1:13" x14ac:dyDescent="0.25">
      <c r="A35" s="14" t="s">
        <v>465</v>
      </c>
      <c r="B35" s="30">
        <v>126633</v>
      </c>
      <c r="C35" s="31">
        <v>94742133.310000002</v>
      </c>
      <c r="D35" s="31">
        <v>748.16</v>
      </c>
      <c r="E35" s="30">
        <v>29699</v>
      </c>
      <c r="F35" s="31">
        <v>22221330.629999999</v>
      </c>
      <c r="G35" s="31">
        <v>748.22</v>
      </c>
      <c r="H35" s="30">
        <v>16593</v>
      </c>
      <c r="I35" s="31">
        <v>12591196.220000001</v>
      </c>
      <c r="J35" s="31">
        <v>758.83</v>
      </c>
      <c r="K35" s="30">
        <v>3519</v>
      </c>
      <c r="L35" s="31">
        <v>2756448.37</v>
      </c>
      <c r="M35" s="31">
        <v>783.3</v>
      </c>
    </row>
    <row r="36" spans="1:13" x14ac:dyDescent="0.25">
      <c r="A36" s="14" t="s">
        <v>466</v>
      </c>
      <c r="B36" s="30">
        <v>107623</v>
      </c>
      <c r="C36" s="31">
        <v>91414652.109999999</v>
      </c>
      <c r="D36" s="31">
        <v>849.4</v>
      </c>
      <c r="E36" s="30">
        <v>25910</v>
      </c>
      <c r="F36" s="31">
        <v>21968041.140000001</v>
      </c>
      <c r="G36" s="31">
        <v>847.86</v>
      </c>
      <c r="H36" s="30">
        <v>9655</v>
      </c>
      <c r="I36" s="31">
        <v>8178851.8799999999</v>
      </c>
      <c r="J36" s="31">
        <v>847.11</v>
      </c>
      <c r="K36" s="30">
        <v>90</v>
      </c>
      <c r="L36" s="31">
        <v>74183.759999999995</v>
      </c>
      <c r="M36" s="31">
        <v>824.26</v>
      </c>
    </row>
    <row r="37" spans="1:13" x14ac:dyDescent="0.25">
      <c r="A37" s="14" t="s">
        <v>467</v>
      </c>
      <c r="B37" s="30">
        <v>108566</v>
      </c>
      <c r="C37" s="31">
        <v>103391293.56</v>
      </c>
      <c r="D37" s="31">
        <v>952.34</v>
      </c>
      <c r="E37" s="30">
        <v>26619</v>
      </c>
      <c r="F37" s="31">
        <v>25293712.890000001</v>
      </c>
      <c r="G37" s="31">
        <v>950.21</v>
      </c>
      <c r="H37" s="30">
        <v>8623</v>
      </c>
      <c r="I37" s="31">
        <v>8211357.1799999997</v>
      </c>
      <c r="J37" s="31">
        <v>952.26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103315</v>
      </c>
      <c r="C38" s="31">
        <v>108396436.06</v>
      </c>
      <c r="D38" s="31">
        <v>1049.18</v>
      </c>
      <c r="E38" s="30">
        <v>20242</v>
      </c>
      <c r="F38" s="31">
        <v>21171923.460000001</v>
      </c>
      <c r="G38" s="31">
        <v>1045.94</v>
      </c>
      <c r="H38" s="30">
        <v>8307</v>
      </c>
      <c r="I38" s="31">
        <v>8564261.2599999998</v>
      </c>
      <c r="J38" s="31">
        <v>1030.97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95611</v>
      </c>
      <c r="C39" s="31">
        <v>109928822.38</v>
      </c>
      <c r="D39" s="31">
        <v>1149.75</v>
      </c>
      <c r="E39" s="30">
        <v>14801</v>
      </c>
      <c r="F39" s="31">
        <v>17019985.07</v>
      </c>
      <c r="G39" s="31">
        <v>1149.92</v>
      </c>
      <c r="H39" s="30">
        <v>5582</v>
      </c>
      <c r="I39" s="31">
        <v>6454037.29</v>
      </c>
      <c r="J39" s="31">
        <v>1156.22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97712</v>
      </c>
      <c r="C40" s="31">
        <v>122220892.63</v>
      </c>
      <c r="D40" s="31">
        <v>1250.83</v>
      </c>
      <c r="E40" s="30">
        <v>12567</v>
      </c>
      <c r="F40" s="31">
        <v>15663594.18</v>
      </c>
      <c r="G40" s="31">
        <v>1246.4100000000001</v>
      </c>
      <c r="H40" s="30">
        <v>4375</v>
      </c>
      <c r="I40" s="31">
        <v>5473722.0999999996</v>
      </c>
      <c r="J40" s="31">
        <v>1251.1400000000001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107085</v>
      </c>
      <c r="C41" s="31">
        <v>144966909.56</v>
      </c>
      <c r="D41" s="31">
        <v>1353.76</v>
      </c>
      <c r="E41" s="30">
        <v>8431</v>
      </c>
      <c r="F41" s="31">
        <v>11353070.24</v>
      </c>
      <c r="G41" s="31">
        <v>1346.59</v>
      </c>
      <c r="H41" s="30">
        <v>3676</v>
      </c>
      <c r="I41" s="31">
        <v>4967741.55</v>
      </c>
      <c r="J41" s="31">
        <v>1351.4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112740</v>
      </c>
      <c r="C42" s="31">
        <v>163101658.86000001</v>
      </c>
      <c r="D42" s="31">
        <v>1446.71</v>
      </c>
      <c r="E42" s="30">
        <v>6699</v>
      </c>
      <c r="F42" s="31">
        <v>9665387.0199999996</v>
      </c>
      <c r="G42" s="31">
        <v>1442.81</v>
      </c>
      <c r="H42" s="30">
        <v>2883</v>
      </c>
      <c r="I42" s="31">
        <v>4155053.53</v>
      </c>
      <c r="J42" s="31">
        <v>1441.23</v>
      </c>
      <c r="K42" s="30">
        <v>1</v>
      </c>
      <c r="L42" s="31">
        <v>1454.7</v>
      </c>
      <c r="M42" s="31">
        <v>1454.7</v>
      </c>
    </row>
    <row r="43" spans="1:13" x14ac:dyDescent="0.25">
      <c r="A43" s="14" t="s">
        <v>473</v>
      </c>
      <c r="B43" s="30">
        <v>93561</v>
      </c>
      <c r="C43" s="31">
        <v>144915844.21000001</v>
      </c>
      <c r="D43" s="31">
        <v>1548.89</v>
      </c>
      <c r="E43" s="30">
        <v>4963</v>
      </c>
      <c r="F43" s="31">
        <v>7667819.4100000001</v>
      </c>
      <c r="G43" s="31">
        <v>1545</v>
      </c>
      <c r="H43" s="30">
        <v>1334</v>
      </c>
      <c r="I43" s="31">
        <v>2063585.05</v>
      </c>
      <c r="J43" s="31">
        <v>1546.92</v>
      </c>
      <c r="K43" s="30">
        <v>0</v>
      </c>
      <c r="L43" s="31">
        <v>0</v>
      </c>
      <c r="M43" s="31">
        <v>0</v>
      </c>
    </row>
    <row r="44" spans="1:13" x14ac:dyDescent="0.25">
      <c r="A44" s="14" t="s">
        <v>474</v>
      </c>
      <c r="B44" s="30">
        <v>76487</v>
      </c>
      <c r="C44" s="31">
        <v>126046956.36</v>
      </c>
      <c r="D44" s="31">
        <v>1647.95</v>
      </c>
      <c r="E44" s="30">
        <v>3250</v>
      </c>
      <c r="F44" s="31">
        <v>5352087.59</v>
      </c>
      <c r="G44" s="31">
        <v>1646.8</v>
      </c>
      <c r="H44" s="30">
        <v>981</v>
      </c>
      <c r="I44" s="31">
        <v>1613599.83</v>
      </c>
      <c r="J44" s="31">
        <v>1644.85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56899</v>
      </c>
      <c r="C45" s="31">
        <v>99423936.140000001</v>
      </c>
      <c r="D45" s="31">
        <v>1747.38</v>
      </c>
      <c r="E45" s="30">
        <v>2044</v>
      </c>
      <c r="F45" s="31">
        <v>3570636.41</v>
      </c>
      <c r="G45" s="31">
        <v>1746.89</v>
      </c>
      <c r="H45" s="30">
        <v>832</v>
      </c>
      <c r="I45" s="31">
        <v>1458236.11</v>
      </c>
      <c r="J45" s="31">
        <v>1752.69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42888</v>
      </c>
      <c r="C46" s="31">
        <v>79183124.719999999</v>
      </c>
      <c r="D46" s="31">
        <v>1846.28</v>
      </c>
      <c r="E46" s="30">
        <v>1300</v>
      </c>
      <c r="F46" s="31">
        <v>2401881.06</v>
      </c>
      <c r="G46" s="31">
        <v>1847.6</v>
      </c>
      <c r="H46" s="30">
        <v>549</v>
      </c>
      <c r="I46" s="31">
        <v>1012520.29</v>
      </c>
      <c r="J46" s="31">
        <v>1844.3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29532</v>
      </c>
      <c r="C47" s="31">
        <v>57544008.299999997</v>
      </c>
      <c r="D47" s="31">
        <v>1948.53</v>
      </c>
      <c r="E47" s="30">
        <v>919</v>
      </c>
      <c r="F47" s="31">
        <v>1788735.72</v>
      </c>
      <c r="G47" s="31">
        <v>1946.39</v>
      </c>
      <c r="H47" s="30">
        <v>381</v>
      </c>
      <c r="I47" s="31">
        <v>740567.34</v>
      </c>
      <c r="J47" s="31">
        <v>1943.75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53405</v>
      </c>
      <c r="C48" s="31">
        <v>112911671.75</v>
      </c>
      <c r="D48" s="31">
        <v>2114.25</v>
      </c>
      <c r="E48" s="30">
        <v>1374</v>
      </c>
      <c r="F48" s="31">
        <v>2898767.09</v>
      </c>
      <c r="G48" s="31">
        <v>2109.73</v>
      </c>
      <c r="H48" s="30">
        <v>596</v>
      </c>
      <c r="I48" s="31">
        <v>1257718.6100000001</v>
      </c>
      <c r="J48" s="31">
        <v>2110.27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31776</v>
      </c>
      <c r="C49" s="31">
        <v>75196111.890000001</v>
      </c>
      <c r="D49" s="31">
        <v>2366.44</v>
      </c>
      <c r="E49" s="30">
        <v>686</v>
      </c>
      <c r="F49" s="31">
        <v>1617830.99</v>
      </c>
      <c r="G49" s="31">
        <v>2358.35</v>
      </c>
      <c r="H49" s="30">
        <v>265</v>
      </c>
      <c r="I49" s="31">
        <v>625322.21</v>
      </c>
      <c r="J49" s="31">
        <v>2359.71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21773</v>
      </c>
      <c r="C50" s="31">
        <v>56982380.920000002</v>
      </c>
      <c r="D50" s="31">
        <v>2617.11</v>
      </c>
      <c r="E50" s="30">
        <v>354</v>
      </c>
      <c r="F50" s="31">
        <v>924310.71</v>
      </c>
      <c r="G50" s="31">
        <v>2611.0500000000002</v>
      </c>
      <c r="H50" s="30">
        <v>131</v>
      </c>
      <c r="I50" s="31">
        <v>340600.48</v>
      </c>
      <c r="J50" s="31">
        <v>2600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12877</v>
      </c>
      <c r="C51" s="31">
        <v>36880628.009999998</v>
      </c>
      <c r="D51" s="31">
        <v>2864.07</v>
      </c>
      <c r="E51" s="30">
        <v>184</v>
      </c>
      <c r="F51" s="31">
        <v>525080.56999999995</v>
      </c>
      <c r="G51" s="31">
        <v>2853.7</v>
      </c>
      <c r="H51" s="30">
        <v>122</v>
      </c>
      <c r="I51" s="31">
        <v>347697.54</v>
      </c>
      <c r="J51" s="31">
        <v>2849.98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7868</v>
      </c>
      <c r="C52" s="31">
        <v>24513523.140000001</v>
      </c>
      <c r="D52" s="31">
        <v>3115.6</v>
      </c>
      <c r="E52" s="30">
        <v>104</v>
      </c>
      <c r="F52" s="31">
        <v>323689.25</v>
      </c>
      <c r="G52" s="31">
        <v>3112.4</v>
      </c>
      <c r="H52" s="30">
        <v>39</v>
      </c>
      <c r="I52" s="31">
        <v>121667.99</v>
      </c>
      <c r="J52" s="31">
        <v>3119.69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4948</v>
      </c>
      <c r="C53" s="31">
        <v>16648724.550000001</v>
      </c>
      <c r="D53" s="31">
        <v>3364.74</v>
      </c>
      <c r="E53" s="30">
        <v>85</v>
      </c>
      <c r="F53" s="31">
        <v>286854.76</v>
      </c>
      <c r="G53" s="31">
        <v>3374.76</v>
      </c>
      <c r="H53" s="30">
        <v>14</v>
      </c>
      <c r="I53" s="31">
        <v>47301.99</v>
      </c>
      <c r="J53" s="31">
        <v>3378.71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3106</v>
      </c>
      <c r="C54" s="31">
        <v>11229577.300000001</v>
      </c>
      <c r="D54" s="31">
        <v>3615.45</v>
      </c>
      <c r="E54" s="30">
        <v>56</v>
      </c>
      <c r="F54" s="31">
        <v>201698.64</v>
      </c>
      <c r="G54" s="31">
        <v>3601.76</v>
      </c>
      <c r="H54" s="30">
        <v>11</v>
      </c>
      <c r="I54" s="31">
        <v>39481.050000000003</v>
      </c>
      <c r="J54" s="31">
        <v>3589.19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1997</v>
      </c>
      <c r="C55" s="31">
        <v>7717586.0899999999</v>
      </c>
      <c r="D55" s="31">
        <v>3864.59</v>
      </c>
      <c r="E55" s="30">
        <v>32</v>
      </c>
      <c r="F55" s="31">
        <v>123518.37</v>
      </c>
      <c r="G55" s="31">
        <v>3859.95</v>
      </c>
      <c r="H55" s="30">
        <v>6</v>
      </c>
      <c r="I55" s="31">
        <v>23198.93</v>
      </c>
      <c r="J55" s="31">
        <v>3866.49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1315</v>
      </c>
      <c r="C56" s="31">
        <v>5424357.54</v>
      </c>
      <c r="D56" s="31">
        <v>4124.99</v>
      </c>
      <c r="E56" s="30">
        <v>15</v>
      </c>
      <c r="F56" s="31">
        <v>61800.73</v>
      </c>
      <c r="G56" s="31">
        <v>4120.05</v>
      </c>
      <c r="H56" s="30">
        <v>2</v>
      </c>
      <c r="I56" s="31">
        <v>8112.1</v>
      </c>
      <c r="J56" s="31">
        <v>4056.05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1035</v>
      </c>
      <c r="C57" s="31">
        <v>4519922.4000000004</v>
      </c>
      <c r="D57" s="31">
        <v>4367.07</v>
      </c>
      <c r="E57" s="30">
        <v>7</v>
      </c>
      <c r="F57" s="31">
        <v>30803.19</v>
      </c>
      <c r="G57" s="31">
        <v>4400.46</v>
      </c>
      <c r="H57" s="30">
        <v>1</v>
      </c>
      <c r="I57" s="31">
        <v>4262.1499999999996</v>
      </c>
      <c r="J57" s="31">
        <v>4262.1499999999996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698</v>
      </c>
      <c r="C58" s="31">
        <v>3231048.14</v>
      </c>
      <c r="D58" s="31">
        <v>4629.01</v>
      </c>
      <c r="E58" s="30">
        <v>4</v>
      </c>
      <c r="F58" s="31">
        <v>18389.439999999999</v>
      </c>
      <c r="G58" s="31">
        <v>4597.3599999999997</v>
      </c>
      <c r="H58" s="30">
        <v>1</v>
      </c>
      <c r="I58" s="31">
        <v>4640.22</v>
      </c>
      <c r="J58" s="31">
        <v>4640.22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692</v>
      </c>
      <c r="C59" s="31">
        <v>3385922.09</v>
      </c>
      <c r="D59" s="31">
        <v>4892.95</v>
      </c>
      <c r="E59" s="30">
        <v>3</v>
      </c>
      <c r="F59" s="31">
        <v>14621.2</v>
      </c>
      <c r="G59" s="31">
        <v>4873.7299999999996</v>
      </c>
      <c r="H59" s="30">
        <v>1</v>
      </c>
      <c r="I59" s="31">
        <v>4928.28</v>
      </c>
      <c r="J59" s="31">
        <v>4928.28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419</v>
      </c>
      <c r="C60" s="31">
        <v>2139607.1800000002</v>
      </c>
      <c r="D60" s="31">
        <v>5106.46</v>
      </c>
      <c r="E60" s="30">
        <v>0</v>
      </c>
      <c r="F60" s="31">
        <v>0</v>
      </c>
      <c r="G60" s="31">
        <v>0</v>
      </c>
      <c r="H60" s="30">
        <v>2</v>
      </c>
      <c r="I60" s="31">
        <v>10239.57</v>
      </c>
      <c r="J60" s="31">
        <v>5119.79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196</v>
      </c>
      <c r="C61" s="31">
        <v>1051780.55</v>
      </c>
      <c r="D61" s="31">
        <v>5366.23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233</v>
      </c>
      <c r="C62" s="31">
        <v>1372393.73</v>
      </c>
      <c r="D62" s="31">
        <v>5890.1</v>
      </c>
      <c r="E62" s="30">
        <v>2</v>
      </c>
      <c r="F62" s="31">
        <v>13285.03</v>
      </c>
      <c r="G62" s="31">
        <v>6642.52</v>
      </c>
      <c r="H62" s="30">
        <v>1</v>
      </c>
      <c r="I62" s="31">
        <v>6148.49</v>
      </c>
      <c r="J62" s="31">
        <v>6148.49</v>
      </c>
      <c r="K62" s="30">
        <v>0</v>
      </c>
      <c r="L62" s="31">
        <v>0</v>
      </c>
      <c r="M62" s="31">
        <v>0</v>
      </c>
    </row>
    <row r="63" spans="1:13" ht="15.75" x14ac:dyDescent="0.25">
      <c r="A63" s="45" t="s">
        <v>10</v>
      </c>
      <c r="B63" s="47">
        <f>SUM(B28:B62)</f>
        <v>1883724</v>
      </c>
      <c r="C63" s="48">
        <f>SUM(C28:C62)</f>
        <v>2095968461.5599999</v>
      </c>
      <c r="D63" s="47"/>
      <c r="E63" s="47">
        <f>SUM(E28:E62)</f>
        <v>384403</v>
      </c>
      <c r="F63" s="48">
        <f>SUM(F28:F62)</f>
        <v>274516249.37999994</v>
      </c>
      <c r="G63" s="47"/>
      <c r="H63" s="47">
        <f>SUM(H28:H62)</f>
        <v>181029</v>
      </c>
      <c r="I63" s="48">
        <f>SUM(I28:I62)</f>
        <v>124149536.96999998</v>
      </c>
      <c r="J63" s="47"/>
      <c r="K63" s="47">
        <f>SUM(K28:K62)</f>
        <v>22721</v>
      </c>
      <c r="L63" s="48">
        <f>SUM(L28:L62)</f>
        <v>7931275.5300000012</v>
      </c>
      <c r="M63" s="47"/>
    </row>
    <row r="66" spans="2:6" x14ac:dyDescent="0.25">
      <c r="B66" s="8"/>
      <c r="C66" s="9"/>
    </row>
    <row r="67" spans="2:6" x14ac:dyDescent="0.25">
      <c r="B67" s="8"/>
      <c r="C67" s="9"/>
      <c r="E67" s="8"/>
      <c r="F67" s="9"/>
    </row>
    <row r="68" spans="2:6" x14ac:dyDescent="0.25">
      <c r="B68" s="8"/>
      <c r="C68" s="9"/>
      <c r="E68" s="8"/>
      <c r="F68" s="9"/>
    </row>
    <row r="69" spans="2:6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75"/>
  <sheetViews>
    <sheetView topLeftCell="A45" workbookViewId="0">
      <selection activeCell="O77" sqref="O77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  <col min="20" max="20" width="15.42578125" bestFit="1" customWidth="1"/>
  </cols>
  <sheetData>
    <row r="1" spans="1:19" ht="15.75" x14ac:dyDescent="0.25">
      <c r="A1" s="429" t="s">
        <v>709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</row>
    <row r="2" spans="1:19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19" x14ac:dyDescent="0.25">
      <c r="A3" s="430" t="s">
        <v>18</v>
      </c>
      <c r="B3" s="425" t="s">
        <v>5</v>
      </c>
      <c r="C3" s="426"/>
      <c r="D3" s="426"/>
      <c r="E3" s="427"/>
      <c r="F3" s="425" t="s">
        <v>6</v>
      </c>
      <c r="G3" s="426"/>
      <c r="H3" s="426"/>
      <c r="I3" s="427"/>
      <c r="J3" s="425" t="s">
        <v>19</v>
      </c>
      <c r="K3" s="426"/>
      <c r="L3" s="426"/>
      <c r="M3" s="427"/>
      <c r="N3" s="425" t="s">
        <v>20</v>
      </c>
      <c r="O3" s="426"/>
      <c r="P3" s="426"/>
      <c r="Q3" s="428"/>
    </row>
    <row r="4" spans="1:19" ht="15.75" thickBot="1" x14ac:dyDescent="0.3">
      <c r="A4" s="431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19" x14ac:dyDescent="0.25">
      <c r="A5" s="156" t="s">
        <v>458</v>
      </c>
      <c r="B5" s="157">
        <v>26305</v>
      </c>
      <c r="C5" s="158">
        <v>1569117.82</v>
      </c>
      <c r="D5" s="158">
        <v>59.65</v>
      </c>
      <c r="E5" s="158">
        <v>61.25</v>
      </c>
      <c r="F5" s="157">
        <v>7068</v>
      </c>
      <c r="G5" s="158">
        <v>458225.39</v>
      </c>
      <c r="H5" s="158">
        <v>64.83</v>
      </c>
      <c r="I5" s="158">
        <v>67.989999999999995</v>
      </c>
      <c r="J5" s="157">
        <v>1129</v>
      </c>
      <c r="K5" s="158">
        <v>66963.62</v>
      </c>
      <c r="L5" s="158">
        <v>59.31</v>
      </c>
      <c r="M5" s="158">
        <v>61.15</v>
      </c>
      <c r="N5" s="157">
        <v>2768</v>
      </c>
      <c r="O5" s="158">
        <v>212755.68</v>
      </c>
      <c r="P5" s="159">
        <v>76.86</v>
      </c>
      <c r="Q5" s="160">
        <v>78.260000000000005</v>
      </c>
    </row>
    <row r="6" spans="1:19" x14ac:dyDescent="0.25">
      <c r="A6" s="149" t="s">
        <v>459</v>
      </c>
      <c r="B6" s="102">
        <v>21490</v>
      </c>
      <c r="C6" s="103">
        <v>3076813.02</v>
      </c>
      <c r="D6" s="103">
        <v>143.16999999999999</v>
      </c>
      <c r="E6" s="103">
        <v>139.38</v>
      </c>
      <c r="F6" s="102">
        <v>11233</v>
      </c>
      <c r="G6" s="103">
        <v>1751042.2</v>
      </c>
      <c r="H6" s="103">
        <v>155.88</v>
      </c>
      <c r="I6" s="103">
        <v>152.88999999999999</v>
      </c>
      <c r="J6" s="102">
        <v>951</v>
      </c>
      <c r="K6" s="103">
        <v>138542.67000000001</v>
      </c>
      <c r="L6" s="103">
        <v>145.68</v>
      </c>
      <c r="M6" s="103">
        <v>142.91</v>
      </c>
      <c r="N6" s="102">
        <v>4776</v>
      </c>
      <c r="O6" s="103">
        <v>708323.11</v>
      </c>
      <c r="P6" s="101">
        <v>148.31</v>
      </c>
      <c r="Q6" s="150">
        <v>145</v>
      </c>
    </row>
    <row r="7" spans="1:19" x14ac:dyDescent="0.25">
      <c r="A7" s="149" t="s">
        <v>460</v>
      </c>
      <c r="B7" s="102">
        <v>12138</v>
      </c>
      <c r="C7" s="103">
        <v>3003586.47</v>
      </c>
      <c r="D7" s="103">
        <v>247.45</v>
      </c>
      <c r="E7" s="103">
        <v>246.69</v>
      </c>
      <c r="F7" s="102">
        <v>12280</v>
      </c>
      <c r="G7" s="103">
        <v>2899456.86</v>
      </c>
      <c r="H7" s="103">
        <v>236.11</v>
      </c>
      <c r="I7" s="103">
        <v>228.33</v>
      </c>
      <c r="J7" s="102">
        <v>2477</v>
      </c>
      <c r="K7" s="103">
        <v>654964.81999999995</v>
      </c>
      <c r="L7" s="103">
        <v>264.42</v>
      </c>
      <c r="M7" s="103">
        <v>269.52999999999997</v>
      </c>
      <c r="N7" s="102">
        <v>1975</v>
      </c>
      <c r="O7" s="103">
        <v>493180.55</v>
      </c>
      <c r="P7" s="101">
        <v>249.71</v>
      </c>
      <c r="Q7" s="150">
        <v>243.82</v>
      </c>
    </row>
    <row r="8" spans="1:19" x14ac:dyDescent="0.25">
      <c r="A8" s="149" t="s">
        <v>461</v>
      </c>
      <c r="B8" s="102">
        <v>63341</v>
      </c>
      <c r="C8" s="103">
        <v>23839467.059999999</v>
      </c>
      <c r="D8" s="103">
        <v>376.37</v>
      </c>
      <c r="E8" s="103">
        <v>387.9</v>
      </c>
      <c r="F8" s="102">
        <v>27436</v>
      </c>
      <c r="G8" s="103">
        <v>10310082.800000001</v>
      </c>
      <c r="H8" s="103">
        <v>375.79</v>
      </c>
      <c r="I8" s="103">
        <v>387.9</v>
      </c>
      <c r="J8" s="102">
        <v>30231</v>
      </c>
      <c r="K8" s="103">
        <v>11403049.43</v>
      </c>
      <c r="L8" s="103">
        <v>377.2</v>
      </c>
      <c r="M8" s="103">
        <v>387.9</v>
      </c>
      <c r="N8" s="102">
        <v>9579</v>
      </c>
      <c r="O8" s="103">
        <v>3676585.68</v>
      </c>
      <c r="P8" s="101">
        <v>383.82</v>
      </c>
      <c r="Q8" s="150">
        <v>387.9</v>
      </c>
    </row>
    <row r="9" spans="1:19" x14ac:dyDescent="0.25">
      <c r="A9" s="149" t="s">
        <v>462</v>
      </c>
      <c r="B9" s="102">
        <v>127680</v>
      </c>
      <c r="C9" s="103">
        <v>58397464.409999996</v>
      </c>
      <c r="D9" s="103">
        <v>457.37</v>
      </c>
      <c r="E9" s="103">
        <v>461.84</v>
      </c>
      <c r="F9" s="102">
        <v>70055</v>
      </c>
      <c r="G9" s="103">
        <v>30924737.539999999</v>
      </c>
      <c r="H9" s="103">
        <v>441.44</v>
      </c>
      <c r="I9" s="103">
        <v>435.14</v>
      </c>
      <c r="J9" s="102">
        <v>31238</v>
      </c>
      <c r="K9" s="103">
        <v>14213400.050000001</v>
      </c>
      <c r="L9" s="103">
        <v>455</v>
      </c>
      <c r="M9" s="103">
        <v>459.75</v>
      </c>
      <c r="N9" s="102">
        <v>0</v>
      </c>
      <c r="O9" s="103">
        <v>0</v>
      </c>
      <c r="P9" s="101">
        <v>0</v>
      </c>
      <c r="Q9" s="150" t="s">
        <v>438</v>
      </c>
      <c r="S9" s="8"/>
    </row>
    <row r="10" spans="1:19" x14ac:dyDescent="0.25">
      <c r="A10" s="149" t="s">
        <v>463</v>
      </c>
      <c r="B10" s="102">
        <v>180477</v>
      </c>
      <c r="C10" s="103">
        <v>99535358.280000001</v>
      </c>
      <c r="D10" s="103">
        <v>551.51</v>
      </c>
      <c r="E10" s="103">
        <v>554.32000000000005</v>
      </c>
      <c r="F10" s="102">
        <v>61353</v>
      </c>
      <c r="G10" s="103">
        <v>33594781.729999997</v>
      </c>
      <c r="H10" s="103">
        <v>547.57000000000005</v>
      </c>
      <c r="I10" s="103">
        <v>542.72</v>
      </c>
      <c r="J10" s="102">
        <v>29924</v>
      </c>
      <c r="K10" s="103">
        <v>16379249.24</v>
      </c>
      <c r="L10" s="103">
        <v>547.36</v>
      </c>
      <c r="M10" s="103">
        <v>543.79</v>
      </c>
      <c r="N10" s="102">
        <v>11</v>
      </c>
      <c r="O10" s="103">
        <v>6466.9</v>
      </c>
      <c r="P10" s="101">
        <v>587.9</v>
      </c>
      <c r="Q10" s="150">
        <v>587.9</v>
      </c>
    </row>
    <row r="11" spans="1:19" x14ac:dyDescent="0.25">
      <c r="A11" s="149" t="s">
        <v>464</v>
      </c>
      <c r="B11" s="102">
        <v>151303</v>
      </c>
      <c r="C11" s="103">
        <v>98064751.019999996</v>
      </c>
      <c r="D11" s="103">
        <v>648.13</v>
      </c>
      <c r="E11" s="103">
        <v>647.4</v>
      </c>
      <c r="F11" s="102">
        <v>34628</v>
      </c>
      <c r="G11" s="103">
        <v>22399068.07</v>
      </c>
      <c r="H11" s="103">
        <v>646.85</v>
      </c>
      <c r="I11" s="103">
        <v>645.62</v>
      </c>
      <c r="J11" s="102">
        <v>20116</v>
      </c>
      <c r="K11" s="103">
        <v>12967317.9</v>
      </c>
      <c r="L11" s="103">
        <v>644.63</v>
      </c>
      <c r="M11" s="103">
        <v>641.46</v>
      </c>
      <c r="N11" s="102">
        <v>1</v>
      </c>
      <c r="O11" s="103">
        <v>671.4</v>
      </c>
      <c r="P11" s="101">
        <v>671.4</v>
      </c>
      <c r="Q11" s="150">
        <v>671.4</v>
      </c>
    </row>
    <row r="12" spans="1:19" x14ac:dyDescent="0.25">
      <c r="A12" s="149" t="s">
        <v>465</v>
      </c>
      <c r="B12" s="102">
        <v>126633</v>
      </c>
      <c r="C12" s="103">
        <v>94742133.310000002</v>
      </c>
      <c r="D12" s="103">
        <v>748.16</v>
      </c>
      <c r="E12" s="103">
        <v>747.02</v>
      </c>
      <c r="F12" s="102">
        <v>29699</v>
      </c>
      <c r="G12" s="103">
        <v>22221330.629999999</v>
      </c>
      <c r="H12" s="103">
        <v>748.22</v>
      </c>
      <c r="I12" s="103">
        <v>748.69</v>
      </c>
      <c r="J12" s="102">
        <v>16593</v>
      </c>
      <c r="K12" s="103">
        <v>12591196.220000001</v>
      </c>
      <c r="L12" s="103">
        <v>758.83</v>
      </c>
      <c r="M12" s="103">
        <v>772.34</v>
      </c>
      <c r="N12" s="102">
        <v>3519</v>
      </c>
      <c r="O12" s="103">
        <v>2756448.37</v>
      </c>
      <c r="P12" s="101">
        <v>783.3</v>
      </c>
      <c r="Q12" s="150">
        <v>783.3</v>
      </c>
    </row>
    <row r="13" spans="1:19" x14ac:dyDescent="0.25">
      <c r="A13" s="149" t="s">
        <v>466</v>
      </c>
      <c r="B13" s="102">
        <v>107623</v>
      </c>
      <c r="C13" s="103">
        <v>91414652.109999999</v>
      </c>
      <c r="D13" s="103">
        <v>849.4</v>
      </c>
      <c r="E13" s="103">
        <v>848.79</v>
      </c>
      <c r="F13" s="102">
        <v>25910</v>
      </c>
      <c r="G13" s="103">
        <v>21968041.140000001</v>
      </c>
      <c r="H13" s="103">
        <v>847.86</v>
      </c>
      <c r="I13" s="103">
        <v>845.16</v>
      </c>
      <c r="J13" s="102">
        <v>9655</v>
      </c>
      <c r="K13" s="103">
        <v>8178851.8799999999</v>
      </c>
      <c r="L13" s="103">
        <v>847.11</v>
      </c>
      <c r="M13" s="103">
        <v>842.96</v>
      </c>
      <c r="N13" s="102">
        <v>90</v>
      </c>
      <c r="O13" s="103">
        <v>74183.759999999995</v>
      </c>
      <c r="P13" s="101">
        <v>824.26</v>
      </c>
      <c r="Q13" s="150">
        <v>822.5</v>
      </c>
    </row>
    <row r="14" spans="1:19" x14ac:dyDescent="0.25">
      <c r="A14" s="149" t="s">
        <v>467</v>
      </c>
      <c r="B14" s="102">
        <v>108566</v>
      </c>
      <c r="C14" s="103">
        <v>103391293.56</v>
      </c>
      <c r="D14" s="103">
        <v>952.34</v>
      </c>
      <c r="E14" s="103">
        <v>953.74</v>
      </c>
      <c r="F14" s="102">
        <v>26619</v>
      </c>
      <c r="G14" s="103">
        <v>25293712.890000001</v>
      </c>
      <c r="H14" s="103">
        <v>950.21</v>
      </c>
      <c r="I14" s="103">
        <v>950.29</v>
      </c>
      <c r="J14" s="102">
        <v>8623</v>
      </c>
      <c r="K14" s="103">
        <v>8211357.1799999997</v>
      </c>
      <c r="L14" s="103">
        <v>952.26</v>
      </c>
      <c r="M14" s="103">
        <v>952.79</v>
      </c>
      <c r="N14" s="102">
        <v>0</v>
      </c>
      <c r="O14" s="103">
        <v>0</v>
      </c>
      <c r="P14" s="101">
        <v>0</v>
      </c>
      <c r="Q14" s="150" t="s">
        <v>438</v>
      </c>
    </row>
    <row r="15" spans="1:19" x14ac:dyDescent="0.25">
      <c r="A15" s="149" t="s">
        <v>445</v>
      </c>
      <c r="B15" s="102">
        <v>516463</v>
      </c>
      <c r="C15" s="103">
        <v>648614719.49000001</v>
      </c>
      <c r="D15" s="103">
        <v>1255.8800000000001</v>
      </c>
      <c r="E15" s="103">
        <v>1261.6500000000001</v>
      </c>
      <c r="F15" s="102">
        <v>62740</v>
      </c>
      <c r="G15" s="103">
        <v>74873959.969999999</v>
      </c>
      <c r="H15" s="103">
        <v>1193.4000000000001</v>
      </c>
      <c r="I15" s="103">
        <v>1174.77</v>
      </c>
      <c r="J15" s="102">
        <v>24823</v>
      </c>
      <c r="K15" s="103">
        <v>29614815.73</v>
      </c>
      <c r="L15" s="103">
        <v>1193.04</v>
      </c>
      <c r="M15" s="103">
        <v>1171.2</v>
      </c>
      <c r="N15" s="102">
        <v>2</v>
      </c>
      <c r="O15" s="103">
        <v>2660.08</v>
      </c>
      <c r="P15" s="101">
        <v>1330.04</v>
      </c>
      <c r="Q15" s="150">
        <v>1330.04</v>
      </c>
    </row>
    <row r="16" spans="1:19" x14ac:dyDescent="0.25">
      <c r="A16" s="149" t="s">
        <v>446</v>
      </c>
      <c r="B16" s="102">
        <v>299367</v>
      </c>
      <c r="C16" s="103">
        <v>507113869.73000002</v>
      </c>
      <c r="D16" s="103">
        <v>1693.95</v>
      </c>
      <c r="E16" s="103">
        <v>1670.78</v>
      </c>
      <c r="F16" s="102">
        <v>12476</v>
      </c>
      <c r="G16" s="103">
        <v>20781160.190000001</v>
      </c>
      <c r="H16" s="103">
        <v>1665.69</v>
      </c>
      <c r="I16" s="103">
        <v>1633.6</v>
      </c>
      <c r="J16" s="102">
        <v>4077</v>
      </c>
      <c r="K16" s="103">
        <v>6888508.6200000001</v>
      </c>
      <c r="L16" s="103">
        <v>1689.6</v>
      </c>
      <c r="M16" s="103">
        <v>1665.75</v>
      </c>
      <c r="N16" s="102">
        <v>0</v>
      </c>
      <c r="O16" s="103">
        <v>0</v>
      </c>
      <c r="P16" s="101">
        <v>0</v>
      </c>
      <c r="Q16" s="150" t="s">
        <v>438</v>
      </c>
      <c r="S16" s="8"/>
    </row>
    <row r="17" spans="1:20" x14ac:dyDescent="0.25">
      <c r="A17" s="149" t="s">
        <v>447</v>
      </c>
      <c r="B17" s="102">
        <v>85181</v>
      </c>
      <c r="C17" s="103">
        <v>188107783.63999999</v>
      </c>
      <c r="D17" s="103">
        <v>2208.33</v>
      </c>
      <c r="E17" s="103">
        <v>2190.08</v>
      </c>
      <c r="F17" s="102">
        <v>2060</v>
      </c>
      <c r="G17" s="103">
        <v>4516598.08</v>
      </c>
      <c r="H17" s="103">
        <v>2192.52</v>
      </c>
      <c r="I17" s="103">
        <v>2171.3000000000002</v>
      </c>
      <c r="J17" s="102">
        <v>861</v>
      </c>
      <c r="K17" s="103">
        <v>1883040.82</v>
      </c>
      <c r="L17" s="103">
        <v>2187.04</v>
      </c>
      <c r="M17" s="103">
        <v>2165.4</v>
      </c>
      <c r="N17" s="102">
        <v>0</v>
      </c>
      <c r="O17" s="103">
        <v>0</v>
      </c>
      <c r="P17" s="101">
        <v>0</v>
      </c>
      <c r="Q17" s="150" t="s">
        <v>438</v>
      </c>
    </row>
    <row r="18" spans="1:20" x14ac:dyDescent="0.25">
      <c r="A18" s="149" t="s">
        <v>494</v>
      </c>
      <c r="B18" s="102">
        <v>34650</v>
      </c>
      <c r="C18" s="103">
        <v>93863008.930000007</v>
      </c>
      <c r="D18" s="103">
        <v>2708.89</v>
      </c>
      <c r="E18" s="103">
        <v>2688.81</v>
      </c>
      <c r="F18" s="102">
        <v>538</v>
      </c>
      <c r="G18" s="103">
        <v>1449391.28</v>
      </c>
      <c r="H18" s="103">
        <v>2694.04</v>
      </c>
      <c r="I18" s="103">
        <v>2675.47</v>
      </c>
      <c r="J18" s="102">
        <v>253</v>
      </c>
      <c r="K18" s="103">
        <v>688298.02</v>
      </c>
      <c r="L18" s="103">
        <v>2720.55</v>
      </c>
      <c r="M18" s="103">
        <v>2739.98</v>
      </c>
      <c r="N18" s="102">
        <v>0</v>
      </c>
      <c r="O18" s="103">
        <v>0</v>
      </c>
      <c r="P18" s="101">
        <v>0</v>
      </c>
      <c r="Q18" s="150" t="s">
        <v>438</v>
      </c>
    </row>
    <row r="19" spans="1:20" x14ac:dyDescent="0.25">
      <c r="A19" s="149" t="s">
        <v>495</v>
      </c>
      <c r="B19" s="102">
        <v>12816</v>
      </c>
      <c r="C19" s="103">
        <v>41162247.689999998</v>
      </c>
      <c r="D19" s="103">
        <v>3211.79</v>
      </c>
      <c r="E19" s="103">
        <v>3194.26</v>
      </c>
      <c r="F19" s="102">
        <v>189</v>
      </c>
      <c r="G19" s="103">
        <v>610544.01</v>
      </c>
      <c r="H19" s="103">
        <v>3230.39</v>
      </c>
      <c r="I19" s="103">
        <v>3212.87</v>
      </c>
      <c r="J19" s="102">
        <v>53</v>
      </c>
      <c r="K19" s="103">
        <v>168969.98</v>
      </c>
      <c r="L19" s="103">
        <v>3188.11</v>
      </c>
      <c r="M19" s="103">
        <v>3179.8</v>
      </c>
      <c r="N19" s="102">
        <v>0</v>
      </c>
      <c r="O19" s="103">
        <v>0</v>
      </c>
      <c r="P19" s="101">
        <v>0</v>
      </c>
      <c r="Q19" s="150" t="s">
        <v>438</v>
      </c>
    </row>
    <row r="20" spans="1:20" x14ac:dyDescent="0.25">
      <c r="A20" s="149" t="s">
        <v>496</v>
      </c>
      <c r="B20" s="102">
        <v>5103</v>
      </c>
      <c r="C20" s="103">
        <v>18947163.390000001</v>
      </c>
      <c r="D20" s="103">
        <v>3712.95</v>
      </c>
      <c r="E20" s="103">
        <v>3696.59</v>
      </c>
      <c r="F20" s="102">
        <v>88</v>
      </c>
      <c r="G20" s="103">
        <v>325217.01</v>
      </c>
      <c r="H20" s="103">
        <v>3695.65</v>
      </c>
      <c r="I20" s="103">
        <v>3654.61</v>
      </c>
      <c r="J20" s="102">
        <v>17</v>
      </c>
      <c r="K20" s="103">
        <v>62679.98</v>
      </c>
      <c r="L20" s="103">
        <v>3687.06</v>
      </c>
      <c r="M20" s="103">
        <v>3667.06</v>
      </c>
      <c r="N20" s="102">
        <v>0</v>
      </c>
      <c r="O20" s="103">
        <v>0</v>
      </c>
      <c r="P20" s="101">
        <v>0</v>
      </c>
      <c r="Q20" s="150" t="s">
        <v>438</v>
      </c>
    </row>
    <row r="21" spans="1:20" ht="15.75" thickBot="1" x14ac:dyDescent="0.3">
      <c r="A21" s="151" t="s">
        <v>497</v>
      </c>
      <c r="B21" s="152">
        <v>4588</v>
      </c>
      <c r="C21" s="153">
        <v>21125031.629999999</v>
      </c>
      <c r="D21" s="153">
        <v>4604.41</v>
      </c>
      <c r="E21" s="153">
        <v>4484.88</v>
      </c>
      <c r="F21" s="152">
        <v>31</v>
      </c>
      <c r="G21" s="153">
        <v>138899.59</v>
      </c>
      <c r="H21" s="153">
        <v>4480.63</v>
      </c>
      <c r="I21" s="153">
        <v>4301.7</v>
      </c>
      <c r="J21" s="152">
        <v>8</v>
      </c>
      <c r="K21" s="153">
        <v>38330.81</v>
      </c>
      <c r="L21" s="153">
        <v>4791.3500000000004</v>
      </c>
      <c r="M21" s="153">
        <v>4784.25</v>
      </c>
      <c r="N21" s="152">
        <v>0</v>
      </c>
      <c r="O21" s="153">
        <v>0</v>
      </c>
      <c r="P21" s="154">
        <v>0</v>
      </c>
      <c r="Q21" s="155" t="s">
        <v>438</v>
      </c>
    </row>
    <row r="22" spans="1:20" ht="16.5" thickBot="1" x14ac:dyDescent="0.3">
      <c r="A22" s="145" t="s">
        <v>535</v>
      </c>
      <c r="B22" s="146">
        <v>1883724</v>
      </c>
      <c r="C22" s="147">
        <v>2095968461.5599999</v>
      </c>
      <c r="D22" s="147">
        <v>1112.67</v>
      </c>
      <c r="E22" s="147">
        <v>1014.94</v>
      </c>
      <c r="F22" s="146">
        <v>384403</v>
      </c>
      <c r="G22" s="147">
        <v>274516249.38</v>
      </c>
      <c r="H22" s="147">
        <v>714.14</v>
      </c>
      <c r="I22" s="147">
        <v>606.99</v>
      </c>
      <c r="J22" s="146">
        <v>181029</v>
      </c>
      <c r="K22" s="147">
        <v>124149536.97</v>
      </c>
      <c r="L22" s="147">
        <v>685.8</v>
      </c>
      <c r="M22" s="147">
        <v>581.28</v>
      </c>
      <c r="N22" s="146">
        <v>22721</v>
      </c>
      <c r="O22" s="147">
        <v>7931275.5300000003</v>
      </c>
      <c r="P22" s="148">
        <v>349.07</v>
      </c>
      <c r="Q22" s="268">
        <v>387.9</v>
      </c>
      <c r="S22" s="8"/>
      <c r="T22" s="9"/>
    </row>
    <row r="23" spans="1:20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20" ht="15.75" x14ac:dyDescent="0.25">
      <c r="A24" s="429" t="s">
        <v>707</v>
      </c>
      <c r="B24" s="429"/>
      <c r="C24" s="429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</row>
    <row r="25" spans="1:20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20" x14ac:dyDescent="0.25">
      <c r="A26" s="430" t="s">
        <v>18</v>
      </c>
      <c r="B26" s="425" t="s">
        <v>5</v>
      </c>
      <c r="C26" s="426"/>
      <c r="D26" s="426"/>
      <c r="E26" s="427"/>
      <c r="F26" s="425" t="s">
        <v>6</v>
      </c>
      <c r="G26" s="426"/>
      <c r="H26" s="426"/>
      <c r="I26" s="427"/>
      <c r="J26" s="425" t="s">
        <v>19</v>
      </c>
      <c r="K26" s="426"/>
      <c r="L26" s="426"/>
      <c r="M26" s="427"/>
      <c r="N26" s="425" t="s">
        <v>20</v>
      </c>
      <c r="O26" s="426"/>
      <c r="P26" s="426"/>
      <c r="Q26" s="428"/>
    </row>
    <row r="27" spans="1:20" ht="15.75" thickBot="1" x14ac:dyDescent="0.3">
      <c r="A27" s="431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20" x14ac:dyDescent="0.25">
      <c r="A28" s="156" t="s">
        <v>458</v>
      </c>
      <c r="B28" s="157">
        <v>14882</v>
      </c>
      <c r="C28" s="158">
        <v>858564.47</v>
      </c>
      <c r="D28" s="158">
        <v>57.69</v>
      </c>
      <c r="E28" s="158">
        <v>57.77</v>
      </c>
      <c r="F28" s="157">
        <v>1085</v>
      </c>
      <c r="G28" s="158">
        <v>71128.58</v>
      </c>
      <c r="H28" s="158">
        <v>65.56</v>
      </c>
      <c r="I28" s="158">
        <v>70.63</v>
      </c>
      <c r="J28" s="157">
        <v>744</v>
      </c>
      <c r="K28" s="158">
        <v>43724.2</v>
      </c>
      <c r="L28" s="158">
        <v>58.77</v>
      </c>
      <c r="M28" s="158">
        <v>59.97</v>
      </c>
      <c r="N28" s="157">
        <v>1292</v>
      </c>
      <c r="O28" s="158">
        <v>96735.45</v>
      </c>
      <c r="P28" s="159">
        <v>74.87</v>
      </c>
      <c r="Q28" s="160">
        <v>74.900000000000006</v>
      </c>
    </row>
    <row r="29" spans="1:20" x14ac:dyDescent="0.25">
      <c r="A29" s="149" t="s">
        <v>459</v>
      </c>
      <c r="B29" s="102">
        <v>9596</v>
      </c>
      <c r="C29" s="103">
        <v>1369935.13</v>
      </c>
      <c r="D29" s="103">
        <v>142.76</v>
      </c>
      <c r="E29" s="103">
        <v>139.25</v>
      </c>
      <c r="F29" s="102">
        <v>3573</v>
      </c>
      <c r="G29" s="103">
        <v>580309.34</v>
      </c>
      <c r="H29" s="103">
        <v>162.41999999999999</v>
      </c>
      <c r="I29" s="103">
        <v>163.25</v>
      </c>
      <c r="J29" s="102">
        <v>601</v>
      </c>
      <c r="K29" s="103">
        <v>87205.25</v>
      </c>
      <c r="L29" s="103">
        <v>145.1</v>
      </c>
      <c r="M29" s="103">
        <v>141.05000000000001</v>
      </c>
      <c r="N29" s="102">
        <v>1530</v>
      </c>
      <c r="O29" s="103">
        <v>234344.55</v>
      </c>
      <c r="P29" s="101">
        <v>153.16999999999999</v>
      </c>
      <c r="Q29" s="150">
        <v>153.19</v>
      </c>
    </row>
    <row r="30" spans="1:20" x14ac:dyDescent="0.25">
      <c r="A30" s="149" t="s">
        <v>460</v>
      </c>
      <c r="B30" s="102">
        <v>4993</v>
      </c>
      <c r="C30" s="103">
        <v>1236220.6000000001</v>
      </c>
      <c r="D30" s="103">
        <v>247.59</v>
      </c>
      <c r="E30" s="103">
        <v>246.8</v>
      </c>
      <c r="F30" s="102">
        <v>4376</v>
      </c>
      <c r="G30" s="103">
        <v>1004004.55</v>
      </c>
      <c r="H30" s="103">
        <v>229.43</v>
      </c>
      <c r="I30" s="103">
        <v>217.95</v>
      </c>
      <c r="J30" s="102">
        <v>1107</v>
      </c>
      <c r="K30" s="103">
        <v>291037.19</v>
      </c>
      <c r="L30" s="103">
        <v>262.91000000000003</v>
      </c>
      <c r="M30" s="103">
        <v>269.3</v>
      </c>
      <c r="N30" s="102">
        <v>642</v>
      </c>
      <c r="O30" s="103">
        <v>161334.82999999999</v>
      </c>
      <c r="P30" s="101">
        <v>251.3</v>
      </c>
      <c r="Q30" s="150">
        <v>247.9</v>
      </c>
    </row>
    <row r="31" spans="1:20" x14ac:dyDescent="0.25">
      <c r="A31" s="149" t="s">
        <v>461</v>
      </c>
      <c r="B31" s="102">
        <v>17180</v>
      </c>
      <c r="C31" s="103">
        <v>6429633.2999999998</v>
      </c>
      <c r="D31" s="103">
        <v>374.25</v>
      </c>
      <c r="E31" s="103">
        <v>387.9</v>
      </c>
      <c r="F31" s="102">
        <v>3852</v>
      </c>
      <c r="G31" s="103">
        <v>1453417.94</v>
      </c>
      <c r="H31" s="103">
        <v>377.32</v>
      </c>
      <c r="I31" s="103">
        <v>387.9</v>
      </c>
      <c r="J31" s="102">
        <v>14043</v>
      </c>
      <c r="K31" s="103">
        <v>5302945.17</v>
      </c>
      <c r="L31" s="103">
        <v>377.62</v>
      </c>
      <c r="M31" s="103">
        <v>387.9</v>
      </c>
      <c r="N31" s="102">
        <v>4240</v>
      </c>
      <c r="O31" s="103">
        <v>1631596.94</v>
      </c>
      <c r="P31" s="101">
        <v>384.81</v>
      </c>
      <c r="Q31" s="150">
        <v>387.9</v>
      </c>
    </row>
    <row r="32" spans="1:20" x14ac:dyDescent="0.25">
      <c r="A32" s="149" t="s">
        <v>462</v>
      </c>
      <c r="B32" s="102">
        <v>39980</v>
      </c>
      <c r="C32" s="103">
        <v>18230482.879999999</v>
      </c>
      <c r="D32" s="103">
        <v>455.99</v>
      </c>
      <c r="E32" s="103">
        <v>461.25</v>
      </c>
      <c r="F32" s="102">
        <v>8602</v>
      </c>
      <c r="G32" s="103">
        <v>3737924.74</v>
      </c>
      <c r="H32" s="103">
        <v>434.54</v>
      </c>
      <c r="I32" s="103">
        <v>425.11</v>
      </c>
      <c r="J32" s="102">
        <v>16106</v>
      </c>
      <c r="K32" s="103">
        <v>7331045.71</v>
      </c>
      <c r="L32" s="103">
        <v>455.17</v>
      </c>
      <c r="M32" s="103">
        <v>460.82</v>
      </c>
      <c r="N32" s="102">
        <v>0</v>
      </c>
      <c r="O32" s="103">
        <v>0</v>
      </c>
      <c r="P32" s="101">
        <v>0</v>
      </c>
      <c r="Q32" s="150" t="s">
        <v>438</v>
      </c>
    </row>
    <row r="33" spans="1:17" x14ac:dyDescent="0.25">
      <c r="A33" s="149" t="s">
        <v>463</v>
      </c>
      <c r="B33" s="102">
        <v>59944</v>
      </c>
      <c r="C33" s="103">
        <v>33103507.350000001</v>
      </c>
      <c r="D33" s="103">
        <v>552.24</v>
      </c>
      <c r="E33" s="103">
        <v>554.9</v>
      </c>
      <c r="F33" s="102">
        <v>2840</v>
      </c>
      <c r="G33" s="103">
        <v>1539293.61</v>
      </c>
      <c r="H33" s="103">
        <v>542</v>
      </c>
      <c r="I33" s="103">
        <v>533.34</v>
      </c>
      <c r="J33" s="102">
        <v>16438</v>
      </c>
      <c r="K33" s="103">
        <v>9012950.4600000009</v>
      </c>
      <c r="L33" s="103">
        <v>548.29999999999995</v>
      </c>
      <c r="M33" s="103">
        <v>545.91999999999996</v>
      </c>
      <c r="N33" s="102">
        <v>11</v>
      </c>
      <c r="O33" s="103">
        <v>6466.9</v>
      </c>
      <c r="P33" s="101">
        <v>587.9</v>
      </c>
      <c r="Q33" s="150">
        <v>587.9</v>
      </c>
    </row>
    <row r="34" spans="1:17" x14ac:dyDescent="0.25">
      <c r="A34" s="149" t="s">
        <v>464</v>
      </c>
      <c r="B34" s="102">
        <v>61114</v>
      </c>
      <c r="C34" s="103">
        <v>39700234.009999998</v>
      </c>
      <c r="D34" s="103">
        <v>649.61</v>
      </c>
      <c r="E34" s="103">
        <v>649.66</v>
      </c>
      <c r="F34" s="102">
        <v>1402</v>
      </c>
      <c r="G34" s="103">
        <v>905566.07</v>
      </c>
      <c r="H34" s="103">
        <v>645.91</v>
      </c>
      <c r="I34" s="103">
        <v>642.79999999999995</v>
      </c>
      <c r="J34" s="102">
        <v>14009</v>
      </c>
      <c r="K34" s="103">
        <v>9055188.0800000001</v>
      </c>
      <c r="L34" s="103">
        <v>646.38</v>
      </c>
      <c r="M34" s="103">
        <v>644.11</v>
      </c>
      <c r="N34" s="102">
        <v>1</v>
      </c>
      <c r="O34" s="103">
        <v>671.4</v>
      </c>
      <c r="P34" s="101">
        <v>671.4</v>
      </c>
      <c r="Q34" s="150">
        <v>671.4</v>
      </c>
    </row>
    <row r="35" spans="1:17" x14ac:dyDescent="0.25">
      <c r="A35" s="149" t="s">
        <v>465</v>
      </c>
      <c r="B35" s="102">
        <v>64841</v>
      </c>
      <c r="C35" s="103">
        <v>48588300.270000003</v>
      </c>
      <c r="D35" s="103">
        <v>749.35</v>
      </c>
      <c r="E35" s="103">
        <v>748.93</v>
      </c>
      <c r="F35" s="102">
        <v>1042</v>
      </c>
      <c r="G35" s="103">
        <v>780299.12</v>
      </c>
      <c r="H35" s="103">
        <v>748.85</v>
      </c>
      <c r="I35" s="103">
        <v>747.96</v>
      </c>
      <c r="J35" s="102">
        <v>11208</v>
      </c>
      <c r="K35" s="103">
        <v>8476587.2599999998</v>
      </c>
      <c r="L35" s="103">
        <v>756.3</v>
      </c>
      <c r="M35" s="103">
        <v>763.23</v>
      </c>
      <c r="N35" s="102">
        <v>1637</v>
      </c>
      <c r="O35" s="103">
        <v>1282277.77</v>
      </c>
      <c r="P35" s="101">
        <v>783.31</v>
      </c>
      <c r="Q35" s="150">
        <v>783.3</v>
      </c>
    </row>
    <row r="36" spans="1:17" x14ac:dyDescent="0.25">
      <c r="A36" s="149" t="s">
        <v>466</v>
      </c>
      <c r="B36" s="102">
        <v>58637</v>
      </c>
      <c r="C36" s="103">
        <v>49806418.710000001</v>
      </c>
      <c r="D36" s="103">
        <v>849.4</v>
      </c>
      <c r="E36" s="103">
        <v>848.99</v>
      </c>
      <c r="F36" s="102">
        <v>987</v>
      </c>
      <c r="G36" s="103">
        <v>838390.97</v>
      </c>
      <c r="H36" s="103">
        <v>849.43</v>
      </c>
      <c r="I36" s="103">
        <v>849.81</v>
      </c>
      <c r="J36" s="102">
        <v>7630</v>
      </c>
      <c r="K36" s="103">
        <v>6468069.2199999997</v>
      </c>
      <c r="L36" s="103">
        <v>847.72</v>
      </c>
      <c r="M36" s="103">
        <v>843.94</v>
      </c>
      <c r="N36" s="102">
        <v>53</v>
      </c>
      <c r="O36" s="103">
        <v>43751.26</v>
      </c>
      <c r="P36" s="101">
        <v>825.5</v>
      </c>
      <c r="Q36" s="150">
        <v>822.5</v>
      </c>
    </row>
    <row r="37" spans="1:17" x14ac:dyDescent="0.25">
      <c r="A37" s="149" t="s">
        <v>467</v>
      </c>
      <c r="B37" s="102">
        <v>58642</v>
      </c>
      <c r="C37" s="103">
        <v>55853688.43</v>
      </c>
      <c r="D37" s="103">
        <v>952.45</v>
      </c>
      <c r="E37" s="103">
        <v>953.76</v>
      </c>
      <c r="F37" s="102">
        <v>860</v>
      </c>
      <c r="G37" s="103">
        <v>815537.34</v>
      </c>
      <c r="H37" s="103">
        <v>948.3</v>
      </c>
      <c r="I37" s="103">
        <v>947.52</v>
      </c>
      <c r="J37" s="102">
        <v>7135</v>
      </c>
      <c r="K37" s="103">
        <v>6798141.4199999999</v>
      </c>
      <c r="L37" s="103">
        <v>952.79</v>
      </c>
      <c r="M37" s="103">
        <v>952.97</v>
      </c>
      <c r="N37" s="102">
        <v>0</v>
      </c>
      <c r="O37" s="103">
        <v>0</v>
      </c>
      <c r="P37" s="101">
        <v>0</v>
      </c>
      <c r="Q37" s="150" t="s">
        <v>438</v>
      </c>
    </row>
    <row r="38" spans="1:17" x14ac:dyDescent="0.25">
      <c r="A38" s="149" t="s">
        <v>445</v>
      </c>
      <c r="B38" s="102">
        <v>304118</v>
      </c>
      <c r="C38" s="103">
        <v>384957766.86000001</v>
      </c>
      <c r="D38" s="103">
        <v>1265.82</v>
      </c>
      <c r="E38" s="103">
        <v>1276.97</v>
      </c>
      <c r="F38" s="102">
        <v>2638</v>
      </c>
      <c r="G38" s="103">
        <v>3166117.82</v>
      </c>
      <c r="H38" s="103">
        <v>1200.2</v>
      </c>
      <c r="I38" s="103">
        <v>1191.8900000000001</v>
      </c>
      <c r="J38" s="102">
        <v>17300</v>
      </c>
      <c r="K38" s="103">
        <v>20711181.760000002</v>
      </c>
      <c r="L38" s="103">
        <v>1197.18</v>
      </c>
      <c r="M38" s="103">
        <v>1171.2</v>
      </c>
      <c r="N38" s="102">
        <v>2</v>
      </c>
      <c r="O38" s="103">
        <v>2660.08</v>
      </c>
      <c r="P38" s="101">
        <v>1330.04</v>
      </c>
      <c r="Q38" s="150">
        <v>1330.04</v>
      </c>
    </row>
    <row r="39" spans="1:17" x14ac:dyDescent="0.25">
      <c r="A39" s="149" t="s">
        <v>446</v>
      </c>
      <c r="B39" s="102">
        <v>205865</v>
      </c>
      <c r="C39" s="103">
        <v>349789435.73000002</v>
      </c>
      <c r="D39" s="103">
        <v>1699.12</v>
      </c>
      <c r="E39" s="103">
        <v>1679.78</v>
      </c>
      <c r="F39" s="102">
        <v>594</v>
      </c>
      <c r="G39" s="103">
        <v>1004257.54</v>
      </c>
      <c r="H39" s="103">
        <v>1690.67</v>
      </c>
      <c r="I39" s="103">
        <v>1666.26</v>
      </c>
      <c r="J39" s="102">
        <v>3397</v>
      </c>
      <c r="K39" s="103">
        <v>5749027.6900000004</v>
      </c>
      <c r="L39" s="103">
        <v>1692.38</v>
      </c>
      <c r="M39" s="103">
        <v>1670.76</v>
      </c>
      <c r="N39" s="102">
        <v>0</v>
      </c>
      <c r="O39" s="103">
        <v>0</v>
      </c>
      <c r="P39" s="101">
        <v>0</v>
      </c>
      <c r="Q39" s="150" t="s">
        <v>438</v>
      </c>
    </row>
    <row r="40" spans="1:17" x14ac:dyDescent="0.25">
      <c r="A40" s="149" t="s">
        <v>447</v>
      </c>
      <c r="B40" s="102">
        <v>60523</v>
      </c>
      <c r="C40" s="103">
        <v>133569957.23</v>
      </c>
      <c r="D40" s="103">
        <v>2206.9299999999998</v>
      </c>
      <c r="E40" s="103">
        <v>2189.13</v>
      </c>
      <c r="F40" s="102">
        <v>138</v>
      </c>
      <c r="G40" s="103">
        <v>304097.3</v>
      </c>
      <c r="H40" s="103">
        <v>2203.6</v>
      </c>
      <c r="I40" s="103">
        <v>2188.65</v>
      </c>
      <c r="J40" s="102">
        <v>705</v>
      </c>
      <c r="K40" s="103">
        <v>1547483.19</v>
      </c>
      <c r="L40" s="103">
        <v>2195.0100000000002</v>
      </c>
      <c r="M40" s="103">
        <v>2172.2800000000002</v>
      </c>
      <c r="N40" s="102">
        <v>0</v>
      </c>
      <c r="O40" s="103">
        <v>0</v>
      </c>
      <c r="P40" s="101">
        <v>0</v>
      </c>
      <c r="Q40" s="150" t="s">
        <v>438</v>
      </c>
    </row>
    <row r="41" spans="1:17" x14ac:dyDescent="0.25">
      <c r="A41" s="149" t="s">
        <v>494</v>
      </c>
      <c r="B41" s="102">
        <v>24366</v>
      </c>
      <c r="C41" s="103">
        <v>65999221.259999998</v>
      </c>
      <c r="D41" s="103">
        <v>2708.66</v>
      </c>
      <c r="E41" s="103">
        <v>2687.74</v>
      </c>
      <c r="F41" s="102">
        <v>34</v>
      </c>
      <c r="G41" s="103">
        <v>92298.84</v>
      </c>
      <c r="H41" s="103">
        <v>2714.67</v>
      </c>
      <c r="I41" s="103">
        <v>2739.07</v>
      </c>
      <c r="J41" s="102">
        <v>220</v>
      </c>
      <c r="K41" s="103">
        <v>598750.68999999994</v>
      </c>
      <c r="L41" s="103">
        <v>2721.59</v>
      </c>
      <c r="M41" s="103">
        <v>2737.66</v>
      </c>
      <c r="N41" s="102">
        <v>0</v>
      </c>
      <c r="O41" s="103">
        <v>0</v>
      </c>
      <c r="P41" s="101">
        <v>0</v>
      </c>
      <c r="Q41" s="150" t="s">
        <v>438</v>
      </c>
    </row>
    <row r="42" spans="1:17" x14ac:dyDescent="0.25">
      <c r="A42" s="149" t="s">
        <v>495</v>
      </c>
      <c r="B42" s="102">
        <v>9431</v>
      </c>
      <c r="C42" s="103">
        <v>30283092.800000001</v>
      </c>
      <c r="D42" s="103">
        <v>3211.02</v>
      </c>
      <c r="E42" s="103">
        <v>3193.77</v>
      </c>
      <c r="F42" s="102">
        <v>16</v>
      </c>
      <c r="G42" s="103">
        <v>50342.93</v>
      </c>
      <c r="H42" s="103">
        <v>3146.43</v>
      </c>
      <c r="I42" s="103">
        <v>3118.28</v>
      </c>
      <c r="J42" s="102">
        <v>45</v>
      </c>
      <c r="K42" s="103">
        <v>144378.21</v>
      </c>
      <c r="L42" s="103">
        <v>3208.4</v>
      </c>
      <c r="M42" s="103">
        <v>3209.75</v>
      </c>
      <c r="N42" s="102">
        <v>0</v>
      </c>
      <c r="O42" s="103">
        <v>0</v>
      </c>
      <c r="P42" s="101">
        <v>0</v>
      </c>
      <c r="Q42" s="150" t="s">
        <v>438</v>
      </c>
    </row>
    <row r="43" spans="1:17" x14ac:dyDescent="0.25">
      <c r="A43" s="149" t="s">
        <v>496</v>
      </c>
      <c r="B43" s="102">
        <v>3589</v>
      </c>
      <c r="C43" s="103">
        <v>13332890.99</v>
      </c>
      <c r="D43" s="103">
        <v>3714.93</v>
      </c>
      <c r="E43" s="103">
        <v>3696.34</v>
      </c>
      <c r="F43" s="102">
        <v>4</v>
      </c>
      <c r="G43" s="103">
        <v>14482.69</v>
      </c>
      <c r="H43" s="103">
        <v>3620.67</v>
      </c>
      <c r="I43" s="103">
        <v>3613.26</v>
      </c>
      <c r="J43" s="102">
        <v>14</v>
      </c>
      <c r="K43" s="103">
        <v>51478.11</v>
      </c>
      <c r="L43" s="103">
        <v>3677.01</v>
      </c>
      <c r="M43" s="103">
        <v>3656.1</v>
      </c>
      <c r="N43" s="102">
        <v>0</v>
      </c>
      <c r="O43" s="103">
        <v>0</v>
      </c>
      <c r="P43" s="101">
        <v>0</v>
      </c>
      <c r="Q43" s="150" t="s">
        <v>438</v>
      </c>
    </row>
    <row r="44" spans="1:17" ht="15.75" thickBot="1" x14ac:dyDescent="0.3">
      <c r="A44" s="151" t="s">
        <v>497</v>
      </c>
      <c r="B44" s="152">
        <v>3358</v>
      </c>
      <c r="C44" s="153">
        <v>15437130.779999999</v>
      </c>
      <c r="D44" s="153">
        <v>4597.12</v>
      </c>
      <c r="E44" s="153">
        <v>4483.7700000000004</v>
      </c>
      <c r="F44" s="152">
        <v>4</v>
      </c>
      <c r="G44" s="153">
        <v>20377.96</v>
      </c>
      <c r="H44" s="153">
        <v>5094.49</v>
      </c>
      <c r="I44" s="153">
        <v>4470.0600000000004</v>
      </c>
      <c r="J44" s="152">
        <v>8</v>
      </c>
      <c r="K44" s="153">
        <v>38330.81</v>
      </c>
      <c r="L44" s="153">
        <v>4791.3500000000004</v>
      </c>
      <c r="M44" s="153">
        <v>4784.25</v>
      </c>
      <c r="N44" s="152">
        <v>0</v>
      </c>
      <c r="O44" s="153">
        <v>0</v>
      </c>
      <c r="P44" s="154">
        <v>0</v>
      </c>
      <c r="Q44" s="155" t="s">
        <v>438</v>
      </c>
    </row>
    <row r="45" spans="1:17" ht="16.5" thickBot="1" x14ac:dyDescent="0.3">
      <c r="A45" s="145" t="s">
        <v>535</v>
      </c>
      <c r="B45" s="146">
        <v>1001059</v>
      </c>
      <c r="C45" s="147">
        <v>1248546480.8</v>
      </c>
      <c r="D45" s="147">
        <v>1247.23</v>
      </c>
      <c r="E45" s="147">
        <v>1204.6300000000001</v>
      </c>
      <c r="F45" s="146">
        <v>32047</v>
      </c>
      <c r="G45" s="147">
        <v>16377847.34</v>
      </c>
      <c r="H45" s="147">
        <v>511.06</v>
      </c>
      <c r="I45" s="147">
        <v>413.76</v>
      </c>
      <c r="J45" s="146">
        <v>110710</v>
      </c>
      <c r="K45" s="147">
        <v>81707524.420000002</v>
      </c>
      <c r="L45" s="147">
        <v>738.03</v>
      </c>
      <c r="M45" s="147">
        <v>639.27</v>
      </c>
      <c r="N45" s="146">
        <v>9408</v>
      </c>
      <c r="O45" s="147">
        <v>3459839.18</v>
      </c>
      <c r="P45" s="148">
        <v>367.76</v>
      </c>
      <c r="Q45" s="268">
        <v>387.9</v>
      </c>
    </row>
    <row r="46" spans="1:17" x14ac:dyDescent="0.25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ht="15.75" x14ac:dyDescent="0.25">
      <c r="A47" s="438" t="s">
        <v>708</v>
      </c>
      <c r="B47" s="438"/>
      <c r="C47" s="438"/>
      <c r="D47" s="438"/>
      <c r="E47" s="438"/>
      <c r="F47" s="438"/>
      <c r="G47" s="438"/>
      <c r="H47" s="438"/>
      <c r="I47" s="438"/>
      <c r="J47" s="438"/>
      <c r="K47" s="438"/>
      <c r="L47" s="438"/>
      <c r="M47" s="438"/>
      <c r="N47" s="438"/>
      <c r="O47" s="438"/>
      <c r="P47" s="438"/>
      <c r="Q47" s="438"/>
    </row>
    <row r="48" spans="1:17" ht="15.75" thickBot="1" x14ac:dyDescent="0.3"/>
    <row r="49" spans="1:17" x14ac:dyDescent="0.25">
      <c r="A49" s="432" t="s">
        <v>18</v>
      </c>
      <c r="B49" s="434" t="s">
        <v>5</v>
      </c>
      <c r="C49" s="435"/>
      <c r="D49" s="435"/>
      <c r="E49" s="436"/>
      <c r="F49" s="434" t="s">
        <v>6</v>
      </c>
      <c r="G49" s="435"/>
      <c r="H49" s="435"/>
      <c r="I49" s="436"/>
      <c r="J49" s="434" t="s">
        <v>19</v>
      </c>
      <c r="K49" s="435"/>
      <c r="L49" s="435"/>
      <c r="M49" s="436"/>
      <c r="N49" s="434" t="s">
        <v>20</v>
      </c>
      <c r="O49" s="435"/>
      <c r="P49" s="435"/>
      <c r="Q49" s="437"/>
    </row>
    <row r="50" spans="1:17" ht="15.75" thickBot="1" x14ac:dyDescent="0.3">
      <c r="A50" s="433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25">
      <c r="A51" s="167" t="s">
        <v>458</v>
      </c>
      <c r="B51" s="168">
        <v>11423</v>
      </c>
      <c r="C51" s="169">
        <v>710553.35</v>
      </c>
      <c r="D51" s="169">
        <v>62.2</v>
      </c>
      <c r="E51" s="169">
        <v>63.63</v>
      </c>
      <c r="F51" s="168">
        <v>5983</v>
      </c>
      <c r="G51" s="169">
        <v>387096.81</v>
      </c>
      <c r="H51" s="169">
        <v>64.7</v>
      </c>
      <c r="I51" s="169">
        <v>67.97</v>
      </c>
      <c r="J51" s="168">
        <v>385</v>
      </c>
      <c r="K51" s="169">
        <v>23239.42</v>
      </c>
      <c r="L51" s="169">
        <v>60.36</v>
      </c>
      <c r="M51" s="169">
        <v>62.94</v>
      </c>
      <c r="N51" s="168">
        <v>1476</v>
      </c>
      <c r="O51" s="169">
        <v>116020.23</v>
      </c>
      <c r="P51" s="170">
        <v>78.599999999999994</v>
      </c>
      <c r="Q51" s="171">
        <v>79.58</v>
      </c>
    </row>
    <row r="52" spans="1:17" x14ac:dyDescent="0.25">
      <c r="A52" s="172" t="s">
        <v>459</v>
      </c>
      <c r="B52" s="105">
        <v>11894</v>
      </c>
      <c r="C52" s="106">
        <v>1706877.89</v>
      </c>
      <c r="D52" s="106">
        <v>143.51</v>
      </c>
      <c r="E52" s="106">
        <v>139.63999999999999</v>
      </c>
      <c r="F52" s="105">
        <v>7660</v>
      </c>
      <c r="G52" s="106">
        <v>1170732.8600000001</v>
      </c>
      <c r="H52" s="106">
        <v>152.84</v>
      </c>
      <c r="I52" s="106">
        <v>149.1</v>
      </c>
      <c r="J52" s="105">
        <v>350</v>
      </c>
      <c r="K52" s="106">
        <v>51337.42</v>
      </c>
      <c r="L52" s="106">
        <v>146.68</v>
      </c>
      <c r="M52" s="106">
        <v>145.36000000000001</v>
      </c>
      <c r="N52" s="105">
        <v>3246</v>
      </c>
      <c r="O52" s="106">
        <v>473978.56</v>
      </c>
      <c r="P52" s="104">
        <v>146.02000000000001</v>
      </c>
      <c r="Q52" s="173">
        <v>142.11000000000001</v>
      </c>
    </row>
    <row r="53" spans="1:17" x14ac:dyDescent="0.25">
      <c r="A53" s="172" t="s">
        <v>460</v>
      </c>
      <c r="B53" s="105">
        <v>7145</v>
      </c>
      <c r="C53" s="106">
        <v>1767365.87</v>
      </c>
      <c r="D53" s="106">
        <v>247.36</v>
      </c>
      <c r="E53" s="106">
        <v>246.61</v>
      </c>
      <c r="F53" s="105">
        <v>7904</v>
      </c>
      <c r="G53" s="106">
        <v>1895452.31</v>
      </c>
      <c r="H53" s="106">
        <v>239.81</v>
      </c>
      <c r="I53" s="106">
        <v>234.07</v>
      </c>
      <c r="J53" s="105">
        <v>1370</v>
      </c>
      <c r="K53" s="106">
        <v>363927.63</v>
      </c>
      <c r="L53" s="106">
        <v>265.64</v>
      </c>
      <c r="M53" s="106">
        <v>270.45999999999998</v>
      </c>
      <c r="N53" s="105">
        <v>1333</v>
      </c>
      <c r="O53" s="106">
        <v>331845.71999999997</v>
      </c>
      <c r="P53" s="104">
        <v>248.95</v>
      </c>
      <c r="Q53" s="173">
        <v>243.82</v>
      </c>
    </row>
    <row r="54" spans="1:17" x14ac:dyDescent="0.25">
      <c r="A54" s="172" t="s">
        <v>461</v>
      </c>
      <c r="B54" s="105">
        <v>46161</v>
      </c>
      <c r="C54" s="106">
        <v>17409833.760000002</v>
      </c>
      <c r="D54" s="106">
        <v>377.15</v>
      </c>
      <c r="E54" s="106">
        <v>387.9</v>
      </c>
      <c r="F54" s="105">
        <v>23584</v>
      </c>
      <c r="G54" s="106">
        <v>8856664.8599999994</v>
      </c>
      <c r="H54" s="106">
        <v>375.54</v>
      </c>
      <c r="I54" s="106">
        <v>387.9</v>
      </c>
      <c r="J54" s="105">
        <v>16188</v>
      </c>
      <c r="K54" s="106">
        <v>6100104.2599999998</v>
      </c>
      <c r="L54" s="106">
        <v>376.83</v>
      </c>
      <c r="M54" s="106">
        <v>387.9</v>
      </c>
      <c r="N54" s="105">
        <v>5339</v>
      </c>
      <c r="O54" s="106">
        <v>2044988.74</v>
      </c>
      <c r="P54" s="104">
        <v>383.03</v>
      </c>
      <c r="Q54" s="173">
        <v>387.9</v>
      </c>
    </row>
    <row r="55" spans="1:17" x14ac:dyDescent="0.25">
      <c r="A55" s="172" t="s">
        <v>462</v>
      </c>
      <c r="B55" s="105">
        <v>87700</v>
      </c>
      <c r="C55" s="106">
        <v>40166981.530000001</v>
      </c>
      <c r="D55" s="106">
        <v>458</v>
      </c>
      <c r="E55" s="106">
        <v>462.35</v>
      </c>
      <c r="F55" s="105">
        <v>61453</v>
      </c>
      <c r="G55" s="106">
        <v>27186812.800000001</v>
      </c>
      <c r="H55" s="106">
        <v>442.4</v>
      </c>
      <c r="I55" s="106">
        <v>435.14</v>
      </c>
      <c r="J55" s="105">
        <v>15132</v>
      </c>
      <c r="K55" s="106">
        <v>6882354.3399999999</v>
      </c>
      <c r="L55" s="106">
        <v>454.82</v>
      </c>
      <c r="M55" s="106">
        <v>458.5</v>
      </c>
      <c r="N55" s="105">
        <v>0</v>
      </c>
      <c r="O55" s="106">
        <v>0</v>
      </c>
      <c r="P55" s="104">
        <v>0</v>
      </c>
      <c r="Q55" s="173" t="s">
        <v>438</v>
      </c>
    </row>
    <row r="56" spans="1:17" x14ac:dyDescent="0.25">
      <c r="A56" s="172" t="s">
        <v>463</v>
      </c>
      <c r="B56" s="105">
        <v>120533</v>
      </c>
      <c r="C56" s="106">
        <v>66431850.93</v>
      </c>
      <c r="D56" s="106">
        <v>551.15</v>
      </c>
      <c r="E56" s="106">
        <v>553.95000000000005</v>
      </c>
      <c r="F56" s="105">
        <v>58513</v>
      </c>
      <c r="G56" s="106">
        <v>32055488.120000001</v>
      </c>
      <c r="H56" s="106">
        <v>547.84</v>
      </c>
      <c r="I56" s="106">
        <v>543.11</v>
      </c>
      <c r="J56" s="105">
        <v>13486</v>
      </c>
      <c r="K56" s="106">
        <v>7366298.7800000003</v>
      </c>
      <c r="L56" s="106">
        <v>546.22</v>
      </c>
      <c r="M56" s="106">
        <v>541.04999999999995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25">
      <c r="A57" s="172" t="s">
        <v>464</v>
      </c>
      <c r="B57" s="105">
        <v>90189</v>
      </c>
      <c r="C57" s="106">
        <v>58364517.009999998</v>
      </c>
      <c r="D57" s="106">
        <v>647.14</v>
      </c>
      <c r="E57" s="106">
        <v>646.34</v>
      </c>
      <c r="F57" s="105">
        <v>33226</v>
      </c>
      <c r="G57" s="106">
        <v>21493502</v>
      </c>
      <c r="H57" s="106">
        <v>646.89</v>
      </c>
      <c r="I57" s="106">
        <v>645.78</v>
      </c>
      <c r="J57" s="105">
        <v>6107</v>
      </c>
      <c r="K57" s="106">
        <v>3912129.82</v>
      </c>
      <c r="L57" s="106">
        <v>640.6</v>
      </c>
      <c r="M57" s="106">
        <v>636.16999999999996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25">
      <c r="A58" s="172" t="s">
        <v>465</v>
      </c>
      <c r="B58" s="105">
        <v>61792</v>
      </c>
      <c r="C58" s="106">
        <v>46153833.039999999</v>
      </c>
      <c r="D58" s="106">
        <v>746.92</v>
      </c>
      <c r="E58" s="106">
        <v>745.07</v>
      </c>
      <c r="F58" s="105">
        <v>28657</v>
      </c>
      <c r="G58" s="106">
        <v>21441031.510000002</v>
      </c>
      <c r="H58" s="106">
        <v>748.2</v>
      </c>
      <c r="I58" s="106">
        <v>748.79</v>
      </c>
      <c r="J58" s="105">
        <v>5385</v>
      </c>
      <c r="K58" s="106">
        <v>4114608.96</v>
      </c>
      <c r="L58" s="106">
        <v>764.09</v>
      </c>
      <c r="M58" s="106">
        <v>783.3</v>
      </c>
      <c r="N58" s="105">
        <v>1882</v>
      </c>
      <c r="O58" s="106">
        <v>1474170.6</v>
      </c>
      <c r="P58" s="104">
        <v>783.3</v>
      </c>
      <c r="Q58" s="173">
        <v>783.3</v>
      </c>
    </row>
    <row r="59" spans="1:17" x14ac:dyDescent="0.25">
      <c r="A59" s="172" t="s">
        <v>466</v>
      </c>
      <c r="B59" s="105">
        <v>48986</v>
      </c>
      <c r="C59" s="106">
        <v>41608233.399999999</v>
      </c>
      <c r="D59" s="106">
        <v>849.39</v>
      </c>
      <c r="E59" s="106">
        <v>848.59</v>
      </c>
      <c r="F59" s="105">
        <v>24923</v>
      </c>
      <c r="G59" s="106">
        <v>21129650.170000002</v>
      </c>
      <c r="H59" s="106">
        <v>847.8</v>
      </c>
      <c r="I59" s="106">
        <v>844.98</v>
      </c>
      <c r="J59" s="105">
        <v>2025</v>
      </c>
      <c r="K59" s="106">
        <v>1710782.66</v>
      </c>
      <c r="L59" s="106">
        <v>844.83</v>
      </c>
      <c r="M59" s="106">
        <v>839.98</v>
      </c>
      <c r="N59" s="105">
        <v>37</v>
      </c>
      <c r="O59" s="106">
        <v>30432.5</v>
      </c>
      <c r="P59" s="104">
        <v>822.5</v>
      </c>
      <c r="Q59" s="173">
        <v>822.5</v>
      </c>
    </row>
    <row r="60" spans="1:17" x14ac:dyDescent="0.25">
      <c r="A60" s="172" t="s">
        <v>467</v>
      </c>
      <c r="B60" s="105">
        <v>49924</v>
      </c>
      <c r="C60" s="106">
        <v>47537605.130000003</v>
      </c>
      <c r="D60" s="106">
        <v>952.2</v>
      </c>
      <c r="E60" s="106">
        <v>953.72</v>
      </c>
      <c r="F60" s="105">
        <v>25759</v>
      </c>
      <c r="G60" s="106">
        <v>24478175.550000001</v>
      </c>
      <c r="H60" s="106">
        <v>950.28</v>
      </c>
      <c r="I60" s="106">
        <v>950.39</v>
      </c>
      <c r="J60" s="105">
        <v>1488</v>
      </c>
      <c r="K60" s="106">
        <v>1413215.76</v>
      </c>
      <c r="L60" s="106">
        <v>949.74</v>
      </c>
      <c r="M60" s="106">
        <v>951.45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25">
      <c r="A61" s="172" t="s">
        <v>445</v>
      </c>
      <c r="B61" s="105">
        <v>212345</v>
      </c>
      <c r="C61" s="106">
        <v>263656952.63</v>
      </c>
      <c r="D61" s="106">
        <v>1241.6400000000001</v>
      </c>
      <c r="E61" s="106">
        <v>1238.0999999999999</v>
      </c>
      <c r="F61" s="105">
        <v>60102</v>
      </c>
      <c r="G61" s="106">
        <v>71707842.150000006</v>
      </c>
      <c r="H61" s="106">
        <v>1193.0999999999999</v>
      </c>
      <c r="I61" s="106">
        <v>1174.07</v>
      </c>
      <c r="J61" s="105">
        <v>7523</v>
      </c>
      <c r="K61" s="106">
        <v>8903633.9700000007</v>
      </c>
      <c r="L61" s="106">
        <v>1183.52</v>
      </c>
      <c r="M61" s="106">
        <v>1171.2</v>
      </c>
      <c r="N61" s="105">
        <v>0</v>
      </c>
      <c r="O61" s="106">
        <v>0</v>
      </c>
      <c r="P61" s="104">
        <v>0</v>
      </c>
      <c r="Q61" s="173" t="s">
        <v>438</v>
      </c>
    </row>
    <row r="62" spans="1:17" x14ac:dyDescent="0.25">
      <c r="A62" s="172" t="s">
        <v>446</v>
      </c>
      <c r="B62" s="105">
        <v>93502</v>
      </c>
      <c r="C62" s="106">
        <v>157324434</v>
      </c>
      <c r="D62" s="106">
        <v>1682.58</v>
      </c>
      <c r="E62" s="106">
        <v>1650.06</v>
      </c>
      <c r="F62" s="105">
        <v>11882</v>
      </c>
      <c r="G62" s="106">
        <v>19776902.649999999</v>
      </c>
      <c r="H62" s="106">
        <v>1664.44</v>
      </c>
      <c r="I62" s="106">
        <v>1632.15</v>
      </c>
      <c r="J62" s="105">
        <v>680</v>
      </c>
      <c r="K62" s="106">
        <v>1139480.93</v>
      </c>
      <c r="L62" s="106">
        <v>1675.71</v>
      </c>
      <c r="M62" s="106">
        <v>1634.57</v>
      </c>
      <c r="N62" s="105">
        <v>0</v>
      </c>
      <c r="O62" s="106">
        <v>0</v>
      </c>
      <c r="P62" s="104">
        <v>0</v>
      </c>
      <c r="Q62" s="173" t="s">
        <v>438</v>
      </c>
    </row>
    <row r="63" spans="1:17" x14ac:dyDescent="0.25">
      <c r="A63" s="172" t="s">
        <v>447</v>
      </c>
      <c r="B63" s="105">
        <v>24658</v>
      </c>
      <c r="C63" s="106">
        <v>54537826.409999996</v>
      </c>
      <c r="D63" s="106">
        <v>2211.77</v>
      </c>
      <c r="E63" s="106">
        <v>2192.59</v>
      </c>
      <c r="F63" s="105">
        <v>1922</v>
      </c>
      <c r="G63" s="106">
        <v>4212500.78</v>
      </c>
      <c r="H63" s="106">
        <v>2191.73</v>
      </c>
      <c r="I63" s="106">
        <v>2169.37</v>
      </c>
      <c r="J63" s="105">
        <v>156</v>
      </c>
      <c r="K63" s="106">
        <v>335557.63</v>
      </c>
      <c r="L63" s="106">
        <v>2151.0100000000002</v>
      </c>
      <c r="M63" s="106">
        <v>2126.88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25">
      <c r="A64" s="172" t="s">
        <v>494</v>
      </c>
      <c r="B64" s="105">
        <v>10284</v>
      </c>
      <c r="C64" s="106">
        <v>27863787.670000002</v>
      </c>
      <c r="D64" s="106">
        <v>2709.43</v>
      </c>
      <c r="E64" s="106">
        <v>2691.51</v>
      </c>
      <c r="F64" s="105">
        <v>504</v>
      </c>
      <c r="G64" s="106">
        <v>1357092.44</v>
      </c>
      <c r="H64" s="106">
        <v>2692.64</v>
      </c>
      <c r="I64" s="106">
        <v>2674.63</v>
      </c>
      <c r="J64" s="105">
        <v>33</v>
      </c>
      <c r="K64" s="106">
        <v>89547.33</v>
      </c>
      <c r="L64" s="106">
        <v>2713.56</v>
      </c>
      <c r="M64" s="106">
        <v>2791.45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3385</v>
      </c>
      <c r="C65" s="106">
        <v>10879154.890000001</v>
      </c>
      <c r="D65" s="106">
        <v>3213.93</v>
      </c>
      <c r="E65" s="106">
        <v>3196.27</v>
      </c>
      <c r="F65" s="105">
        <v>173</v>
      </c>
      <c r="G65" s="106">
        <v>560201.07999999996</v>
      </c>
      <c r="H65" s="106">
        <v>3238.16</v>
      </c>
      <c r="I65" s="106">
        <v>3227.63</v>
      </c>
      <c r="J65" s="105">
        <v>8</v>
      </c>
      <c r="K65" s="106">
        <v>24591.77</v>
      </c>
      <c r="L65" s="106">
        <v>3073.97</v>
      </c>
      <c r="M65" s="106">
        <v>3067.74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1514</v>
      </c>
      <c r="C66" s="106">
        <v>5614272.4000000004</v>
      </c>
      <c r="D66" s="106">
        <v>3708.24</v>
      </c>
      <c r="E66" s="106">
        <v>3697.86</v>
      </c>
      <c r="F66" s="105">
        <v>84</v>
      </c>
      <c r="G66" s="106">
        <v>310734.32</v>
      </c>
      <c r="H66" s="106">
        <v>3699.22</v>
      </c>
      <c r="I66" s="106">
        <v>3661.01</v>
      </c>
      <c r="J66" s="105">
        <v>3</v>
      </c>
      <c r="K66" s="106">
        <v>11201.87</v>
      </c>
      <c r="L66" s="106">
        <v>3733.96</v>
      </c>
      <c r="M66" s="106">
        <v>3668.85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1230</v>
      </c>
      <c r="C67" s="176">
        <v>5687900.8499999996</v>
      </c>
      <c r="D67" s="176">
        <v>4624.3100000000004</v>
      </c>
      <c r="E67" s="176">
        <v>4488.43</v>
      </c>
      <c r="F67" s="175">
        <v>27</v>
      </c>
      <c r="G67" s="176">
        <v>118521.63</v>
      </c>
      <c r="H67" s="176">
        <v>4389.6899999999996</v>
      </c>
      <c r="I67" s="176">
        <v>4232.75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882665</v>
      </c>
      <c r="C68" s="109">
        <v>847421980.75999999</v>
      </c>
      <c r="D68" s="109">
        <v>960.07</v>
      </c>
      <c r="E68" s="109">
        <v>808.05</v>
      </c>
      <c r="F68" s="108">
        <v>352356</v>
      </c>
      <c r="G68" s="109">
        <v>258138402.03999999</v>
      </c>
      <c r="H68" s="109">
        <v>732.61</v>
      </c>
      <c r="I68" s="109">
        <v>628.69000000000005</v>
      </c>
      <c r="J68" s="108">
        <v>70319</v>
      </c>
      <c r="K68" s="109">
        <v>42442012.549999997</v>
      </c>
      <c r="L68" s="109">
        <v>603.55999999999995</v>
      </c>
      <c r="M68" s="109">
        <v>513.70000000000005</v>
      </c>
      <c r="N68" s="108">
        <v>13313</v>
      </c>
      <c r="O68" s="109">
        <v>4471436.3499999996</v>
      </c>
      <c r="P68" s="110">
        <v>335.87</v>
      </c>
      <c r="Q68" s="367">
        <v>387.9</v>
      </c>
    </row>
    <row r="70" spans="1:17" x14ac:dyDescent="0.25">
      <c r="D70" s="8"/>
    </row>
    <row r="75" spans="1:17" x14ac:dyDescent="0.25">
      <c r="B75" s="8"/>
      <c r="F75" s="8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K35" sqref="K35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06" t="s">
        <v>721</v>
      </c>
      <c r="B1" s="406"/>
      <c r="C1" s="406"/>
    </row>
    <row r="2" spans="1:4" ht="15.75" thickBot="1" x14ac:dyDescent="0.3">
      <c r="B2" s="39"/>
    </row>
    <row r="3" spans="1:4" s="42" customFormat="1" ht="16.5" thickBot="1" x14ac:dyDescent="0.3">
      <c r="A3" s="259" t="s">
        <v>52</v>
      </c>
      <c r="B3" s="144" t="s">
        <v>307</v>
      </c>
      <c r="C3" s="260" t="s">
        <v>1</v>
      </c>
    </row>
    <row r="4" spans="1:4" x14ac:dyDescent="0.25">
      <c r="A4" s="86">
        <v>1</v>
      </c>
      <c r="B4" s="139" t="s">
        <v>76</v>
      </c>
      <c r="C4" s="295">
        <v>31964</v>
      </c>
    </row>
    <row r="5" spans="1:4" x14ac:dyDescent="0.25">
      <c r="A5" s="52">
        <v>2</v>
      </c>
      <c r="B5" s="7" t="s">
        <v>77</v>
      </c>
      <c r="C5" s="137">
        <v>40230</v>
      </c>
      <c r="D5" s="8"/>
    </row>
    <row r="6" spans="1:4" x14ac:dyDescent="0.25">
      <c r="A6" s="52">
        <v>3</v>
      </c>
      <c r="B6" s="78" t="s">
        <v>308</v>
      </c>
      <c r="C6" s="137">
        <v>5615</v>
      </c>
    </row>
    <row r="7" spans="1:4" x14ac:dyDescent="0.25">
      <c r="A7" s="52">
        <v>4</v>
      </c>
      <c r="B7" s="78" t="s">
        <v>309</v>
      </c>
      <c r="C7" s="137">
        <v>6869</v>
      </c>
    </row>
    <row r="8" spans="1:4" x14ac:dyDescent="0.25">
      <c r="A8" s="52">
        <v>5</v>
      </c>
      <c r="B8" s="78" t="s">
        <v>310</v>
      </c>
      <c r="C8" s="137">
        <v>7992</v>
      </c>
    </row>
    <row r="9" spans="1:4" x14ac:dyDescent="0.25">
      <c r="A9" s="52">
        <v>6</v>
      </c>
      <c r="B9" s="78" t="s">
        <v>311</v>
      </c>
      <c r="C9" s="137">
        <v>9855</v>
      </c>
    </row>
    <row r="10" spans="1:4" x14ac:dyDescent="0.25">
      <c r="A10" s="52">
        <v>7</v>
      </c>
      <c r="B10" s="78" t="s">
        <v>312</v>
      </c>
      <c r="C10" s="137">
        <v>11515</v>
      </c>
    </row>
    <row r="11" spans="1:4" x14ac:dyDescent="0.25">
      <c r="A11" s="52">
        <v>8</v>
      </c>
      <c r="B11" s="78" t="s">
        <v>313</v>
      </c>
      <c r="C11" s="137">
        <v>13763</v>
      </c>
    </row>
    <row r="12" spans="1:4" x14ac:dyDescent="0.25">
      <c r="A12" s="52">
        <v>9</v>
      </c>
      <c r="B12" s="78" t="s">
        <v>314</v>
      </c>
      <c r="C12" s="137">
        <v>16673</v>
      </c>
    </row>
    <row r="13" spans="1:4" x14ac:dyDescent="0.25">
      <c r="A13" s="52">
        <v>10</v>
      </c>
      <c r="B13" s="78" t="s">
        <v>170</v>
      </c>
      <c r="C13" s="137">
        <v>22191</v>
      </c>
    </row>
    <row r="14" spans="1:4" x14ac:dyDescent="0.25">
      <c r="A14" s="52">
        <v>11</v>
      </c>
      <c r="B14" s="78" t="s">
        <v>315</v>
      </c>
      <c r="C14" s="137">
        <v>27393</v>
      </c>
    </row>
    <row r="15" spans="1:4" x14ac:dyDescent="0.25">
      <c r="A15" s="52">
        <v>12</v>
      </c>
      <c r="B15" s="78" t="s">
        <v>316</v>
      </c>
      <c r="C15" s="137">
        <v>29485</v>
      </c>
    </row>
    <row r="16" spans="1:4" x14ac:dyDescent="0.25">
      <c r="A16" s="52">
        <v>13</v>
      </c>
      <c r="B16" s="78" t="s">
        <v>317</v>
      </c>
      <c r="C16" s="137">
        <v>35084</v>
      </c>
    </row>
    <row r="17" spans="1:5" x14ac:dyDescent="0.25">
      <c r="A17" s="52">
        <v>14</v>
      </c>
      <c r="B17" s="78" t="s">
        <v>118</v>
      </c>
      <c r="C17" s="137">
        <v>38843</v>
      </c>
    </row>
    <row r="18" spans="1:5" x14ac:dyDescent="0.25">
      <c r="A18" s="52">
        <v>15</v>
      </c>
      <c r="B18" s="78" t="s">
        <v>318</v>
      </c>
      <c r="C18" s="137">
        <v>56062</v>
      </c>
    </row>
    <row r="19" spans="1:5" x14ac:dyDescent="0.25">
      <c r="A19" s="52">
        <v>16</v>
      </c>
      <c r="B19" s="78" t="s">
        <v>319</v>
      </c>
      <c r="C19" s="137">
        <v>65176</v>
      </c>
    </row>
    <row r="20" spans="1:5" x14ac:dyDescent="0.25">
      <c r="A20" s="52">
        <v>17</v>
      </c>
      <c r="B20" s="78" t="s">
        <v>123</v>
      </c>
      <c r="C20" s="137">
        <v>67129</v>
      </c>
    </row>
    <row r="21" spans="1:5" x14ac:dyDescent="0.25">
      <c r="A21" s="52">
        <v>18</v>
      </c>
      <c r="B21" s="78" t="s">
        <v>320</v>
      </c>
      <c r="C21" s="137">
        <v>71211</v>
      </c>
    </row>
    <row r="22" spans="1:5" x14ac:dyDescent="0.25">
      <c r="A22" s="52">
        <v>19</v>
      </c>
      <c r="B22" s="78" t="s">
        <v>321</v>
      </c>
      <c r="C22" s="137">
        <v>75633</v>
      </c>
    </row>
    <row r="23" spans="1:5" x14ac:dyDescent="0.25">
      <c r="A23" s="52">
        <v>20</v>
      </c>
      <c r="B23" s="78" t="s">
        <v>121</v>
      </c>
      <c r="C23" s="137">
        <v>90524</v>
      </c>
    </row>
    <row r="24" spans="1:5" x14ac:dyDescent="0.25">
      <c r="A24" s="52">
        <v>21</v>
      </c>
      <c r="B24" s="78" t="s">
        <v>322</v>
      </c>
      <c r="C24" s="137">
        <v>95042</v>
      </c>
    </row>
    <row r="25" spans="1:5" ht="15.75" thickBot="1" x14ac:dyDescent="0.3">
      <c r="A25" s="291">
        <v>22</v>
      </c>
      <c r="B25" s="292" t="s">
        <v>78</v>
      </c>
      <c r="C25" s="293">
        <v>1653628</v>
      </c>
      <c r="E25" s="8"/>
    </row>
    <row r="26" spans="1:5" s="42" customFormat="1" ht="16.5" thickBot="1" x14ac:dyDescent="0.3">
      <c r="A26" s="114"/>
      <c r="B26" s="294" t="s">
        <v>10</v>
      </c>
      <c r="C26" s="214">
        <f>SUM(C4:C25)</f>
        <v>2471877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topLeftCell="A24" workbookViewId="0">
      <selection activeCell="M58" sqref="M58"/>
    </sheetView>
  </sheetViews>
  <sheetFormatPr defaultColWidth="9.140625" defaultRowHeight="15" x14ac:dyDescent="0.25"/>
  <cols>
    <col min="1" max="1" width="4.42578125" customWidth="1"/>
    <col min="2" max="2" width="9.28515625" bestFit="1" customWidth="1"/>
    <col min="3" max="3" width="10.140625" style="8" bestFit="1" customWidth="1"/>
    <col min="4" max="4" width="18.7109375" style="15" customWidth="1"/>
    <col min="5" max="5" width="9" style="15" bestFit="1" customWidth="1"/>
    <col min="6" max="6" width="10.28515625" style="8" bestFit="1" customWidth="1"/>
    <col min="7" max="7" width="8.42578125" style="15" bestFit="1" customWidth="1"/>
    <col min="8" max="8" width="17" style="15" customWidth="1"/>
    <col min="9" max="9" width="9.140625" style="15" bestFit="1" customWidth="1"/>
    <col min="10" max="10" width="10.5703125" style="8" customWidth="1"/>
    <col min="11" max="11" width="9.425781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8.42578125" style="15" bestFit="1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0.140625" style="15" bestFit="1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06" t="s">
        <v>722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</row>
    <row r="2" spans="1:23" ht="15.75" customHeight="1" thickBot="1" x14ac:dyDescent="0.3">
      <c r="C2" s="39"/>
    </row>
    <row r="3" spans="1:23" s="38" customFormat="1" ht="14.25" customHeight="1" x14ac:dyDescent="0.25">
      <c r="A3" s="445" t="s">
        <v>52</v>
      </c>
      <c r="B3" s="443" t="s">
        <v>102</v>
      </c>
      <c r="C3" s="440" t="s">
        <v>105</v>
      </c>
      <c r="D3" s="441"/>
      <c r="E3" s="441"/>
      <c r="F3" s="442"/>
      <c r="G3" s="440" t="s">
        <v>106</v>
      </c>
      <c r="H3" s="441"/>
      <c r="I3" s="441"/>
      <c r="J3" s="442"/>
      <c r="K3" s="440" t="s">
        <v>107</v>
      </c>
      <c r="L3" s="441"/>
      <c r="M3" s="441"/>
      <c r="N3" s="442"/>
      <c r="O3" s="440" t="s">
        <v>108</v>
      </c>
      <c r="P3" s="441"/>
      <c r="Q3" s="441"/>
      <c r="R3" s="442"/>
      <c r="S3" s="440" t="s">
        <v>104</v>
      </c>
      <c r="T3" s="441"/>
      <c r="U3" s="441"/>
      <c r="V3" s="441"/>
      <c r="W3" s="442"/>
    </row>
    <row r="4" spans="1:23" s="38" customFormat="1" ht="16.5" thickBot="1" x14ac:dyDescent="0.3">
      <c r="A4" s="446"/>
      <c r="B4" s="444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29527</v>
      </c>
      <c r="H5" s="135">
        <v>10031798.09</v>
      </c>
      <c r="I5" s="132">
        <v>339.75</v>
      </c>
      <c r="J5" s="133">
        <v>350.98</v>
      </c>
      <c r="K5" s="134">
        <v>1571</v>
      </c>
      <c r="L5" s="135">
        <v>1200138</v>
      </c>
      <c r="M5" s="132">
        <v>763.93</v>
      </c>
      <c r="N5" s="133">
        <v>783.3</v>
      </c>
      <c r="O5" s="134">
        <v>866</v>
      </c>
      <c r="P5" s="135">
        <v>676436.05</v>
      </c>
      <c r="Q5" s="132">
        <v>781.1</v>
      </c>
      <c r="R5" s="133">
        <v>783.3</v>
      </c>
      <c r="S5" s="289">
        <v>31964</v>
      </c>
      <c r="T5" s="135">
        <v>11908372.140000001</v>
      </c>
      <c r="U5" s="133">
        <v>372.56</v>
      </c>
      <c r="V5" s="133">
        <v>387.9</v>
      </c>
      <c r="W5" s="111">
        <v>1.29</v>
      </c>
    </row>
    <row r="6" spans="1:23" x14ac:dyDescent="0.25">
      <c r="A6" s="52">
        <v>2</v>
      </c>
      <c r="B6" s="116" t="s">
        <v>77</v>
      </c>
      <c r="C6" s="118">
        <v>3052</v>
      </c>
      <c r="D6" s="119">
        <v>3921401.81</v>
      </c>
      <c r="E6" s="117">
        <v>1284.8599999999999</v>
      </c>
      <c r="F6" s="117">
        <v>1247.8</v>
      </c>
      <c r="G6" s="118">
        <v>17569</v>
      </c>
      <c r="H6" s="119">
        <v>9502967.9700000007</v>
      </c>
      <c r="I6" s="116">
        <v>540.89</v>
      </c>
      <c r="J6" s="117">
        <v>457.32</v>
      </c>
      <c r="K6" s="118">
        <v>18281</v>
      </c>
      <c r="L6" s="119">
        <v>11668653.26</v>
      </c>
      <c r="M6" s="116">
        <v>638.29</v>
      </c>
      <c r="N6" s="117">
        <v>531.86</v>
      </c>
      <c r="O6" s="118">
        <v>1328</v>
      </c>
      <c r="P6" s="119">
        <v>1027979.43</v>
      </c>
      <c r="Q6" s="116">
        <v>774.08</v>
      </c>
      <c r="R6" s="117">
        <v>783.3</v>
      </c>
      <c r="S6" s="118">
        <v>40230</v>
      </c>
      <c r="T6" s="119">
        <v>26121002.469999999</v>
      </c>
      <c r="U6" s="117">
        <v>649.29</v>
      </c>
      <c r="V6" s="117">
        <v>528.99</v>
      </c>
      <c r="W6" s="113">
        <v>1.63</v>
      </c>
    </row>
    <row r="7" spans="1:23" x14ac:dyDescent="0.25">
      <c r="A7" s="52">
        <v>3</v>
      </c>
      <c r="B7" s="116" t="s">
        <v>95</v>
      </c>
      <c r="C7" s="118">
        <v>11673</v>
      </c>
      <c r="D7" s="119">
        <v>16217770.15</v>
      </c>
      <c r="E7" s="117">
        <v>1389.34</v>
      </c>
      <c r="F7" s="117">
        <v>1395.06</v>
      </c>
      <c r="G7" s="118">
        <v>15968</v>
      </c>
      <c r="H7" s="119">
        <v>9592406.8000000007</v>
      </c>
      <c r="I7" s="116">
        <v>600.73</v>
      </c>
      <c r="J7" s="117">
        <v>523.27</v>
      </c>
      <c r="K7" s="118">
        <v>13888</v>
      </c>
      <c r="L7" s="119">
        <v>9278367.7899999991</v>
      </c>
      <c r="M7" s="116">
        <v>668.09</v>
      </c>
      <c r="N7" s="117">
        <v>560.47</v>
      </c>
      <c r="O7" s="118">
        <v>317</v>
      </c>
      <c r="P7" s="119">
        <v>241849.75</v>
      </c>
      <c r="Q7" s="116">
        <v>762.93</v>
      </c>
      <c r="R7" s="117">
        <v>783.3</v>
      </c>
      <c r="S7" s="118">
        <v>41846</v>
      </c>
      <c r="T7" s="119">
        <v>35330394.490000002</v>
      </c>
      <c r="U7" s="117">
        <v>844.3</v>
      </c>
      <c r="V7" s="117">
        <v>683.68</v>
      </c>
      <c r="W7" s="113">
        <v>1.69</v>
      </c>
    </row>
    <row r="8" spans="1:23" x14ac:dyDescent="0.25">
      <c r="A8" s="52">
        <v>4</v>
      </c>
      <c r="B8" s="116" t="s">
        <v>96</v>
      </c>
      <c r="C8" s="118">
        <v>63749</v>
      </c>
      <c r="D8" s="119">
        <v>81731010.030000001</v>
      </c>
      <c r="E8" s="117">
        <v>1282.08</v>
      </c>
      <c r="F8" s="117">
        <v>1245.0899999999999</v>
      </c>
      <c r="G8" s="118">
        <v>25190</v>
      </c>
      <c r="H8" s="119">
        <v>16687237.57</v>
      </c>
      <c r="I8" s="116">
        <v>662.45</v>
      </c>
      <c r="J8" s="117">
        <v>569.96</v>
      </c>
      <c r="K8" s="118">
        <v>20281</v>
      </c>
      <c r="L8" s="119">
        <v>14340442.199999999</v>
      </c>
      <c r="M8" s="116">
        <v>707.09</v>
      </c>
      <c r="N8" s="117">
        <v>597.12</v>
      </c>
      <c r="O8" s="118">
        <v>285</v>
      </c>
      <c r="P8" s="119">
        <v>218817.3</v>
      </c>
      <c r="Q8" s="116">
        <v>767.78</v>
      </c>
      <c r="R8" s="117">
        <v>783.3</v>
      </c>
      <c r="S8" s="118">
        <v>109505</v>
      </c>
      <c r="T8" s="119">
        <v>112977507.09999999</v>
      </c>
      <c r="U8" s="117">
        <v>1031.71</v>
      </c>
      <c r="V8" s="117">
        <v>950.23</v>
      </c>
      <c r="W8" s="113">
        <v>4.43</v>
      </c>
    </row>
    <row r="9" spans="1:23" x14ac:dyDescent="0.25">
      <c r="A9" s="52">
        <v>5</v>
      </c>
      <c r="B9" s="116" t="s">
        <v>97</v>
      </c>
      <c r="C9" s="118">
        <v>198758</v>
      </c>
      <c r="D9" s="119">
        <v>259112010.43000001</v>
      </c>
      <c r="E9" s="117">
        <v>1303.6600000000001</v>
      </c>
      <c r="F9" s="117">
        <v>1232.82</v>
      </c>
      <c r="G9" s="118">
        <v>36157</v>
      </c>
      <c r="H9" s="119">
        <v>25737516.010000002</v>
      </c>
      <c r="I9" s="116">
        <v>711.83</v>
      </c>
      <c r="J9" s="117">
        <v>619.44000000000005</v>
      </c>
      <c r="K9" s="118">
        <v>27144</v>
      </c>
      <c r="L9" s="119">
        <v>19771446.73</v>
      </c>
      <c r="M9" s="116">
        <v>728.39</v>
      </c>
      <c r="N9" s="117">
        <v>609.34</v>
      </c>
      <c r="O9" s="118">
        <v>235</v>
      </c>
      <c r="P9" s="119">
        <v>176588.79999999999</v>
      </c>
      <c r="Q9" s="116">
        <v>751.44</v>
      </c>
      <c r="R9" s="117">
        <v>783.3</v>
      </c>
      <c r="S9" s="118">
        <v>262294</v>
      </c>
      <c r="T9" s="119">
        <v>304797561.97000003</v>
      </c>
      <c r="U9" s="117">
        <v>1162.05</v>
      </c>
      <c r="V9" s="117">
        <v>1074.83</v>
      </c>
      <c r="W9" s="113">
        <v>10.61</v>
      </c>
    </row>
    <row r="10" spans="1:23" x14ac:dyDescent="0.25">
      <c r="A10" s="52">
        <v>6</v>
      </c>
      <c r="B10" s="116" t="s">
        <v>98</v>
      </c>
      <c r="C10" s="118">
        <v>354517</v>
      </c>
      <c r="D10" s="119">
        <v>431579843.26999998</v>
      </c>
      <c r="E10" s="117">
        <v>1217.3699999999999</v>
      </c>
      <c r="F10" s="117">
        <v>1169.22</v>
      </c>
      <c r="G10" s="118">
        <v>38770</v>
      </c>
      <c r="H10" s="119">
        <v>29929079.32</v>
      </c>
      <c r="I10" s="116">
        <v>771.96</v>
      </c>
      <c r="J10" s="117">
        <v>689.83</v>
      </c>
      <c r="K10" s="118">
        <v>27622</v>
      </c>
      <c r="L10" s="119">
        <v>19853433.280000001</v>
      </c>
      <c r="M10" s="116">
        <v>718.75</v>
      </c>
      <c r="N10" s="117">
        <v>604.80999999999995</v>
      </c>
      <c r="O10" s="118">
        <v>3167</v>
      </c>
      <c r="P10" s="119">
        <v>1132848.83</v>
      </c>
      <c r="Q10" s="116">
        <v>357.7</v>
      </c>
      <c r="R10" s="117">
        <v>387.9</v>
      </c>
      <c r="S10" s="118">
        <v>424076</v>
      </c>
      <c r="T10" s="119">
        <v>482495204.69999999</v>
      </c>
      <c r="U10" s="117">
        <v>1137.76</v>
      </c>
      <c r="V10" s="117">
        <v>1051.6600000000001</v>
      </c>
      <c r="W10" s="113">
        <v>17.16</v>
      </c>
    </row>
    <row r="11" spans="1:23" x14ac:dyDescent="0.25">
      <c r="A11" s="52">
        <v>7</v>
      </c>
      <c r="B11" s="116" t="s">
        <v>99</v>
      </c>
      <c r="C11" s="118">
        <v>384415</v>
      </c>
      <c r="D11" s="119">
        <v>448838541.95999998</v>
      </c>
      <c r="E11" s="117">
        <v>1167.5899999999999</v>
      </c>
      <c r="F11" s="117">
        <v>1084.1099999999999</v>
      </c>
      <c r="G11" s="118">
        <v>41100</v>
      </c>
      <c r="H11" s="119">
        <v>32969259.350000001</v>
      </c>
      <c r="I11" s="116">
        <v>802.17</v>
      </c>
      <c r="J11" s="117">
        <v>721.54</v>
      </c>
      <c r="K11" s="118">
        <v>23640</v>
      </c>
      <c r="L11" s="119">
        <v>16565241.91</v>
      </c>
      <c r="M11" s="116">
        <v>700.73</v>
      </c>
      <c r="N11" s="117">
        <v>597.15</v>
      </c>
      <c r="O11" s="118">
        <v>9467</v>
      </c>
      <c r="P11" s="119">
        <v>2939490.06</v>
      </c>
      <c r="Q11" s="116">
        <v>310.5</v>
      </c>
      <c r="R11" s="117">
        <v>387.9</v>
      </c>
      <c r="S11" s="118">
        <v>458622</v>
      </c>
      <c r="T11" s="119">
        <v>501312533.27999997</v>
      </c>
      <c r="U11" s="117">
        <v>1093.08</v>
      </c>
      <c r="V11" s="117">
        <v>980.09</v>
      </c>
      <c r="W11" s="113">
        <v>18.55</v>
      </c>
    </row>
    <row r="12" spans="1:23" x14ac:dyDescent="0.25">
      <c r="A12" s="52">
        <v>8</v>
      </c>
      <c r="B12" s="116" t="s">
        <v>100</v>
      </c>
      <c r="C12" s="118">
        <v>342214</v>
      </c>
      <c r="D12" s="119">
        <v>367834776.91000003</v>
      </c>
      <c r="E12" s="117">
        <v>1074.8699999999999</v>
      </c>
      <c r="F12" s="117">
        <v>978.24</v>
      </c>
      <c r="G12" s="118">
        <v>53873</v>
      </c>
      <c r="H12" s="119">
        <v>42614757.079999998</v>
      </c>
      <c r="I12" s="116">
        <v>791.02</v>
      </c>
      <c r="J12" s="117">
        <v>701.6</v>
      </c>
      <c r="K12" s="118">
        <v>20272</v>
      </c>
      <c r="L12" s="119">
        <v>13520415.550000001</v>
      </c>
      <c r="M12" s="116">
        <v>666.95</v>
      </c>
      <c r="N12" s="117">
        <v>577.80999999999995</v>
      </c>
      <c r="O12" s="118">
        <v>3300</v>
      </c>
      <c r="P12" s="119">
        <v>826924.4</v>
      </c>
      <c r="Q12" s="116">
        <v>250.58</v>
      </c>
      <c r="R12" s="117">
        <v>188.41</v>
      </c>
      <c r="S12" s="118">
        <v>419659</v>
      </c>
      <c r="T12" s="119">
        <v>424796873.94</v>
      </c>
      <c r="U12" s="117">
        <v>1012.24</v>
      </c>
      <c r="V12" s="117">
        <v>885.68</v>
      </c>
      <c r="W12" s="113">
        <v>16.98</v>
      </c>
    </row>
    <row r="13" spans="1:23" x14ac:dyDescent="0.25">
      <c r="A13" s="52">
        <v>9</v>
      </c>
      <c r="B13" s="116" t="s">
        <v>101</v>
      </c>
      <c r="C13" s="118">
        <v>251389</v>
      </c>
      <c r="D13" s="119">
        <v>243401564.38</v>
      </c>
      <c r="E13" s="117">
        <v>968.23</v>
      </c>
      <c r="F13" s="117">
        <v>807.95</v>
      </c>
      <c r="G13" s="118">
        <v>50619</v>
      </c>
      <c r="H13" s="119">
        <v>39212983.57</v>
      </c>
      <c r="I13" s="116">
        <v>774.67</v>
      </c>
      <c r="J13" s="117">
        <v>667.78</v>
      </c>
      <c r="K13" s="118">
        <v>14494</v>
      </c>
      <c r="L13" s="119">
        <v>9174692.4000000004</v>
      </c>
      <c r="M13" s="116">
        <v>633</v>
      </c>
      <c r="N13" s="117">
        <v>542.47</v>
      </c>
      <c r="O13" s="118">
        <v>2048</v>
      </c>
      <c r="P13" s="119">
        <v>383035.65</v>
      </c>
      <c r="Q13" s="116">
        <v>187.03</v>
      </c>
      <c r="R13" s="117">
        <v>131.02000000000001</v>
      </c>
      <c r="S13" s="118">
        <v>318550</v>
      </c>
      <c r="T13" s="119">
        <v>292172276</v>
      </c>
      <c r="U13" s="117">
        <v>917.19</v>
      </c>
      <c r="V13" s="117">
        <v>753.48</v>
      </c>
      <c r="W13" s="113">
        <v>12.89</v>
      </c>
    </row>
    <row r="14" spans="1:23" x14ac:dyDescent="0.25">
      <c r="A14" s="52">
        <v>10</v>
      </c>
      <c r="B14" s="116" t="s">
        <v>109</v>
      </c>
      <c r="C14" s="118">
        <v>184239</v>
      </c>
      <c r="D14" s="119">
        <v>167616646.27000001</v>
      </c>
      <c r="E14" s="117">
        <v>909.78</v>
      </c>
      <c r="F14" s="117">
        <v>708.39</v>
      </c>
      <c r="G14" s="118">
        <v>46036</v>
      </c>
      <c r="H14" s="119">
        <v>35468760.920000002</v>
      </c>
      <c r="I14" s="116">
        <v>770.46</v>
      </c>
      <c r="J14" s="117">
        <v>657.91</v>
      </c>
      <c r="K14" s="118">
        <v>9332</v>
      </c>
      <c r="L14" s="119">
        <v>5923606.54</v>
      </c>
      <c r="M14" s="116">
        <v>634.76</v>
      </c>
      <c r="N14" s="117">
        <v>511.78</v>
      </c>
      <c r="O14" s="118">
        <v>1223</v>
      </c>
      <c r="P14" s="119">
        <v>220914.76</v>
      </c>
      <c r="Q14" s="116">
        <v>180.63</v>
      </c>
      <c r="R14" s="117">
        <v>126.29</v>
      </c>
      <c r="S14" s="118">
        <v>240830</v>
      </c>
      <c r="T14" s="119">
        <v>209229928.49000001</v>
      </c>
      <c r="U14" s="117">
        <v>868.79</v>
      </c>
      <c r="V14" s="117">
        <v>683.28</v>
      </c>
      <c r="W14" s="113">
        <v>9.74</v>
      </c>
    </row>
    <row r="15" spans="1:23" x14ac:dyDescent="0.25">
      <c r="A15" s="52">
        <v>11</v>
      </c>
      <c r="B15" s="116" t="s">
        <v>110</v>
      </c>
      <c r="C15" s="118">
        <v>73528</v>
      </c>
      <c r="D15" s="119">
        <v>62585523.130000003</v>
      </c>
      <c r="E15" s="117">
        <v>851.18</v>
      </c>
      <c r="F15" s="117">
        <v>631.16</v>
      </c>
      <c r="G15" s="118">
        <v>23163</v>
      </c>
      <c r="H15" s="119">
        <v>17886522.109999999</v>
      </c>
      <c r="I15" s="116">
        <v>772.2</v>
      </c>
      <c r="J15" s="117">
        <v>647.33000000000004</v>
      </c>
      <c r="K15" s="118">
        <v>3466</v>
      </c>
      <c r="L15" s="119">
        <v>2211168.5099999998</v>
      </c>
      <c r="M15" s="116">
        <v>637.96</v>
      </c>
      <c r="N15" s="117">
        <v>482.91</v>
      </c>
      <c r="O15" s="118">
        <v>406</v>
      </c>
      <c r="P15" s="119">
        <v>72918.2</v>
      </c>
      <c r="Q15" s="116">
        <v>179.6</v>
      </c>
      <c r="R15" s="117">
        <v>132.65</v>
      </c>
      <c r="S15" s="118">
        <v>100563</v>
      </c>
      <c r="T15" s="119">
        <v>82756131.950000003</v>
      </c>
      <c r="U15" s="117">
        <v>822.93</v>
      </c>
      <c r="V15" s="117">
        <v>628.04</v>
      </c>
      <c r="W15" s="113">
        <v>4.07</v>
      </c>
    </row>
    <row r="16" spans="1:23" ht="15.75" thickBot="1" x14ac:dyDescent="0.3">
      <c r="A16" s="52">
        <v>12</v>
      </c>
      <c r="B16" s="116" t="s">
        <v>111</v>
      </c>
      <c r="C16" s="118">
        <v>16190</v>
      </c>
      <c r="D16" s="119">
        <v>13129373.220000001</v>
      </c>
      <c r="E16" s="117">
        <v>810.95572699197044</v>
      </c>
      <c r="F16" s="117">
        <v>555.16999999999996</v>
      </c>
      <c r="G16" s="118">
        <v>6431</v>
      </c>
      <c r="H16" s="119">
        <v>4882960.59</v>
      </c>
      <c r="I16" s="296">
        <v>759.28480640646865</v>
      </c>
      <c r="J16" s="117">
        <v>617.05999999999995</v>
      </c>
      <c r="K16" s="118">
        <v>1038</v>
      </c>
      <c r="L16" s="119">
        <v>641930.80000000005</v>
      </c>
      <c r="M16" s="117">
        <v>618.43044315992302</v>
      </c>
      <c r="N16" s="117">
        <v>454.41</v>
      </c>
      <c r="O16" s="118">
        <v>79</v>
      </c>
      <c r="P16" s="119">
        <v>13472.3</v>
      </c>
      <c r="Q16" s="117">
        <v>170.53544303797469</v>
      </c>
      <c r="R16" s="117">
        <v>134.96</v>
      </c>
      <c r="S16" s="118">
        <v>23738</v>
      </c>
      <c r="T16" s="119">
        <v>18667736.91</v>
      </c>
      <c r="U16" s="117">
        <v>786.40731780267924</v>
      </c>
      <c r="V16" s="117">
        <v>575.29999999999995</v>
      </c>
      <c r="W16" s="113">
        <v>0.96032286396127309</v>
      </c>
    </row>
    <row r="17" spans="1:23" s="42" customFormat="1" ht="16.5" thickBot="1" x14ac:dyDescent="0.3">
      <c r="A17" s="114"/>
      <c r="B17" s="124" t="s">
        <v>535</v>
      </c>
      <c r="C17" s="125">
        <v>1883724</v>
      </c>
      <c r="D17" s="126">
        <v>2095968461.5600002</v>
      </c>
      <c r="E17" s="127">
        <v>1112.672802151483</v>
      </c>
      <c r="F17" s="127">
        <v>1014.94</v>
      </c>
      <c r="G17" s="125">
        <v>384403</v>
      </c>
      <c r="H17" s="126">
        <v>274516249.38</v>
      </c>
      <c r="I17" s="127">
        <v>714.13659461554664</v>
      </c>
      <c r="J17" s="127">
        <v>606.99</v>
      </c>
      <c r="K17" s="125">
        <v>181029</v>
      </c>
      <c r="L17" s="126">
        <v>124149536.97000001</v>
      </c>
      <c r="M17" s="127">
        <v>685.79916460898539</v>
      </c>
      <c r="N17" s="127">
        <v>581.28</v>
      </c>
      <c r="O17" s="125">
        <v>22721</v>
      </c>
      <c r="P17" s="126">
        <v>7931275.5300000003</v>
      </c>
      <c r="Q17" s="127">
        <v>349.07246732098059</v>
      </c>
      <c r="R17" s="127">
        <v>387.9</v>
      </c>
      <c r="S17" s="125">
        <v>2471877</v>
      </c>
      <c r="T17" s="126">
        <v>2502565523.4399996</v>
      </c>
      <c r="U17" s="127">
        <v>1012.4150689698555</v>
      </c>
      <c r="V17" s="124">
        <v>881.48</v>
      </c>
      <c r="W17" s="115">
        <v>100</v>
      </c>
    </row>
    <row r="18" spans="1:23" x14ac:dyDescent="0.25">
      <c r="C18" s="15"/>
    </row>
    <row r="19" spans="1:23" ht="15" customHeight="1" x14ac:dyDescent="0.25">
      <c r="A19" s="406" t="s">
        <v>723</v>
      </c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</row>
    <row r="20" spans="1:23" ht="15.75" thickBot="1" x14ac:dyDescent="0.3"/>
    <row r="21" spans="1:23" ht="15.75" x14ac:dyDescent="0.25">
      <c r="A21" s="445" t="s">
        <v>52</v>
      </c>
      <c r="B21" s="443" t="s">
        <v>102</v>
      </c>
      <c r="C21" s="440" t="s">
        <v>105</v>
      </c>
      <c r="D21" s="441"/>
      <c r="E21" s="441"/>
      <c r="F21" s="442"/>
      <c r="G21" s="440" t="s">
        <v>106</v>
      </c>
      <c r="H21" s="441"/>
      <c r="I21" s="441"/>
      <c r="J21" s="442"/>
      <c r="K21" s="440" t="s">
        <v>107</v>
      </c>
      <c r="L21" s="441"/>
      <c r="M21" s="441"/>
      <c r="N21" s="442"/>
      <c r="O21" s="440" t="s">
        <v>108</v>
      </c>
      <c r="P21" s="441"/>
      <c r="Q21" s="441"/>
      <c r="R21" s="442"/>
      <c r="S21" s="440" t="s">
        <v>104</v>
      </c>
      <c r="T21" s="441"/>
      <c r="U21" s="441"/>
      <c r="V21" s="441"/>
      <c r="W21" s="442"/>
    </row>
    <row r="22" spans="1:23" ht="16.5" thickBot="1" x14ac:dyDescent="0.3">
      <c r="A22" s="446"/>
      <c r="B22" s="444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15020</v>
      </c>
      <c r="H23" s="135">
        <v>5078374.08</v>
      </c>
      <c r="I23" s="132">
        <v>338.11</v>
      </c>
      <c r="J23" s="133">
        <v>332.81</v>
      </c>
      <c r="K23" s="134">
        <v>881</v>
      </c>
      <c r="L23" s="135">
        <v>672544.8</v>
      </c>
      <c r="M23" s="132">
        <v>763.39</v>
      </c>
      <c r="N23" s="133">
        <v>783.3</v>
      </c>
      <c r="O23" s="134">
        <v>521</v>
      </c>
      <c r="P23" s="135">
        <v>406471.6</v>
      </c>
      <c r="Q23" s="132">
        <v>780.18</v>
      </c>
      <c r="R23" s="133">
        <v>783.3</v>
      </c>
      <c r="S23" s="289">
        <v>16422</v>
      </c>
      <c r="T23" s="135">
        <v>6157390.4800000004</v>
      </c>
      <c r="U23" s="135">
        <v>374.95</v>
      </c>
      <c r="V23" s="133">
        <v>387.9</v>
      </c>
      <c r="W23" s="111">
        <v>1.42</v>
      </c>
    </row>
    <row r="24" spans="1:23" x14ac:dyDescent="0.25">
      <c r="A24" s="52">
        <v>2</v>
      </c>
      <c r="B24" s="116" t="s">
        <v>77</v>
      </c>
      <c r="C24" s="118">
        <v>2219</v>
      </c>
      <c r="D24" s="119">
        <v>2867799.59</v>
      </c>
      <c r="E24" s="117">
        <v>1292.3800000000001</v>
      </c>
      <c r="F24" s="117">
        <v>1246.08</v>
      </c>
      <c r="G24" s="118">
        <v>3576</v>
      </c>
      <c r="H24" s="119">
        <v>2116551</v>
      </c>
      <c r="I24" s="116">
        <v>591.88</v>
      </c>
      <c r="J24" s="117">
        <v>466.02</v>
      </c>
      <c r="K24" s="118">
        <v>11262</v>
      </c>
      <c r="L24" s="119">
        <v>7334121.0800000001</v>
      </c>
      <c r="M24" s="116">
        <v>651.23</v>
      </c>
      <c r="N24" s="117">
        <v>549.04</v>
      </c>
      <c r="O24" s="118">
        <v>747</v>
      </c>
      <c r="P24" s="119">
        <v>575074.53</v>
      </c>
      <c r="Q24" s="116">
        <v>769.85</v>
      </c>
      <c r="R24" s="117">
        <v>783.3</v>
      </c>
      <c r="S24" s="118">
        <v>17804</v>
      </c>
      <c r="T24" s="119">
        <v>12893546.199999999</v>
      </c>
      <c r="U24" s="119">
        <v>724.19</v>
      </c>
      <c r="V24" s="117">
        <v>594.33000000000004</v>
      </c>
      <c r="W24" s="113">
        <v>1.54</v>
      </c>
    </row>
    <row r="25" spans="1:23" x14ac:dyDescent="0.25">
      <c r="A25" s="52">
        <v>3</v>
      </c>
      <c r="B25" s="116" t="s">
        <v>95</v>
      </c>
      <c r="C25" s="118">
        <v>7314</v>
      </c>
      <c r="D25" s="119">
        <v>10843437.85</v>
      </c>
      <c r="E25" s="117">
        <v>1482.56</v>
      </c>
      <c r="F25" s="117">
        <v>1450.63</v>
      </c>
      <c r="G25" s="118">
        <v>2010</v>
      </c>
      <c r="H25" s="119">
        <v>1154921.21</v>
      </c>
      <c r="I25" s="116">
        <v>574.59</v>
      </c>
      <c r="J25" s="117">
        <v>454.18</v>
      </c>
      <c r="K25" s="118">
        <v>8325</v>
      </c>
      <c r="L25" s="119">
        <v>5744457.21</v>
      </c>
      <c r="M25" s="116">
        <v>690.02</v>
      </c>
      <c r="N25" s="117">
        <v>596.23</v>
      </c>
      <c r="O25" s="118">
        <v>174</v>
      </c>
      <c r="P25" s="119">
        <v>132109.35</v>
      </c>
      <c r="Q25" s="116">
        <v>759.25</v>
      </c>
      <c r="R25" s="117">
        <v>783.3</v>
      </c>
      <c r="S25" s="118">
        <v>17823</v>
      </c>
      <c r="T25" s="119">
        <v>17874925.620000001</v>
      </c>
      <c r="U25" s="119">
        <v>1002.91</v>
      </c>
      <c r="V25" s="117">
        <v>915.71</v>
      </c>
      <c r="W25" s="113">
        <v>1.55</v>
      </c>
    </row>
    <row r="26" spans="1:23" x14ac:dyDescent="0.25">
      <c r="A26" s="52">
        <v>4</v>
      </c>
      <c r="B26" s="386" t="s">
        <v>96</v>
      </c>
      <c r="C26" s="387">
        <v>25454</v>
      </c>
      <c r="D26" s="388">
        <v>40556824.93</v>
      </c>
      <c r="E26" s="117">
        <v>1593.34</v>
      </c>
      <c r="F26" s="117">
        <v>1553.65</v>
      </c>
      <c r="G26" s="118">
        <v>2668</v>
      </c>
      <c r="H26" s="119">
        <v>1609481.53</v>
      </c>
      <c r="I26" s="116">
        <v>603.25</v>
      </c>
      <c r="J26" s="117">
        <v>490.58</v>
      </c>
      <c r="K26" s="118">
        <v>12744</v>
      </c>
      <c r="L26" s="119">
        <v>9479650.4499999993</v>
      </c>
      <c r="M26" s="116">
        <v>743.85</v>
      </c>
      <c r="N26" s="117">
        <v>635.96</v>
      </c>
      <c r="O26" s="118">
        <v>129</v>
      </c>
      <c r="P26" s="119">
        <v>98779.9</v>
      </c>
      <c r="Q26" s="116">
        <v>765.74</v>
      </c>
      <c r="R26" s="117">
        <v>783.3</v>
      </c>
      <c r="S26" s="118">
        <v>40995</v>
      </c>
      <c r="T26" s="119">
        <v>51744736.810000002</v>
      </c>
      <c r="U26" s="119">
        <v>1262.22</v>
      </c>
      <c r="V26" s="117">
        <v>1322.55</v>
      </c>
      <c r="W26" s="113">
        <v>3.55</v>
      </c>
    </row>
    <row r="27" spans="1:23" x14ac:dyDescent="0.25">
      <c r="A27" s="52">
        <v>5</v>
      </c>
      <c r="B27" s="116" t="s">
        <v>97</v>
      </c>
      <c r="C27" s="118">
        <v>105904</v>
      </c>
      <c r="D27" s="119">
        <v>153520322.31999999</v>
      </c>
      <c r="E27" s="117">
        <v>1449.62</v>
      </c>
      <c r="F27" s="117">
        <v>1373.24</v>
      </c>
      <c r="G27" s="118">
        <v>2685</v>
      </c>
      <c r="H27" s="119">
        <v>1697385.35</v>
      </c>
      <c r="I27" s="116">
        <v>632.16999999999996</v>
      </c>
      <c r="J27" s="117">
        <v>512.98</v>
      </c>
      <c r="K27" s="118">
        <v>17421</v>
      </c>
      <c r="L27" s="119">
        <v>13706111.15</v>
      </c>
      <c r="M27" s="116">
        <v>786.76</v>
      </c>
      <c r="N27" s="117">
        <v>675.59</v>
      </c>
      <c r="O27" s="118">
        <v>100</v>
      </c>
      <c r="P27" s="119">
        <v>74879.8</v>
      </c>
      <c r="Q27" s="116">
        <v>748.8</v>
      </c>
      <c r="R27" s="117">
        <v>783.3</v>
      </c>
      <c r="S27" s="118">
        <v>126110</v>
      </c>
      <c r="T27" s="119">
        <v>168998698.62</v>
      </c>
      <c r="U27" s="119">
        <v>1340.09</v>
      </c>
      <c r="V27" s="117">
        <v>1251.6199999999999</v>
      </c>
      <c r="W27" s="113">
        <v>10.94</v>
      </c>
    </row>
    <row r="28" spans="1:23" x14ac:dyDescent="0.25">
      <c r="A28" s="52">
        <v>6</v>
      </c>
      <c r="B28" s="116" t="s">
        <v>98</v>
      </c>
      <c r="C28" s="118">
        <v>198013</v>
      </c>
      <c r="D28" s="119">
        <v>266437875.69999999</v>
      </c>
      <c r="E28" s="117">
        <v>1345.56</v>
      </c>
      <c r="F28" s="117">
        <v>1307.81</v>
      </c>
      <c r="G28" s="118">
        <v>1881</v>
      </c>
      <c r="H28" s="119">
        <v>1343823.13</v>
      </c>
      <c r="I28" s="116">
        <v>714.42</v>
      </c>
      <c r="J28" s="117">
        <v>558.57000000000005</v>
      </c>
      <c r="K28" s="118">
        <v>17926</v>
      </c>
      <c r="L28" s="119">
        <v>14054189.970000001</v>
      </c>
      <c r="M28" s="116">
        <v>784.01</v>
      </c>
      <c r="N28" s="117">
        <v>681.37</v>
      </c>
      <c r="O28" s="118">
        <v>1453</v>
      </c>
      <c r="P28" s="119">
        <v>505516.56</v>
      </c>
      <c r="Q28" s="116">
        <v>347.91</v>
      </c>
      <c r="R28" s="117">
        <v>387.9</v>
      </c>
      <c r="S28" s="118">
        <v>219273</v>
      </c>
      <c r="T28" s="119">
        <v>282341405.36000001</v>
      </c>
      <c r="U28" s="119">
        <v>1287.6300000000001</v>
      </c>
      <c r="V28" s="117">
        <v>1249.3900000000001</v>
      </c>
      <c r="W28" s="113">
        <v>19.010000000000002</v>
      </c>
    </row>
    <row r="29" spans="1:23" x14ac:dyDescent="0.25">
      <c r="A29" s="52">
        <v>7</v>
      </c>
      <c r="B29" s="116" t="s">
        <v>99</v>
      </c>
      <c r="C29" s="118">
        <v>212591</v>
      </c>
      <c r="D29" s="119">
        <v>277451866.36000001</v>
      </c>
      <c r="E29" s="117">
        <v>1305.0999999999999</v>
      </c>
      <c r="F29" s="117">
        <v>1292.3</v>
      </c>
      <c r="G29" s="118">
        <v>1145</v>
      </c>
      <c r="H29" s="119">
        <v>949621.19</v>
      </c>
      <c r="I29" s="116">
        <v>829.36</v>
      </c>
      <c r="J29" s="117">
        <v>706.11</v>
      </c>
      <c r="K29" s="118">
        <v>15133</v>
      </c>
      <c r="L29" s="119">
        <v>11576196.65</v>
      </c>
      <c r="M29" s="116">
        <v>764.96</v>
      </c>
      <c r="N29" s="117">
        <v>669.39</v>
      </c>
      <c r="O29" s="118">
        <v>3728</v>
      </c>
      <c r="P29" s="119">
        <v>1173682.3600000001</v>
      </c>
      <c r="Q29" s="116">
        <v>314.83</v>
      </c>
      <c r="R29" s="117">
        <v>387.9</v>
      </c>
      <c r="S29" s="118">
        <v>232597</v>
      </c>
      <c r="T29" s="119">
        <v>291151366.56</v>
      </c>
      <c r="U29" s="119">
        <v>1251.74</v>
      </c>
      <c r="V29" s="117">
        <v>1238.01</v>
      </c>
      <c r="W29" s="113">
        <v>20.170000000000002</v>
      </c>
    </row>
    <row r="30" spans="1:23" x14ac:dyDescent="0.25">
      <c r="A30" s="52">
        <v>8</v>
      </c>
      <c r="B30" s="116" t="s">
        <v>100</v>
      </c>
      <c r="C30" s="118">
        <v>187476</v>
      </c>
      <c r="D30" s="119">
        <v>225276151.81</v>
      </c>
      <c r="E30" s="117">
        <v>1201.6300000000001</v>
      </c>
      <c r="F30" s="117">
        <v>1164.1099999999999</v>
      </c>
      <c r="G30" s="118">
        <v>1081</v>
      </c>
      <c r="H30" s="119">
        <v>883101.92</v>
      </c>
      <c r="I30" s="116">
        <v>816.93</v>
      </c>
      <c r="J30" s="117">
        <v>709</v>
      </c>
      <c r="K30" s="118">
        <v>12307</v>
      </c>
      <c r="L30" s="119">
        <v>9013952.3499999996</v>
      </c>
      <c r="M30" s="116">
        <v>732.42</v>
      </c>
      <c r="N30" s="117">
        <v>646.6</v>
      </c>
      <c r="O30" s="118">
        <v>1258</v>
      </c>
      <c r="P30" s="119">
        <v>303265.56</v>
      </c>
      <c r="Q30" s="116">
        <v>241.07</v>
      </c>
      <c r="R30" s="117">
        <v>199.49</v>
      </c>
      <c r="S30" s="118">
        <v>202122</v>
      </c>
      <c r="T30" s="119">
        <v>235476471.63999999</v>
      </c>
      <c r="U30" s="119">
        <v>1165.02</v>
      </c>
      <c r="V30" s="117">
        <v>1113.8399999999999</v>
      </c>
      <c r="W30" s="113">
        <v>17.53</v>
      </c>
    </row>
    <row r="31" spans="1:23" x14ac:dyDescent="0.25">
      <c r="A31" s="52">
        <v>9</v>
      </c>
      <c r="B31" s="116" t="s">
        <v>101</v>
      </c>
      <c r="C31" s="118">
        <v>130345</v>
      </c>
      <c r="D31" s="119">
        <v>140436627.47</v>
      </c>
      <c r="E31" s="117">
        <v>1077.42</v>
      </c>
      <c r="F31" s="117">
        <v>972.31</v>
      </c>
      <c r="G31" s="118">
        <v>811</v>
      </c>
      <c r="H31" s="119">
        <v>662392.64</v>
      </c>
      <c r="I31" s="116">
        <v>816.76</v>
      </c>
      <c r="J31" s="117">
        <v>783.75</v>
      </c>
      <c r="K31" s="118">
        <v>7998</v>
      </c>
      <c r="L31" s="119">
        <v>5536329.5499999998</v>
      </c>
      <c r="M31" s="116">
        <v>692.21</v>
      </c>
      <c r="N31" s="117">
        <v>609.88</v>
      </c>
      <c r="O31" s="118">
        <v>771</v>
      </c>
      <c r="P31" s="119">
        <v>118293.86</v>
      </c>
      <c r="Q31" s="116">
        <v>153.43</v>
      </c>
      <c r="R31" s="117">
        <v>117.85</v>
      </c>
      <c r="S31" s="118">
        <v>139925</v>
      </c>
      <c r="T31" s="119">
        <v>146753643.52000001</v>
      </c>
      <c r="U31" s="119">
        <v>1048.8</v>
      </c>
      <c r="V31" s="117">
        <v>938.33</v>
      </c>
      <c r="W31" s="113">
        <v>12.13</v>
      </c>
    </row>
    <row r="32" spans="1:23" x14ac:dyDescent="0.25">
      <c r="A32" s="52">
        <v>10</v>
      </c>
      <c r="B32" s="116" t="s">
        <v>109</v>
      </c>
      <c r="C32" s="118">
        <v>90508</v>
      </c>
      <c r="D32" s="119">
        <v>92041082.590000004</v>
      </c>
      <c r="E32" s="117">
        <v>1016.94</v>
      </c>
      <c r="F32" s="117">
        <v>861.56</v>
      </c>
      <c r="G32" s="118">
        <v>685</v>
      </c>
      <c r="H32" s="119">
        <v>543918.09</v>
      </c>
      <c r="I32" s="116">
        <v>794.04</v>
      </c>
      <c r="J32" s="117">
        <v>811.7</v>
      </c>
      <c r="K32" s="118">
        <v>4730</v>
      </c>
      <c r="L32" s="119">
        <v>3249486.18</v>
      </c>
      <c r="M32" s="116">
        <v>686.99</v>
      </c>
      <c r="N32" s="117">
        <v>601.4</v>
      </c>
      <c r="O32" s="118">
        <v>408</v>
      </c>
      <c r="P32" s="119">
        <v>53846.18</v>
      </c>
      <c r="Q32" s="116">
        <v>131.97999999999999</v>
      </c>
      <c r="R32" s="117">
        <v>102.01</v>
      </c>
      <c r="S32" s="118">
        <v>96331</v>
      </c>
      <c r="T32" s="119">
        <v>95888333.040000007</v>
      </c>
      <c r="U32" s="119">
        <v>995.4</v>
      </c>
      <c r="V32" s="117">
        <v>837.8</v>
      </c>
      <c r="W32" s="113">
        <v>8.35</v>
      </c>
    </row>
    <row r="33" spans="1:23" x14ac:dyDescent="0.25">
      <c r="A33" s="52">
        <v>11</v>
      </c>
      <c r="B33" s="116" t="s">
        <v>110</v>
      </c>
      <c r="C33" s="118">
        <v>34425</v>
      </c>
      <c r="D33" s="119">
        <v>32767452.079999998</v>
      </c>
      <c r="E33" s="117">
        <v>951.85</v>
      </c>
      <c r="F33" s="117">
        <v>775.4</v>
      </c>
      <c r="G33" s="118">
        <v>382</v>
      </c>
      <c r="H33" s="119">
        <v>277162.39</v>
      </c>
      <c r="I33" s="116">
        <v>725.56</v>
      </c>
      <c r="J33" s="117">
        <v>561.84</v>
      </c>
      <c r="K33" s="118">
        <v>1597</v>
      </c>
      <c r="L33" s="119">
        <v>1092248.78</v>
      </c>
      <c r="M33" s="116">
        <v>683.94</v>
      </c>
      <c r="N33" s="117">
        <v>601.20000000000005</v>
      </c>
      <c r="O33" s="118">
        <v>105</v>
      </c>
      <c r="P33" s="119">
        <v>15280.5</v>
      </c>
      <c r="Q33" s="116">
        <v>145.53</v>
      </c>
      <c r="R33" s="117">
        <v>120.35</v>
      </c>
      <c r="S33" s="118">
        <v>36509</v>
      </c>
      <c r="T33" s="119">
        <v>34152143.75</v>
      </c>
      <c r="U33" s="119">
        <v>935.44</v>
      </c>
      <c r="V33" s="117">
        <v>760.72</v>
      </c>
      <c r="W33" s="113">
        <v>3.17</v>
      </c>
    </row>
    <row r="34" spans="1:23" ht="15.75" thickBot="1" x14ac:dyDescent="0.3">
      <c r="A34" s="291">
        <v>12</v>
      </c>
      <c r="B34" s="292" t="s">
        <v>111</v>
      </c>
      <c r="C34" s="275">
        <v>6810</v>
      </c>
      <c r="D34" s="276">
        <v>6347040.0999999996</v>
      </c>
      <c r="E34" s="276">
        <v>932.01763582966225</v>
      </c>
      <c r="F34" s="308">
        <v>743.61</v>
      </c>
      <c r="G34" s="275">
        <v>103</v>
      </c>
      <c r="H34" s="276">
        <v>61114.81</v>
      </c>
      <c r="I34" s="276">
        <v>593.34766990291257</v>
      </c>
      <c r="J34" s="308">
        <v>528.38</v>
      </c>
      <c r="K34" s="275">
        <v>386</v>
      </c>
      <c r="L34" s="276">
        <v>248236.25</v>
      </c>
      <c r="M34" s="276">
        <v>643.09909326424872</v>
      </c>
      <c r="N34" s="308">
        <v>491.62</v>
      </c>
      <c r="O34" s="275">
        <v>14</v>
      </c>
      <c r="P34" s="276">
        <v>2638.98</v>
      </c>
      <c r="Q34" s="276">
        <v>188.49857142857144</v>
      </c>
      <c r="R34" s="308">
        <v>111</v>
      </c>
      <c r="S34" s="275">
        <v>7313</v>
      </c>
      <c r="T34" s="276">
        <v>6659030.1399999997</v>
      </c>
      <c r="U34" s="276">
        <v>910.57433884862564</v>
      </c>
      <c r="V34" s="308">
        <v>726</v>
      </c>
      <c r="W34" s="276">
        <v>0.63413525906502122</v>
      </c>
    </row>
    <row r="35" spans="1:23" ht="16.5" thickBot="1" x14ac:dyDescent="0.3">
      <c r="A35" s="114"/>
      <c r="B35" s="124" t="s">
        <v>535</v>
      </c>
      <c r="C35" s="254">
        <v>1001059</v>
      </c>
      <c r="D35" s="330">
        <v>1248546480.7999997</v>
      </c>
      <c r="E35" s="330">
        <v>1247.2256688167229</v>
      </c>
      <c r="F35" s="127">
        <v>1204.6300000000001</v>
      </c>
      <c r="G35" s="254">
        <v>32047</v>
      </c>
      <c r="H35" s="330">
        <v>16377847.340000002</v>
      </c>
      <c r="I35" s="330">
        <v>511.0571142384623</v>
      </c>
      <c r="J35" s="127">
        <v>413.76</v>
      </c>
      <c r="K35" s="254">
        <v>110710</v>
      </c>
      <c r="L35" s="330">
        <v>81707524.420000002</v>
      </c>
      <c r="M35" s="330">
        <v>738.03201535543315</v>
      </c>
      <c r="N35" s="127">
        <v>639.27</v>
      </c>
      <c r="O35" s="254">
        <v>9408</v>
      </c>
      <c r="P35" s="330">
        <v>3459839.18</v>
      </c>
      <c r="Q35" s="330">
        <v>367.75501488095239</v>
      </c>
      <c r="R35" s="127">
        <v>387.9</v>
      </c>
      <c r="S35" s="254">
        <v>1153224</v>
      </c>
      <c r="T35" s="330">
        <v>1350091691.7400002</v>
      </c>
      <c r="U35" s="330">
        <v>1170.7107133913275</v>
      </c>
      <c r="V35" s="127">
        <v>1095.8399999999999</v>
      </c>
      <c r="W35" s="115">
        <v>100</v>
      </c>
    </row>
    <row r="36" spans="1:23" x14ac:dyDescent="0.25">
      <c r="D36" s="215"/>
    </row>
    <row r="37" spans="1:23" ht="15.75" x14ac:dyDescent="0.25">
      <c r="A37" s="406" t="s">
        <v>724</v>
      </c>
      <c r="B37" s="406"/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  <c r="V37" s="406"/>
      <c r="W37" s="406"/>
    </row>
    <row r="38" spans="1:23" ht="15.75" thickBot="1" x14ac:dyDescent="0.3"/>
    <row r="39" spans="1:23" ht="15.75" x14ac:dyDescent="0.25">
      <c r="A39" s="445" t="s">
        <v>52</v>
      </c>
      <c r="B39" s="443" t="s">
        <v>102</v>
      </c>
      <c r="C39" s="440" t="s">
        <v>105</v>
      </c>
      <c r="D39" s="441"/>
      <c r="E39" s="441"/>
      <c r="F39" s="442"/>
      <c r="G39" s="440" t="s">
        <v>106</v>
      </c>
      <c r="H39" s="441"/>
      <c r="I39" s="441"/>
      <c r="J39" s="442"/>
      <c r="K39" s="440" t="s">
        <v>107</v>
      </c>
      <c r="L39" s="441"/>
      <c r="M39" s="441"/>
      <c r="N39" s="442"/>
      <c r="O39" s="440" t="s">
        <v>108</v>
      </c>
      <c r="P39" s="441"/>
      <c r="Q39" s="441"/>
      <c r="R39" s="442"/>
      <c r="S39" s="440" t="s">
        <v>104</v>
      </c>
      <c r="T39" s="441"/>
      <c r="U39" s="441"/>
      <c r="V39" s="441"/>
      <c r="W39" s="442"/>
    </row>
    <row r="40" spans="1:23" ht="16.5" thickBot="1" x14ac:dyDescent="0.3">
      <c r="A40" s="446"/>
      <c r="B40" s="444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14507</v>
      </c>
      <c r="H41" s="135">
        <v>4953424.01</v>
      </c>
      <c r="I41" s="132">
        <v>341.45</v>
      </c>
      <c r="J41" s="133">
        <v>379.23</v>
      </c>
      <c r="K41" s="134">
        <v>690</v>
      </c>
      <c r="L41" s="135">
        <v>527593.19999999995</v>
      </c>
      <c r="M41" s="132">
        <v>764.63</v>
      </c>
      <c r="N41" s="133">
        <v>783.3</v>
      </c>
      <c r="O41" s="134">
        <v>345</v>
      </c>
      <c r="P41" s="135">
        <v>269964.45</v>
      </c>
      <c r="Q41" s="132">
        <v>782.51</v>
      </c>
      <c r="R41" s="133">
        <v>783.3</v>
      </c>
      <c r="S41" s="289">
        <v>15542</v>
      </c>
      <c r="T41" s="135">
        <v>5750981.6600000001</v>
      </c>
      <c r="U41" s="135">
        <v>370.03</v>
      </c>
      <c r="V41" s="132">
        <v>387.9</v>
      </c>
      <c r="W41" s="111">
        <v>1.18</v>
      </c>
    </row>
    <row r="42" spans="1:23" x14ac:dyDescent="0.25">
      <c r="A42" s="52">
        <v>2</v>
      </c>
      <c r="B42" s="116" t="s">
        <v>77</v>
      </c>
      <c r="C42" s="118">
        <v>833</v>
      </c>
      <c r="D42" s="119">
        <v>1053602.22</v>
      </c>
      <c r="E42" s="117">
        <v>1264.83</v>
      </c>
      <c r="F42" s="117">
        <v>1261.1600000000001</v>
      </c>
      <c r="G42" s="118">
        <v>13993</v>
      </c>
      <c r="H42" s="119">
        <v>7386416.9699999997</v>
      </c>
      <c r="I42" s="116">
        <v>527.87</v>
      </c>
      <c r="J42" s="117">
        <v>454.98</v>
      </c>
      <c r="K42" s="118">
        <v>7019</v>
      </c>
      <c r="L42" s="119">
        <v>4334532.18</v>
      </c>
      <c r="M42" s="116">
        <v>617.54</v>
      </c>
      <c r="N42" s="117">
        <v>510.87</v>
      </c>
      <c r="O42" s="118">
        <v>581</v>
      </c>
      <c r="P42" s="119">
        <v>452904.9</v>
      </c>
      <c r="Q42" s="116">
        <v>779.53</v>
      </c>
      <c r="R42" s="117">
        <v>783.3</v>
      </c>
      <c r="S42" s="118">
        <v>22426</v>
      </c>
      <c r="T42" s="119">
        <v>13227456.27</v>
      </c>
      <c r="U42" s="119">
        <v>589.83000000000004</v>
      </c>
      <c r="V42" s="116">
        <v>489.55</v>
      </c>
      <c r="W42" s="113">
        <v>1.7</v>
      </c>
    </row>
    <row r="43" spans="1:23" x14ac:dyDescent="0.25">
      <c r="A43" s="52">
        <v>3</v>
      </c>
      <c r="B43" s="116" t="s">
        <v>95</v>
      </c>
      <c r="C43" s="118">
        <v>4359</v>
      </c>
      <c r="D43" s="119">
        <v>5374332.2999999998</v>
      </c>
      <c r="E43" s="117">
        <v>1232.93</v>
      </c>
      <c r="F43" s="117">
        <v>1167.1500000000001</v>
      </c>
      <c r="G43" s="118">
        <v>13958</v>
      </c>
      <c r="H43" s="119">
        <v>8437485.5899999999</v>
      </c>
      <c r="I43" s="116">
        <v>604.49</v>
      </c>
      <c r="J43" s="117">
        <v>528.89</v>
      </c>
      <c r="K43" s="118">
        <v>5563</v>
      </c>
      <c r="L43" s="119">
        <v>3533910.58</v>
      </c>
      <c r="M43" s="116">
        <v>635.25</v>
      </c>
      <c r="N43" s="117">
        <v>522.25</v>
      </c>
      <c r="O43" s="118">
        <v>143</v>
      </c>
      <c r="P43" s="119">
        <v>109740.4</v>
      </c>
      <c r="Q43" s="116">
        <v>767.42</v>
      </c>
      <c r="R43" s="117">
        <v>783.3</v>
      </c>
      <c r="S43" s="118">
        <v>24023</v>
      </c>
      <c r="T43" s="119">
        <v>17455468.870000001</v>
      </c>
      <c r="U43" s="119">
        <v>726.61</v>
      </c>
      <c r="V43" s="116">
        <v>594.6</v>
      </c>
      <c r="W43" s="113">
        <v>1.82</v>
      </c>
    </row>
    <row r="44" spans="1:23" x14ac:dyDescent="0.25">
      <c r="A44" s="52">
        <v>4</v>
      </c>
      <c r="B44" s="386" t="s">
        <v>96</v>
      </c>
      <c r="C44" s="387">
        <v>38295</v>
      </c>
      <c r="D44" s="388">
        <v>41174185.100000001</v>
      </c>
      <c r="E44" s="117">
        <v>1075.18</v>
      </c>
      <c r="F44" s="117">
        <v>1039.33</v>
      </c>
      <c r="G44" s="118">
        <v>22522</v>
      </c>
      <c r="H44" s="119">
        <v>15077756.039999999</v>
      </c>
      <c r="I44" s="116">
        <v>669.47</v>
      </c>
      <c r="J44" s="117">
        <v>578.51</v>
      </c>
      <c r="K44" s="118">
        <v>7537</v>
      </c>
      <c r="L44" s="119">
        <v>4860791.75</v>
      </c>
      <c r="M44" s="116">
        <v>644.91999999999996</v>
      </c>
      <c r="N44" s="117">
        <v>527.61</v>
      </c>
      <c r="O44" s="118">
        <v>156</v>
      </c>
      <c r="P44" s="119">
        <v>120037.4</v>
      </c>
      <c r="Q44" s="116">
        <v>769.47</v>
      </c>
      <c r="R44" s="117">
        <v>783.3</v>
      </c>
      <c r="S44" s="118">
        <v>68510</v>
      </c>
      <c r="T44" s="119">
        <v>61232770.289999999</v>
      </c>
      <c r="U44" s="119">
        <v>893.78</v>
      </c>
      <c r="V44" s="116">
        <v>823.04</v>
      </c>
      <c r="W44" s="113">
        <v>5.2</v>
      </c>
    </row>
    <row r="45" spans="1:23" x14ac:dyDescent="0.25">
      <c r="A45" s="52">
        <v>5</v>
      </c>
      <c r="B45" s="116" t="s">
        <v>97</v>
      </c>
      <c r="C45" s="118">
        <v>92854</v>
      </c>
      <c r="D45" s="119">
        <v>105591688.11</v>
      </c>
      <c r="E45" s="117">
        <v>1137.18</v>
      </c>
      <c r="F45" s="117">
        <v>1101.77</v>
      </c>
      <c r="G45" s="118">
        <v>33472</v>
      </c>
      <c r="H45" s="119">
        <v>24040130.66</v>
      </c>
      <c r="I45" s="116">
        <v>718.22</v>
      </c>
      <c r="J45" s="117">
        <v>629.58000000000004</v>
      </c>
      <c r="K45" s="118">
        <v>9723</v>
      </c>
      <c r="L45" s="119">
        <v>6065335.5800000001</v>
      </c>
      <c r="M45" s="116">
        <v>623.80999999999995</v>
      </c>
      <c r="N45" s="117">
        <v>522</v>
      </c>
      <c r="O45" s="118">
        <v>135</v>
      </c>
      <c r="P45" s="119">
        <v>101709</v>
      </c>
      <c r="Q45" s="116">
        <v>753.4</v>
      </c>
      <c r="R45" s="117">
        <v>783.3</v>
      </c>
      <c r="S45" s="118">
        <v>136184</v>
      </c>
      <c r="T45" s="119">
        <v>135798863.34999999</v>
      </c>
      <c r="U45" s="119">
        <v>997.17</v>
      </c>
      <c r="V45" s="116">
        <v>928.2</v>
      </c>
      <c r="W45" s="113">
        <v>10.33</v>
      </c>
    </row>
    <row r="46" spans="1:23" x14ac:dyDescent="0.25">
      <c r="A46" s="52">
        <v>6</v>
      </c>
      <c r="B46" s="116" t="s">
        <v>98</v>
      </c>
      <c r="C46" s="118">
        <v>156504</v>
      </c>
      <c r="D46" s="119">
        <v>165141967.56999999</v>
      </c>
      <c r="E46" s="117">
        <v>1055.19</v>
      </c>
      <c r="F46" s="117">
        <v>959.32</v>
      </c>
      <c r="G46" s="118">
        <v>36889</v>
      </c>
      <c r="H46" s="119">
        <v>28585256.190000001</v>
      </c>
      <c r="I46" s="116">
        <v>774.9</v>
      </c>
      <c r="J46" s="117">
        <v>697.66</v>
      </c>
      <c r="K46" s="118">
        <v>9696</v>
      </c>
      <c r="L46" s="119">
        <v>5799243.3099999996</v>
      </c>
      <c r="M46" s="116">
        <v>598.11</v>
      </c>
      <c r="N46" s="117">
        <v>514.66999999999996</v>
      </c>
      <c r="O46" s="118">
        <v>1714</v>
      </c>
      <c r="P46" s="119">
        <v>627332.27</v>
      </c>
      <c r="Q46" s="116">
        <v>366</v>
      </c>
      <c r="R46" s="117">
        <v>387.9</v>
      </c>
      <c r="S46" s="118">
        <v>204803</v>
      </c>
      <c r="T46" s="119">
        <v>200153799.34</v>
      </c>
      <c r="U46" s="119">
        <v>977.3</v>
      </c>
      <c r="V46" s="116">
        <v>855.22</v>
      </c>
      <c r="W46" s="113">
        <v>15.53</v>
      </c>
    </row>
    <row r="47" spans="1:23" x14ac:dyDescent="0.25">
      <c r="A47" s="52">
        <v>7</v>
      </c>
      <c r="B47" s="116" t="s">
        <v>99</v>
      </c>
      <c r="C47" s="118">
        <v>171824</v>
      </c>
      <c r="D47" s="119">
        <v>171386675.59999999</v>
      </c>
      <c r="E47" s="117">
        <v>997.45</v>
      </c>
      <c r="F47" s="117">
        <v>831.51</v>
      </c>
      <c r="G47" s="118">
        <v>39955</v>
      </c>
      <c r="H47" s="119">
        <v>32019638.16</v>
      </c>
      <c r="I47" s="116">
        <v>801.39</v>
      </c>
      <c r="J47" s="117">
        <v>721.98</v>
      </c>
      <c r="K47" s="118">
        <v>8507</v>
      </c>
      <c r="L47" s="119">
        <v>4989045.26</v>
      </c>
      <c r="M47" s="116">
        <v>586.46</v>
      </c>
      <c r="N47" s="117">
        <v>520.39</v>
      </c>
      <c r="O47" s="118">
        <v>5739</v>
      </c>
      <c r="P47" s="119">
        <v>1765807.7</v>
      </c>
      <c r="Q47" s="116">
        <v>307.69</v>
      </c>
      <c r="R47" s="117">
        <v>387.9</v>
      </c>
      <c r="S47" s="118">
        <v>226025</v>
      </c>
      <c r="T47" s="119">
        <v>210161166.72</v>
      </c>
      <c r="U47" s="119">
        <v>929.81</v>
      </c>
      <c r="V47" s="116">
        <v>769.07</v>
      </c>
      <c r="W47" s="113">
        <v>17.14</v>
      </c>
    </row>
    <row r="48" spans="1:23" x14ac:dyDescent="0.25">
      <c r="A48" s="52">
        <v>8</v>
      </c>
      <c r="B48" s="116" t="s">
        <v>100</v>
      </c>
      <c r="C48" s="118">
        <v>154738</v>
      </c>
      <c r="D48" s="119">
        <v>142558625.09999999</v>
      </c>
      <c r="E48" s="117">
        <v>921.29</v>
      </c>
      <c r="F48" s="117">
        <v>733.22</v>
      </c>
      <c r="G48" s="118">
        <v>52792</v>
      </c>
      <c r="H48" s="119">
        <v>41731655.159999996</v>
      </c>
      <c r="I48" s="116">
        <v>790.49</v>
      </c>
      <c r="J48" s="117">
        <v>701.59</v>
      </c>
      <c r="K48" s="118">
        <v>7965</v>
      </c>
      <c r="L48" s="119">
        <v>4506463.2</v>
      </c>
      <c r="M48" s="116">
        <v>565.78</v>
      </c>
      <c r="N48" s="117">
        <v>519.04999999999995</v>
      </c>
      <c r="O48" s="118">
        <v>2042</v>
      </c>
      <c r="P48" s="119">
        <v>523658.84</v>
      </c>
      <c r="Q48" s="116">
        <v>256.44</v>
      </c>
      <c r="R48" s="117">
        <v>186.44</v>
      </c>
      <c r="S48" s="118">
        <v>217537</v>
      </c>
      <c r="T48" s="119">
        <v>189320402.30000001</v>
      </c>
      <c r="U48" s="119">
        <v>870.29</v>
      </c>
      <c r="V48" s="116">
        <v>703.76</v>
      </c>
      <c r="W48" s="113">
        <v>16.5</v>
      </c>
    </row>
    <row r="49" spans="1:23" x14ac:dyDescent="0.25">
      <c r="A49" s="52">
        <v>9</v>
      </c>
      <c r="B49" s="116" t="s">
        <v>101</v>
      </c>
      <c r="C49" s="118">
        <v>121044</v>
      </c>
      <c r="D49" s="119">
        <v>102964936.91</v>
      </c>
      <c r="E49" s="117">
        <v>850.64</v>
      </c>
      <c r="F49" s="117">
        <v>663.78</v>
      </c>
      <c r="G49" s="118">
        <v>49808</v>
      </c>
      <c r="H49" s="119">
        <v>38550590.93</v>
      </c>
      <c r="I49" s="116">
        <v>773.98</v>
      </c>
      <c r="J49" s="117">
        <v>666.96</v>
      </c>
      <c r="K49" s="118">
        <v>6496</v>
      </c>
      <c r="L49" s="119">
        <v>3638362.85</v>
      </c>
      <c r="M49" s="116">
        <v>560.09</v>
      </c>
      <c r="N49" s="117">
        <v>496.15</v>
      </c>
      <c r="O49" s="118">
        <v>1277</v>
      </c>
      <c r="P49" s="119">
        <v>264741.78999999998</v>
      </c>
      <c r="Q49" s="116">
        <v>207.32</v>
      </c>
      <c r="R49" s="117">
        <v>133.75</v>
      </c>
      <c r="S49" s="118">
        <v>178625</v>
      </c>
      <c r="T49" s="119">
        <v>145418632.47999999</v>
      </c>
      <c r="U49" s="119">
        <v>814.1</v>
      </c>
      <c r="V49" s="116">
        <v>652.41999999999996</v>
      </c>
      <c r="W49" s="113">
        <v>13.55</v>
      </c>
    </row>
    <row r="50" spans="1:23" x14ac:dyDescent="0.25">
      <c r="A50" s="52">
        <v>10</v>
      </c>
      <c r="B50" s="116" t="s">
        <v>109</v>
      </c>
      <c r="C50" s="118">
        <v>93731</v>
      </c>
      <c r="D50" s="119">
        <v>75575563.680000007</v>
      </c>
      <c r="E50" s="117">
        <v>806.3</v>
      </c>
      <c r="F50" s="117">
        <v>604.20000000000005</v>
      </c>
      <c r="G50" s="118">
        <v>45351</v>
      </c>
      <c r="H50" s="119">
        <v>34924842.829999998</v>
      </c>
      <c r="I50" s="116">
        <v>770.1</v>
      </c>
      <c r="J50" s="117">
        <v>656.73</v>
      </c>
      <c r="K50" s="118">
        <v>4602</v>
      </c>
      <c r="L50" s="119">
        <v>2674120.36</v>
      </c>
      <c r="M50" s="116">
        <v>581.08000000000004</v>
      </c>
      <c r="N50" s="117">
        <v>451.87</v>
      </c>
      <c r="O50" s="118">
        <v>815</v>
      </c>
      <c r="P50" s="119">
        <v>167068.57999999999</v>
      </c>
      <c r="Q50" s="116">
        <v>204.99</v>
      </c>
      <c r="R50" s="117">
        <v>131.02000000000001</v>
      </c>
      <c r="S50" s="118">
        <v>144499</v>
      </c>
      <c r="T50" s="119">
        <v>113341595.45</v>
      </c>
      <c r="U50" s="119">
        <v>784.38</v>
      </c>
      <c r="V50" s="116">
        <v>607.75</v>
      </c>
      <c r="W50" s="113">
        <v>10.96</v>
      </c>
    </row>
    <row r="51" spans="1:23" x14ac:dyDescent="0.25">
      <c r="A51" s="52">
        <v>11</v>
      </c>
      <c r="B51" s="116" t="s">
        <v>110</v>
      </c>
      <c r="C51" s="118">
        <v>39103</v>
      </c>
      <c r="D51" s="119">
        <v>29818071.050000001</v>
      </c>
      <c r="E51" s="117">
        <v>762.55</v>
      </c>
      <c r="F51" s="117">
        <v>493.2</v>
      </c>
      <c r="G51" s="118">
        <v>22781</v>
      </c>
      <c r="H51" s="119">
        <v>17609359.719999999</v>
      </c>
      <c r="I51" s="116">
        <v>772.98</v>
      </c>
      <c r="J51" s="117">
        <v>648.08000000000004</v>
      </c>
      <c r="K51" s="118">
        <v>1869</v>
      </c>
      <c r="L51" s="119">
        <v>1118919.73</v>
      </c>
      <c r="M51" s="116">
        <v>598.66999999999996</v>
      </c>
      <c r="N51" s="117">
        <v>417.65</v>
      </c>
      <c r="O51" s="118">
        <v>301</v>
      </c>
      <c r="P51" s="119">
        <v>57637.7</v>
      </c>
      <c r="Q51" s="116">
        <v>191.49</v>
      </c>
      <c r="R51" s="117">
        <v>140.88999999999999</v>
      </c>
      <c r="S51" s="118">
        <v>64054</v>
      </c>
      <c r="T51" s="119">
        <v>48603988.200000003</v>
      </c>
      <c r="U51" s="119">
        <v>758.8</v>
      </c>
      <c r="V51" s="116">
        <v>544.66</v>
      </c>
      <c r="W51" s="113">
        <v>4.8600000000000003</v>
      </c>
    </row>
    <row r="52" spans="1:23" ht="15.75" thickBot="1" x14ac:dyDescent="0.3">
      <c r="A52" s="291">
        <v>12</v>
      </c>
      <c r="B52" s="292" t="s">
        <v>111</v>
      </c>
      <c r="C52" s="275">
        <v>9380</v>
      </c>
      <c r="D52" s="276">
        <v>6782333.1200000001</v>
      </c>
      <c r="E52" s="276">
        <v>723.06323240938173</v>
      </c>
      <c r="F52" s="308">
        <v>440.76</v>
      </c>
      <c r="G52" s="275">
        <v>6328</v>
      </c>
      <c r="H52" s="276">
        <v>4821845.78</v>
      </c>
      <c r="I52" s="276">
        <v>761.98574273072063</v>
      </c>
      <c r="J52" s="308">
        <v>618.72</v>
      </c>
      <c r="K52" s="275">
        <v>652</v>
      </c>
      <c r="L52" s="276">
        <v>393694.55</v>
      </c>
      <c r="M52" s="276">
        <v>603.8259969325153</v>
      </c>
      <c r="N52" s="276">
        <v>405.9</v>
      </c>
      <c r="O52" s="275">
        <v>65</v>
      </c>
      <c r="P52" s="276">
        <v>10833.32</v>
      </c>
      <c r="Q52" s="276">
        <v>166.66646153846153</v>
      </c>
      <c r="R52" s="308">
        <v>134.96</v>
      </c>
      <c r="S52" s="275">
        <v>16425</v>
      </c>
      <c r="T52" s="276">
        <v>12008706.77</v>
      </c>
      <c r="U52" s="276">
        <v>731.12369984779298</v>
      </c>
      <c r="V52" s="305">
        <v>527.32000000000005</v>
      </c>
      <c r="W52" s="276">
        <v>1.2455892490291229</v>
      </c>
    </row>
    <row r="53" spans="1:23" ht="16.5" thickBot="1" x14ac:dyDescent="0.3">
      <c r="A53" s="114"/>
      <c r="B53" s="124" t="s">
        <v>535</v>
      </c>
      <c r="C53" s="254">
        <v>882665</v>
      </c>
      <c r="D53" s="330">
        <v>847421980.75999987</v>
      </c>
      <c r="E53" s="330">
        <v>960.07203271909486</v>
      </c>
      <c r="F53" s="127">
        <v>808.05</v>
      </c>
      <c r="G53" s="254">
        <v>352356</v>
      </c>
      <c r="H53" s="330">
        <v>258138402.03999996</v>
      </c>
      <c r="I53" s="330">
        <v>732.60680118970572</v>
      </c>
      <c r="J53" s="127">
        <v>628.69000000000005</v>
      </c>
      <c r="K53" s="254">
        <v>70319</v>
      </c>
      <c r="L53" s="330">
        <v>42442012.549999997</v>
      </c>
      <c r="M53" s="330">
        <v>603.56393791151743</v>
      </c>
      <c r="N53" s="127">
        <v>513.70000000000005</v>
      </c>
      <c r="O53" s="254">
        <v>13313</v>
      </c>
      <c r="P53" s="330">
        <v>4471436.3500000006</v>
      </c>
      <c r="Q53" s="330">
        <v>335.86992789003233</v>
      </c>
      <c r="R53" s="127">
        <v>387.9</v>
      </c>
      <c r="S53" s="254">
        <v>1318653</v>
      </c>
      <c r="T53" s="330">
        <v>1152473831.7</v>
      </c>
      <c r="U53" s="330">
        <v>873.97809105200542</v>
      </c>
      <c r="V53" s="124">
        <v>720</v>
      </c>
      <c r="W53" s="115">
        <v>100</v>
      </c>
    </row>
    <row r="58" spans="1:23" x14ac:dyDescent="0.25">
      <c r="B58" s="8"/>
    </row>
    <row r="61" spans="1:23" x14ac:dyDescent="0.25">
      <c r="D61" s="384"/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3"/>
  <sheetViews>
    <sheetView topLeftCell="A17" zoomScale="115" zoomScaleNormal="115" workbookViewId="0">
      <selection sqref="A1:L1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302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2" s="2" customFormat="1" ht="15.75" x14ac:dyDescent="0.25">
      <c r="A1" s="406" t="s">
        <v>715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2" s="2" customFormat="1" ht="15.75" thickBot="1" x14ac:dyDescent="0.3">
      <c r="A2" s="299"/>
      <c r="E2" s="36"/>
      <c r="F2" s="36"/>
      <c r="G2" s="36"/>
      <c r="H2" s="301"/>
      <c r="I2" s="300"/>
      <c r="J2" s="300"/>
      <c r="K2" s="300"/>
      <c r="L2" s="300"/>
    </row>
    <row r="3" spans="1:12" s="2" customFormat="1" ht="33" customHeight="1" x14ac:dyDescent="0.25">
      <c r="A3" s="376" t="s">
        <v>369</v>
      </c>
      <c r="B3" s="377" t="s">
        <v>370</v>
      </c>
      <c r="C3" s="377" t="s">
        <v>43</v>
      </c>
      <c r="D3" s="377" t="s">
        <v>44</v>
      </c>
      <c r="E3" s="377" t="s">
        <v>5</v>
      </c>
      <c r="F3" s="377" t="s">
        <v>6</v>
      </c>
      <c r="G3" s="377" t="s">
        <v>45</v>
      </c>
      <c r="H3" s="378" t="s">
        <v>49</v>
      </c>
      <c r="I3" s="379" t="s">
        <v>112</v>
      </c>
      <c r="J3" s="379" t="s">
        <v>505</v>
      </c>
      <c r="K3" s="379" t="s">
        <v>506</v>
      </c>
      <c r="L3" s="380" t="s">
        <v>507</v>
      </c>
    </row>
    <row r="4" spans="1:12" s="42" customFormat="1" ht="15.75" x14ac:dyDescent="0.25">
      <c r="A4" s="211">
        <v>1</v>
      </c>
      <c r="B4" s="236" t="s">
        <v>371</v>
      </c>
      <c r="C4" s="3"/>
      <c r="D4" s="236" t="s">
        <v>371</v>
      </c>
      <c r="E4" s="3">
        <v>348624</v>
      </c>
      <c r="F4" s="3">
        <v>96399</v>
      </c>
      <c r="G4" s="3">
        <v>10437</v>
      </c>
      <c r="H4" s="236">
        <v>2386</v>
      </c>
      <c r="I4" s="4">
        <v>494250329.73000002</v>
      </c>
      <c r="J4" s="4">
        <v>7452168.3300000001</v>
      </c>
      <c r="K4" s="4">
        <v>26524664.120000001</v>
      </c>
      <c r="L4" s="197">
        <v>528227162.18000001</v>
      </c>
    </row>
    <row r="5" spans="1:12" x14ac:dyDescent="0.25">
      <c r="A5" s="212"/>
      <c r="B5" s="235" t="s">
        <v>371</v>
      </c>
      <c r="C5" s="78" t="s">
        <v>258</v>
      </c>
      <c r="D5" s="235" t="s">
        <v>424</v>
      </c>
      <c r="E5" s="6">
        <v>337</v>
      </c>
      <c r="F5" s="6">
        <v>9685</v>
      </c>
      <c r="G5" s="6">
        <v>2460</v>
      </c>
      <c r="H5" s="235">
        <v>0</v>
      </c>
      <c r="I5" s="22">
        <v>5938267.6799999997</v>
      </c>
      <c r="J5" s="22">
        <v>2042.95</v>
      </c>
      <c r="K5" s="22">
        <v>311962.98</v>
      </c>
      <c r="L5" s="95">
        <v>6252273.6100000003</v>
      </c>
    </row>
    <row r="6" spans="1:12" s="42" customFormat="1" ht="15.75" x14ac:dyDescent="0.25">
      <c r="A6" s="212"/>
      <c r="B6" s="235" t="s">
        <v>371</v>
      </c>
      <c r="C6" s="6" t="s">
        <v>646</v>
      </c>
      <c r="D6" s="235" t="s">
        <v>645</v>
      </c>
      <c r="E6" s="6">
        <v>0</v>
      </c>
      <c r="F6" s="6">
        <v>0</v>
      </c>
      <c r="G6" s="6">
        <v>0</v>
      </c>
      <c r="H6" s="235">
        <v>2386</v>
      </c>
      <c r="I6" s="22">
        <v>477200</v>
      </c>
      <c r="J6" s="22">
        <v>0</v>
      </c>
      <c r="K6" s="22">
        <v>0</v>
      </c>
      <c r="L6" s="95">
        <v>477200</v>
      </c>
    </row>
    <row r="7" spans="1:12" x14ac:dyDescent="0.25">
      <c r="A7" s="212"/>
      <c r="B7" s="6" t="s">
        <v>371</v>
      </c>
      <c r="C7" s="6" t="s">
        <v>508</v>
      </c>
      <c r="D7" s="6" t="s">
        <v>566</v>
      </c>
      <c r="E7" s="6">
        <v>348287</v>
      </c>
      <c r="F7" s="6">
        <v>86714</v>
      </c>
      <c r="G7" s="6">
        <v>7977</v>
      </c>
      <c r="H7" s="235">
        <v>0</v>
      </c>
      <c r="I7" s="22">
        <v>487834862.05000001</v>
      </c>
      <c r="J7" s="22">
        <v>7450125.3799999999</v>
      </c>
      <c r="K7" s="22">
        <v>26212701.140000001</v>
      </c>
      <c r="L7" s="95">
        <v>521497688.56999999</v>
      </c>
    </row>
    <row r="8" spans="1:12" s="42" customFormat="1" ht="15.75" x14ac:dyDescent="0.25">
      <c r="A8" s="211">
        <v>1</v>
      </c>
      <c r="B8" s="3" t="s">
        <v>69</v>
      </c>
      <c r="C8" s="3"/>
      <c r="D8" s="3" t="s">
        <v>69</v>
      </c>
      <c r="E8" s="3">
        <v>12276</v>
      </c>
      <c r="F8" s="3">
        <v>3327</v>
      </c>
      <c r="G8" s="3">
        <v>0</v>
      </c>
      <c r="H8" s="236">
        <v>0</v>
      </c>
      <c r="I8" s="4">
        <v>1279118.3500000001</v>
      </c>
      <c r="J8" s="4">
        <v>0</v>
      </c>
      <c r="K8" s="4">
        <v>0</v>
      </c>
      <c r="L8" s="197">
        <v>1279118.3500000001</v>
      </c>
    </row>
    <row r="9" spans="1:12" x14ac:dyDescent="0.25">
      <c r="A9" s="212"/>
      <c r="B9" s="6" t="s">
        <v>69</v>
      </c>
      <c r="C9" s="6" t="s">
        <v>302</v>
      </c>
      <c r="D9" s="6" t="s">
        <v>69</v>
      </c>
      <c r="E9" s="6">
        <v>12276</v>
      </c>
      <c r="F9" s="6">
        <v>3327</v>
      </c>
      <c r="G9" s="6">
        <v>0</v>
      </c>
      <c r="H9" s="235">
        <v>0</v>
      </c>
      <c r="I9" s="22">
        <v>1279118.3500000001</v>
      </c>
      <c r="J9" s="22">
        <v>0</v>
      </c>
      <c r="K9" s="22">
        <v>0</v>
      </c>
      <c r="L9" s="95">
        <v>1279118.3500000001</v>
      </c>
    </row>
    <row r="10" spans="1:12" s="42" customFormat="1" ht="15.75" x14ac:dyDescent="0.25">
      <c r="A10" s="211">
        <v>1</v>
      </c>
      <c r="B10" s="3" t="s">
        <v>372</v>
      </c>
      <c r="C10" s="3"/>
      <c r="D10" s="3" t="s">
        <v>372</v>
      </c>
      <c r="E10" s="3">
        <v>18225</v>
      </c>
      <c r="F10" s="3">
        <v>6254</v>
      </c>
      <c r="G10" s="3">
        <v>0</v>
      </c>
      <c r="H10" s="236">
        <v>0</v>
      </c>
      <c r="I10" s="4">
        <v>3236497.09</v>
      </c>
      <c r="J10" s="4">
        <v>0</v>
      </c>
      <c r="K10" s="4">
        <v>0</v>
      </c>
      <c r="L10" s="197">
        <v>3236497.09</v>
      </c>
    </row>
    <row r="11" spans="1:12" x14ac:dyDescent="0.25">
      <c r="A11" s="212"/>
      <c r="B11" s="6" t="s">
        <v>372</v>
      </c>
      <c r="C11" s="6" t="s">
        <v>303</v>
      </c>
      <c r="D11" s="6" t="s">
        <v>73</v>
      </c>
      <c r="E11" s="6">
        <v>18225</v>
      </c>
      <c r="F11" s="6">
        <v>6254</v>
      </c>
      <c r="G11" s="6">
        <v>0</v>
      </c>
      <c r="H11" s="235">
        <v>0</v>
      </c>
      <c r="I11" s="22">
        <v>3236497.09</v>
      </c>
      <c r="J11" s="22">
        <v>0</v>
      </c>
      <c r="K11" s="22">
        <v>0</v>
      </c>
      <c r="L11" s="95">
        <v>3236497.09</v>
      </c>
    </row>
    <row r="12" spans="1:12" x14ac:dyDescent="0.25">
      <c r="A12" s="211">
        <v>1</v>
      </c>
      <c r="B12" s="3" t="s">
        <v>373</v>
      </c>
      <c r="C12" s="3"/>
      <c r="D12" s="3" t="s">
        <v>373</v>
      </c>
      <c r="E12" s="3">
        <v>44522</v>
      </c>
      <c r="F12" s="3">
        <v>15826</v>
      </c>
      <c r="G12" s="3">
        <v>1886</v>
      </c>
      <c r="H12" s="236">
        <v>165</v>
      </c>
      <c r="I12" s="4">
        <v>64447760.909999996</v>
      </c>
      <c r="J12" s="4">
        <v>2345853.0099999998</v>
      </c>
      <c r="K12" s="4">
        <v>3376927.55</v>
      </c>
      <c r="L12" s="197">
        <v>70170541.469999999</v>
      </c>
    </row>
    <row r="13" spans="1:12" x14ac:dyDescent="0.25">
      <c r="A13" s="212"/>
      <c r="B13" s="6" t="s">
        <v>373</v>
      </c>
      <c r="C13" s="6" t="s">
        <v>267</v>
      </c>
      <c r="D13" s="6" t="s">
        <v>354</v>
      </c>
      <c r="E13" s="6">
        <v>12876</v>
      </c>
      <c r="F13" s="6">
        <v>4424</v>
      </c>
      <c r="G13" s="6">
        <v>562</v>
      </c>
      <c r="H13" s="235">
        <v>0</v>
      </c>
      <c r="I13" s="22">
        <v>12538758.810000001</v>
      </c>
      <c r="J13" s="22">
        <v>280363.40000000002</v>
      </c>
      <c r="K13" s="22">
        <v>694387</v>
      </c>
      <c r="L13" s="95">
        <v>13513509.210000001</v>
      </c>
    </row>
    <row r="14" spans="1:12" x14ac:dyDescent="0.25">
      <c r="A14" s="212"/>
      <c r="B14" s="6" t="s">
        <v>373</v>
      </c>
      <c r="C14" s="6" t="s">
        <v>268</v>
      </c>
      <c r="D14" s="6" t="s">
        <v>62</v>
      </c>
      <c r="E14" s="6">
        <v>13748</v>
      </c>
      <c r="F14" s="6">
        <v>6072</v>
      </c>
      <c r="G14" s="6">
        <v>317</v>
      </c>
      <c r="H14" s="235">
        <v>165</v>
      </c>
      <c r="I14" s="22">
        <v>22552342.399999999</v>
      </c>
      <c r="J14" s="22">
        <v>1163196.1000000001</v>
      </c>
      <c r="K14" s="22">
        <v>1197939.8799999999</v>
      </c>
      <c r="L14" s="95">
        <v>24913478.379999999</v>
      </c>
    </row>
    <row r="15" spans="1:12" x14ac:dyDescent="0.25">
      <c r="A15" s="212"/>
      <c r="B15" s="6" t="s">
        <v>373</v>
      </c>
      <c r="C15" s="6" t="s">
        <v>269</v>
      </c>
      <c r="D15" s="6" t="s">
        <v>63</v>
      </c>
      <c r="E15" s="6">
        <v>17898</v>
      </c>
      <c r="F15" s="6">
        <v>5330</v>
      </c>
      <c r="G15" s="6">
        <v>1007</v>
      </c>
      <c r="H15" s="235">
        <v>0</v>
      </c>
      <c r="I15" s="22">
        <v>29356659.699999999</v>
      </c>
      <c r="J15" s="22">
        <v>902293.51</v>
      </c>
      <c r="K15" s="22">
        <v>1484600.67</v>
      </c>
      <c r="L15" s="95">
        <v>31743553.879999999</v>
      </c>
    </row>
    <row r="16" spans="1:12" x14ac:dyDescent="0.25">
      <c r="A16" s="211">
        <v>1</v>
      </c>
      <c r="B16" s="3" t="s">
        <v>374</v>
      </c>
      <c r="C16" s="3"/>
      <c r="D16" s="3" t="s">
        <v>374</v>
      </c>
      <c r="E16" s="3">
        <v>4206</v>
      </c>
      <c r="F16" s="3">
        <v>1182</v>
      </c>
      <c r="G16" s="3">
        <v>371</v>
      </c>
      <c r="H16" s="236">
        <v>0</v>
      </c>
      <c r="I16" s="4">
        <v>7342307.3200000003</v>
      </c>
      <c r="J16" s="4">
        <v>283662.01</v>
      </c>
      <c r="K16" s="4">
        <v>160940.42000000001</v>
      </c>
      <c r="L16" s="197">
        <v>7786909.75</v>
      </c>
    </row>
    <row r="17" spans="1:12" s="42" customFormat="1" ht="15.75" x14ac:dyDescent="0.25">
      <c r="A17" s="212"/>
      <c r="B17" s="6" t="s">
        <v>374</v>
      </c>
      <c r="C17" s="6" t="s">
        <v>270</v>
      </c>
      <c r="D17" s="6" t="s">
        <v>355</v>
      </c>
      <c r="E17" s="6">
        <v>2307</v>
      </c>
      <c r="F17" s="6">
        <v>518</v>
      </c>
      <c r="G17" s="6">
        <v>214</v>
      </c>
      <c r="H17" s="235">
        <v>0</v>
      </c>
      <c r="I17" s="22">
        <v>4459532.05</v>
      </c>
      <c r="J17" s="22">
        <v>258531.13</v>
      </c>
      <c r="K17" s="22">
        <v>26387</v>
      </c>
      <c r="L17" s="95">
        <v>4744450.18</v>
      </c>
    </row>
    <row r="18" spans="1:12" x14ac:dyDescent="0.25">
      <c r="A18" s="212"/>
      <c r="B18" s="6" t="s">
        <v>374</v>
      </c>
      <c r="C18" s="6" t="s">
        <v>271</v>
      </c>
      <c r="D18" s="6" t="s">
        <v>356</v>
      </c>
      <c r="E18" s="6">
        <v>452</v>
      </c>
      <c r="F18" s="6">
        <v>121</v>
      </c>
      <c r="G18" s="6">
        <v>48</v>
      </c>
      <c r="H18" s="235">
        <v>0</v>
      </c>
      <c r="I18" s="22">
        <v>554690.34</v>
      </c>
      <c r="J18" s="22">
        <v>4546.84</v>
      </c>
      <c r="K18" s="22">
        <v>27015.06</v>
      </c>
      <c r="L18" s="95">
        <v>586252.24</v>
      </c>
    </row>
    <row r="19" spans="1:12" x14ac:dyDescent="0.25">
      <c r="A19" s="212"/>
      <c r="B19" s="6" t="s">
        <v>374</v>
      </c>
      <c r="C19" s="6" t="s">
        <v>402</v>
      </c>
      <c r="D19" s="6" t="s">
        <v>375</v>
      </c>
      <c r="E19" s="6">
        <v>500</v>
      </c>
      <c r="F19" s="6">
        <v>239</v>
      </c>
      <c r="G19" s="6">
        <v>41</v>
      </c>
      <c r="H19" s="235">
        <v>0</v>
      </c>
      <c r="I19" s="22">
        <v>837642.59</v>
      </c>
      <c r="J19" s="22">
        <v>1809.62</v>
      </c>
      <c r="K19" s="22">
        <v>40719.379999999997</v>
      </c>
      <c r="L19" s="95">
        <v>880171.59</v>
      </c>
    </row>
    <row r="20" spans="1:12" x14ac:dyDescent="0.25">
      <c r="A20" s="212"/>
      <c r="B20" s="6" t="s">
        <v>374</v>
      </c>
      <c r="C20" s="6" t="s">
        <v>403</v>
      </c>
      <c r="D20" s="6" t="s">
        <v>376</v>
      </c>
      <c r="E20" s="6">
        <v>44</v>
      </c>
      <c r="F20" s="6">
        <v>23</v>
      </c>
      <c r="G20" s="6">
        <v>7</v>
      </c>
      <c r="H20" s="235">
        <v>0</v>
      </c>
      <c r="I20" s="22">
        <v>79624.789999999994</v>
      </c>
      <c r="J20" s="22">
        <v>434.9</v>
      </c>
      <c r="K20" s="22">
        <v>3805.98</v>
      </c>
      <c r="L20" s="95">
        <v>83865.67</v>
      </c>
    </row>
    <row r="21" spans="1:12" x14ac:dyDescent="0.25">
      <c r="A21" s="212"/>
      <c r="B21" s="6" t="s">
        <v>374</v>
      </c>
      <c r="C21" s="6" t="s">
        <v>399</v>
      </c>
      <c r="D21" s="6" t="s">
        <v>377</v>
      </c>
      <c r="E21" s="6">
        <v>836</v>
      </c>
      <c r="F21" s="6">
        <v>238</v>
      </c>
      <c r="G21" s="6">
        <v>54</v>
      </c>
      <c r="H21" s="235">
        <v>0</v>
      </c>
      <c r="I21" s="22">
        <v>1282417.43</v>
      </c>
      <c r="J21" s="22">
        <v>16389.71</v>
      </c>
      <c r="K21" s="22">
        <v>56882.01</v>
      </c>
      <c r="L21" s="95">
        <v>1355689.15</v>
      </c>
    </row>
    <row r="22" spans="1:12" x14ac:dyDescent="0.25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30</v>
      </c>
      <c r="G22" s="6">
        <v>7</v>
      </c>
      <c r="H22" s="235">
        <v>0</v>
      </c>
      <c r="I22" s="22">
        <v>56884.09</v>
      </c>
      <c r="J22" s="22">
        <v>205.06</v>
      </c>
      <c r="K22" s="22">
        <v>2952.12</v>
      </c>
      <c r="L22" s="95">
        <v>60041.27</v>
      </c>
    </row>
    <row r="23" spans="1:12" x14ac:dyDescent="0.25">
      <c r="A23" s="212"/>
      <c r="B23" s="6" t="s">
        <v>374</v>
      </c>
      <c r="C23" s="6" t="s">
        <v>397</v>
      </c>
      <c r="D23" s="6" t="s">
        <v>379</v>
      </c>
      <c r="E23" s="6">
        <v>29</v>
      </c>
      <c r="F23" s="6">
        <v>9</v>
      </c>
      <c r="G23" s="6">
        <v>0</v>
      </c>
      <c r="H23" s="235">
        <v>0</v>
      </c>
      <c r="I23" s="22">
        <v>44164.69</v>
      </c>
      <c r="J23" s="22">
        <v>179.17</v>
      </c>
      <c r="K23" s="22">
        <v>2219.75</v>
      </c>
      <c r="L23" s="95">
        <v>46563.61</v>
      </c>
    </row>
    <row r="24" spans="1:12" x14ac:dyDescent="0.25">
      <c r="A24" s="212"/>
      <c r="B24" s="6" t="s">
        <v>374</v>
      </c>
      <c r="C24" s="6" t="s">
        <v>398</v>
      </c>
      <c r="D24" s="6" t="s">
        <v>380</v>
      </c>
      <c r="E24" s="6">
        <v>9</v>
      </c>
      <c r="F24" s="6">
        <v>4</v>
      </c>
      <c r="G24" s="6">
        <v>0</v>
      </c>
      <c r="H24" s="235">
        <v>0</v>
      </c>
      <c r="I24" s="22">
        <v>27351.34</v>
      </c>
      <c r="J24" s="22">
        <v>1565.58</v>
      </c>
      <c r="K24" s="22">
        <v>959.12</v>
      </c>
      <c r="L24" s="95">
        <v>29876.04</v>
      </c>
    </row>
    <row r="25" spans="1:12" x14ac:dyDescent="0.25">
      <c r="A25" s="211">
        <v>1</v>
      </c>
      <c r="B25" s="3" t="s">
        <v>381</v>
      </c>
      <c r="C25" s="3"/>
      <c r="D25" s="3" t="s">
        <v>381</v>
      </c>
      <c r="E25" s="3">
        <v>9982</v>
      </c>
      <c r="F25" s="3">
        <v>91</v>
      </c>
      <c r="G25" s="3">
        <v>21</v>
      </c>
      <c r="H25" s="236">
        <v>0</v>
      </c>
      <c r="I25" s="4">
        <v>5477115.6299999999</v>
      </c>
      <c r="J25" s="4">
        <v>223053.73</v>
      </c>
      <c r="K25" s="4">
        <v>315106.32</v>
      </c>
      <c r="L25" s="197">
        <v>6015275.6799999997</v>
      </c>
    </row>
    <row r="26" spans="1:12" x14ac:dyDescent="0.25">
      <c r="A26" s="212"/>
      <c r="B26" s="6" t="s">
        <v>381</v>
      </c>
      <c r="C26" s="6" t="s">
        <v>406</v>
      </c>
      <c r="D26" s="6" t="s">
        <v>583</v>
      </c>
      <c r="E26" s="6">
        <v>6602</v>
      </c>
      <c r="F26" s="6">
        <v>74</v>
      </c>
      <c r="G26" s="6">
        <v>17</v>
      </c>
      <c r="H26" s="235">
        <v>0</v>
      </c>
      <c r="I26" s="22">
        <v>3769189.52</v>
      </c>
      <c r="J26" s="22">
        <v>160577.29999999999</v>
      </c>
      <c r="K26" s="22">
        <v>216517.78</v>
      </c>
      <c r="L26" s="95">
        <v>4146284.6</v>
      </c>
    </row>
    <row r="27" spans="1:12" x14ac:dyDescent="0.25">
      <c r="A27" s="212"/>
      <c r="B27" s="6" t="s">
        <v>381</v>
      </c>
      <c r="C27" s="6" t="s">
        <v>405</v>
      </c>
      <c r="D27" s="6" t="s">
        <v>323</v>
      </c>
      <c r="E27" s="6">
        <v>2874</v>
      </c>
      <c r="F27" s="6">
        <v>0</v>
      </c>
      <c r="G27" s="6">
        <v>0</v>
      </c>
      <c r="H27" s="235">
        <v>0</v>
      </c>
      <c r="I27" s="22">
        <v>1505239.64</v>
      </c>
      <c r="J27" s="22">
        <v>56587.1</v>
      </c>
      <c r="K27" s="22">
        <v>86780.72</v>
      </c>
      <c r="L27" s="95">
        <v>1648607.46</v>
      </c>
    </row>
    <row r="28" spans="1:12" s="42" customFormat="1" ht="15.75" x14ac:dyDescent="0.25">
      <c r="A28" s="212"/>
      <c r="B28" s="6" t="s">
        <v>381</v>
      </c>
      <c r="C28" s="6" t="s">
        <v>404</v>
      </c>
      <c r="D28" s="6" t="s">
        <v>433</v>
      </c>
      <c r="E28" s="6">
        <v>506</v>
      </c>
      <c r="F28" s="6">
        <v>17</v>
      </c>
      <c r="G28" s="6">
        <v>4</v>
      </c>
      <c r="H28" s="235">
        <v>0</v>
      </c>
      <c r="I28" s="22">
        <v>202686.47</v>
      </c>
      <c r="J28" s="22">
        <v>5889.33</v>
      </c>
      <c r="K28" s="22">
        <v>11807.82</v>
      </c>
      <c r="L28" s="95">
        <v>220383.62</v>
      </c>
    </row>
    <row r="29" spans="1:12" x14ac:dyDescent="0.25">
      <c r="A29" s="211">
        <v>1</v>
      </c>
      <c r="B29" s="3" t="s">
        <v>563</v>
      </c>
      <c r="C29" s="3"/>
      <c r="D29" s="3" t="s">
        <v>563</v>
      </c>
      <c r="E29" s="3">
        <v>937549</v>
      </c>
      <c r="F29" s="3">
        <v>288258</v>
      </c>
      <c r="G29" s="3">
        <v>69909</v>
      </c>
      <c r="H29" s="236">
        <v>1</v>
      </c>
      <c r="I29" s="4">
        <v>252009431.56</v>
      </c>
      <c r="J29" s="4">
        <v>9053997.4299999997</v>
      </c>
      <c r="K29" s="4">
        <v>14335137.689999999</v>
      </c>
      <c r="L29" s="197">
        <v>275398566.68000001</v>
      </c>
    </row>
    <row r="30" spans="1:12" x14ac:dyDescent="0.25">
      <c r="A30" s="212"/>
      <c r="B30" s="6" t="s">
        <v>563</v>
      </c>
      <c r="C30" s="6" t="s">
        <v>408</v>
      </c>
      <c r="D30" s="6" t="s">
        <v>539</v>
      </c>
      <c r="E30" s="6">
        <v>15</v>
      </c>
      <c r="F30" s="6">
        <v>5</v>
      </c>
      <c r="G30" s="6">
        <v>0</v>
      </c>
      <c r="H30" s="235">
        <v>0</v>
      </c>
      <c r="I30" s="22">
        <v>18849.990000000002</v>
      </c>
      <c r="J30" s="22">
        <v>324.92</v>
      </c>
      <c r="K30" s="22">
        <v>1109.69</v>
      </c>
      <c r="L30" s="95">
        <v>20284.599999999999</v>
      </c>
    </row>
    <row r="31" spans="1:12" x14ac:dyDescent="0.25">
      <c r="A31" s="212"/>
      <c r="B31" s="6" t="s">
        <v>563</v>
      </c>
      <c r="C31" s="6" t="s">
        <v>273</v>
      </c>
      <c r="D31" s="6" t="s">
        <v>511</v>
      </c>
      <c r="E31" s="6">
        <v>4692</v>
      </c>
      <c r="F31" s="6">
        <v>1213</v>
      </c>
      <c r="G31" s="6">
        <v>334</v>
      </c>
      <c r="H31" s="235">
        <v>0</v>
      </c>
      <c r="I31" s="22">
        <v>2462046.42</v>
      </c>
      <c r="J31" s="22">
        <v>236660.03</v>
      </c>
      <c r="K31" s="22">
        <v>131890.1</v>
      </c>
      <c r="L31" s="95">
        <v>2830596.55</v>
      </c>
    </row>
    <row r="32" spans="1:12" s="42" customFormat="1" ht="15.75" x14ac:dyDescent="0.25">
      <c r="A32" s="212"/>
      <c r="B32" s="6" t="s">
        <v>563</v>
      </c>
      <c r="C32" s="6" t="s">
        <v>274</v>
      </c>
      <c r="D32" s="6" t="s">
        <v>512</v>
      </c>
      <c r="E32" s="6">
        <v>26552</v>
      </c>
      <c r="F32" s="6">
        <v>7659</v>
      </c>
      <c r="G32" s="6">
        <v>3079</v>
      </c>
      <c r="H32" s="235">
        <v>0</v>
      </c>
      <c r="I32" s="22">
        <v>9015282.8200000003</v>
      </c>
      <c r="J32" s="22">
        <v>415095.92</v>
      </c>
      <c r="K32" s="22">
        <v>509449.1</v>
      </c>
      <c r="L32" s="95">
        <v>9939827.8399999999</v>
      </c>
    </row>
    <row r="33" spans="1:12" x14ac:dyDescent="0.25">
      <c r="A33" s="212"/>
      <c r="B33" s="6" t="s">
        <v>563</v>
      </c>
      <c r="C33" s="6" t="s">
        <v>651</v>
      </c>
      <c r="D33" s="6" t="s">
        <v>652</v>
      </c>
      <c r="E33" s="6">
        <v>12751</v>
      </c>
      <c r="F33" s="6">
        <v>2448</v>
      </c>
      <c r="G33" s="6">
        <v>339</v>
      </c>
      <c r="H33" s="235">
        <v>0</v>
      </c>
      <c r="I33" s="22">
        <v>5757380.5700000003</v>
      </c>
      <c r="J33" s="22">
        <v>283037.32</v>
      </c>
      <c r="K33" s="22">
        <v>295463.05</v>
      </c>
      <c r="L33" s="95">
        <v>6335880.9400000004</v>
      </c>
    </row>
    <row r="34" spans="1:12" x14ac:dyDescent="0.25">
      <c r="A34" s="212"/>
      <c r="B34" s="6" t="s">
        <v>563</v>
      </c>
      <c r="C34" s="6" t="s">
        <v>352</v>
      </c>
      <c r="D34" s="6" t="s">
        <v>513</v>
      </c>
      <c r="E34" s="6">
        <v>2926</v>
      </c>
      <c r="F34" s="6">
        <v>1298</v>
      </c>
      <c r="G34" s="6">
        <v>301</v>
      </c>
      <c r="H34" s="235">
        <v>0</v>
      </c>
      <c r="I34" s="22">
        <v>934824.5</v>
      </c>
      <c r="J34" s="22">
        <v>16426.88</v>
      </c>
      <c r="K34" s="22">
        <v>55030.78</v>
      </c>
      <c r="L34" s="95">
        <v>1006282.16</v>
      </c>
    </row>
    <row r="35" spans="1:12" x14ac:dyDescent="0.25">
      <c r="A35" s="212"/>
      <c r="B35" s="6" t="s">
        <v>563</v>
      </c>
      <c r="C35" s="6" t="s">
        <v>275</v>
      </c>
      <c r="D35" s="6" t="s">
        <v>514</v>
      </c>
      <c r="E35" s="6">
        <v>2109</v>
      </c>
      <c r="F35" s="6">
        <v>694</v>
      </c>
      <c r="G35" s="6">
        <v>48</v>
      </c>
      <c r="H35" s="235">
        <v>0</v>
      </c>
      <c r="I35" s="22">
        <v>584370.46</v>
      </c>
      <c r="J35" s="22">
        <v>13707.43</v>
      </c>
      <c r="K35" s="22">
        <v>33833.839999999997</v>
      </c>
      <c r="L35" s="95">
        <v>631911.73</v>
      </c>
    </row>
    <row r="36" spans="1:12" x14ac:dyDescent="0.25">
      <c r="A36" s="212"/>
      <c r="B36" s="6" t="s">
        <v>563</v>
      </c>
      <c r="C36" s="6" t="s">
        <v>276</v>
      </c>
      <c r="D36" s="6" t="s">
        <v>515</v>
      </c>
      <c r="E36" s="6">
        <v>22350</v>
      </c>
      <c r="F36" s="6">
        <v>4414</v>
      </c>
      <c r="G36" s="6">
        <v>203</v>
      </c>
      <c r="H36" s="235">
        <v>0</v>
      </c>
      <c r="I36" s="22">
        <v>6899991.54</v>
      </c>
      <c r="J36" s="22">
        <v>321763.19</v>
      </c>
      <c r="K36" s="22">
        <v>368433.3</v>
      </c>
      <c r="L36" s="95">
        <v>7590188.0300000003</v>
      </c>
    </row>
    <row r="37" spans="1:12" x14ac:dyDescent="0.25">
      <c r="A37" s="212"/>
      <c r="B37" s="6" t="s">
        <v>563</v>
      </c>
      <c r="C37" s="6" t="s">
        <v>277</v>
      </c>
      <c r="D37" s="6" t="s">
        <v>516</v>
      </c>
      <c r="E37" s="6">
        <v>25368</v>
      </c>
      <c r="F37" s="6">
        <v>6825</v>
      </c>
      <c r="G37" s="6">
        <v>218</v>
      </c>
      <c r="H37" s="235">
        <v>0</v>
      </c>
      <c r="I37" s="22">
        <v>7560141.7199999997</v>
      </c>
      <c r="J37" s="22">
        <v>269681.8</v>
      </c>
      <c r="K37" s="22">
        <v>430342.27</v>
      </c>
      <c r="L37" s="95">
        <v>8260165.79</v>
      </c>
    </row>
    <row r="38" spans="1:12" x14ac:dyDescent="0.25">
      <c r="A38" s="212"/>
      <c r="B38" s="6" t="s">
        <v>563</v>
      </c>
      <c r="C38" s="6" t="s">
        <v>278</v>
      </c>
      <c r="D38" s="6" t="s">
        <v>517</v>
      </c>
      <c r="E38" s="6">
        <v>3823</v>
      </c>
      <c r="F38" s="6">
        <v>843</v>
      </c>
      <c r="G38" s="6">
        <v>65</v>
      </c>
      <c r="H38" s="235">
        <v>0</v>
      </c>
      <c r="I38" s="22">
        <v>1700107.42</v>
      </c>
      <c r="J38" s="22">
        <v>146929.39000000001</v>
      </c>
      <c r="K38" s="22">
        <v>88428.96</v>
      </c>
      <c r="L38" s="95">
        <v>1935465.77</v>
      </c>
    </row>
    <row r="39" spans="1:12" x14ac:dyDescent="0.25">
      <c r="A39" s="212"/>
      <c r="B39" s="6" t="s">
        <v>563</v>
      </c>
      <c r="C39" s="6" t="s">
        <v>414</v>
      </c>
      <c r="D39" s="6" t="s">
        <v>564</v>
      </c>
      <c r="E39" s="6">
        <v>1910</v>
      </c>
      <c r="F39" s="6">
        <v>968</v>
      </c>
      <c r="G39" s="6">
        <v>301</v>
      </c>
      <c r="H39" s="235">
        <v>0</v>
      </c>
      <c r="I39" s="22">
        <v>374286.17</v>
      </c>
      <c r="J39" s="22">
        <v>1129.93</v>
      </c>
      <c r="K39" s="22">
        <v>22371</v>
      </c>
      <c r="L39" s="95">
        <v>397787.1</v>
      </c>
    </row>
    <row r="40" spans="1:12" x14ac:dyDescent="0.25">
      <c r="A40" s="212"/>
      <c r="B40" s="6" t="s">
        <v>563</v>
      </c>
      <c r="C40" s="6" t="s">
        <v>279</v>
      </c>
      <c r="D40" s="6" t="s">
        <v>518</v>
      </c>
      <c r="E40" s="6">
        <v>1066</v>
      </c>
      <c r="F40" s="6">
        <v>442</v>
      </c>
      <c r="G40" s="6">
        <v>7</v>
      </c>
      <c r="H40" s="235">
        <v>0</v>
      </c>
      <c r="I40" s="22">
        <v>652821.62</v>
      </c>
      <c r="J40" s="22">
        <v>44321.53</v>
      </c>
      <c r="K40" s="22">
        <v>36467.54</v>
      </c>
      <c r="L40" s="95">
        <v>733610.69</v>
      </c>
    </row>
    <row r="41" spans="1:12" x14ac:dyDescent="0.25">
      <c r="A41" s="212"/>
      <c r="B41" s="6" t="s">
        <v>563</v>
      </c>
      <c r="C41" s="6" t="s">
        <v>280</v>
      </c>
      <c r="D41" s="6" t="s">
        <v>642</v>
      </c>
      <c r="E41" s="6">
        <v>206455</v>
      </c>
      <c r="F41" s="6">
        <v>29901</v>
      </c>
      <c r="G41" s="6">
        <v>1129</v>
      </c>
      <c r="H41" s="235">
        <v>0</v>
      </c>
      <c r="I41" s="22">
        <v>44051527.759999998</v>
      </c>
      <c r="J41" s="22">
        <v>422506.44</v>
      </c>
      <c r="K41" s="22">
        <v>2596573.31</v>
      </c>
      <c r="L41" s="95">
        <v>47070607.509999998</v>
      </c>
    </row>
    <row r="42" spans="1:12" x14ac:dyDescent="0.25">
      <c r="A42" s="212"/>
      <c r="B42" s="6" t="s">
        <v>563</v>
      </c>
      <c r="C42" s="6" t="s">
        <v>281</v>
      </c>
      <c r="D42" s="6" t="s">
        <v>519</v>
      </c>
      <c r="E42" s="6">
        <v>11146</v>
      </c>
      <c r="F42" s="6">
        <v>3463</v>
      </c>
      <c r="G42" s="6">
        <v>63</v>
      </c>
      <c r="H42" s="235">
        <v>0</v>
      </c>
      <c r="I42" s="22">
        <v>1129864.57</v>
      </c>
      <c r="J42" s="22">
        <v>29.68</v>
      </c>
      <c r="K42" s="22">
        <v>67793.820000000007</v>
      </c>
      <c r="L42" s="95">
        <v>1197688.07</v>
      </c>
    </row>
    <row r="43" spans="1:12" x14ac:dyDescent="0.25">
      <c r="A43" s="212"/>
      <c r="B43" s="6" t="s">
        <v>563</v>
      </c>
      <c r="C43" s="6" t="s">
        <v>282</v>
      </c>
      <c r="D43" s="6" t="s">
        <v>520</v>
      </c>
      <c r="E43" s="6">
        <v>5770</v>
      </c>
      <c r="F43" s="6">
        <v>1431</v>
      </c>
      <c r="G43" s="6">
        <v>77</v>
      </c>
      <c r="H43" s="235">
        <v>0</v>
      </c>
      <c r="I43" s="22">
        <v>757741.6</v>
      </c>
      <c r="J43" s="22">
        <v>96.12</v>
      </c>
      <c r="K43" s="22">
        <v>45453.73</v>
      </c>
      <c r="L43" s="95">
        <v>803291.45</v>
      </c>
    </row>
    <row r="44" spans="1:12" x14ac:dyDescent="0.25">
      <c r="A44" s="212"/>
      <c r="B44" s="6" t="s">
        <v>563</v>
      </c>
      <c r="C44" s="6" t="s">
        <v>283</v>
      </c>
      <c r="D44" s="6" t="s">
        <v>521</v>
      </c>
      <c r="E44" s="6">
        <v>24471</v>
      </c>
      <c r="F44" s="6">
        <v>9716</v>
      </c>
      <c r="G44" s="6">
        <v>675</v>
      </c>
      <c r="H44" s="235">
        <v>1</v>
      </c>
      <c r="I44" s="22">
        <v>3735176.62</v>
      </c>
      <c r="J44" s="22">
        <v>0</v>
      </c>
      <c r="K44" s="22">
        <v>223811.53</v>
      </c>
      <c r="L44" s="95">
        <v>3958988.15</v>
      </c>
    </row>
    <row r="45" spans="1:12" x14ac:dyDescent="0.25">
      <c r="A45" s="212"/>
      <c r="B45" s="6" t="s">
        <v>563</v>
      </c>
      <c r="C45" s="6" t="s">
        <v>284</v>
      </c>
      <c r="D45" s="6" t="s">
        <v>522</v>
      </c>
      <c r="E45" s="6">
        <v>1388</v>
      </c>
      <c r="F45" s="6">
        <v>255</v>
      </c>
      <c r="G45" s="6">
        <v>24</v>
      </c>
      <c r="H45" s="235">
        <v>0</v>
      </c>
      <c r="I45" s="22">
        <v>413213.43</v>
      </c>
      <c r="J45" s="22">
        <v>22259.279999999999</v>
      </c>
      <c r="K45" s="22">
        <v>23364.44</v>
      </c>
      <c r="L45" s="95">
        <v>458837.15</v>
      </c>
    </row>
    <row r="46" spans="1:12" x14ac:dyDescent="0.25">
      <c r="A46" s="212"/>
      <c r="B46" s="6" t="s">
        <v>563</v>
      </c>
      <c r="C46" s="6" t="s">
        <v>285</v>
      </c>
      <c r="D46" s="6" t="s">
        <v>523</v>
      </c>
      <c r="E46" s="6">
        <v>4192</v>
      </c>
      <c r="F46" s="6">
        <v>947</v>
      </c>
      <c r="G46" s="6">
        <v>91</v>
      </c>
      <c r="H46" s="235">
        <v>0</v>
      </c>
      <c r="I46" s="22">
        <v>2604137.9500000002</v>
      </c>
      <c r="J46" s="22">
        <v>347091.04</v>
      </c>
      <c r="K46" s="22">
        <v>124343.56</v>
      </c>
      <c r="L46" s="95">
        <v>3075572.55</v>
      </c>
    </row>
    <row r="47" spans="1:12" x14ac:dyDescent="0.25">
      <c r="A47" s="212"/>
      <c r="B47" s="6" t="s">
        <v>563</v>
      </c>
      <c r="C47" s="6" t="s">
        <v>286</v>
      </c>
      <c r="D47" s="6" t="s">
        <v>524</v>
      </c>
      <c r="E47" s="6">
        <v>6945</v>
      </c>
      <c r="F47" s="6">
        <v>2910</v>
      </c>
      <c r="G47" s="6">
        <v>327</v>
      </c>
      <c r="H47" s="235">
        <v>0</v>
      </c>
      <c r="I47" s="22">
        <v>2823519.69</v>
      </c>
      <c r="J47" s="22">
        <v>106956.31</v>
      </c>
      <c r="K47" s="22">
        <v>156919.35</v>
      </c>
      <c r="L47" s="95">
        <v>3087395.35</v>
      </c>
    </row>
    <row r="48" spans="1:12" x14ac:dyDescent="0.25">
      <c r="A48" s="212"/>
      <c r="B48" s="6" t="s">
        <v>563</v>
      </c>
      <c r="C48" s="6" t="s">
        <v>287</v>
      </c>
      <c r="D48" s="6" t="s">
        <v>525</v>
      </c>
      <c r="E48" s="6">
        <v>311539</v>
      </c>
      <c r="F48" s="6">
        <v>98171</v>
      </c>
      <c r="G48" s="6">
        <v>42185</v>
      </c>
      <c r="H48" s="235">
        <v>0</v>
      </c>
      <c r="I48" s="22">
        <v>81433515.409999996</v>
      </c>
      <c r="J48" s="22">
        <v>2931240.93</v>
      </c>
      <c r="K48" s="22">
        <v>4661328.8899999997</v>
      </c>
      <c r="L48" s="95">
        <v>89026085.230000004</v>
      </c>
    </row>
    <row r="49" spans="1:12" x14ac:dyDescent="0.25">
      <c r="A49" s="212"/>
      <c r="B49" s="6" t="s">
        <v>563</v>
      </c>
      <c r="C49" s="6" t="s">
        <v>288</v>
      </c>
      <c r="D49" s="6" t="s">
        <v>526</v>
      </c>
      <c r="E49" s="6">
        <v>31650</v>
      </c>
      <c r="F49" s="6">
        <v>9530</v>
      </c>
      <c r="G49" s="6">
        <v>198</v>
      </c>
      <c r="H49" s="235">
        <v>0</v>
      </c>
      <c r="I49" s="22">
        <v>12211509.279999999</v>
      </c>
      <c r="J49" s="22">
        <v>543644.66</v>
      </c>
      <c r="K49" s="22">
        <v>699703.6</v>
      </c>
      <c r="L49" s="95">
        <v>13454857.539999999</v>
      </c>
    </row>
    <row r="50" spans="1:12" x14ac:dyDescent="0.25">
      <c r="A50" s="212"/>
      <c r="B50" s="6" t="s">
        <v>563</v>
      </c>
      <c r="C50" s="6" t="s">
        <v>413</v>
      </c>
      <c r="D50" s="6" t="s">
        <v>527</v>
      </c>
      <c r="E50" s="6">
        <v>441</v>
      </c>
      <c r="F50" s="6">
        <v>53</v>
      </c>
      <c r="G50" s="6">
        <v>2</v>
      </c>
      <c r="H50" s="235">
        <v>0</v>
      </c>
      <c r="I50" s="22">
        <v>112586.81</v>
      </c>
      <c r="J50" s="22">
        <v>2286.9499999999998</v>
      </c>
      <c r="K50" s="22">
        <v>6565.72</v>
      </c>
      <c r="L50" s="95">
        <v>121439.48</v>
      </c>
    </row>
    <row r="51" spans="1:12" x14ac:dyDescent="0.25">
      <c r="A51" s="212"/>
      <c r="B51" s="6" t="s">
        <v>563</v>
      </c>
      <c r="C51" s="6" t="s">
        <v>401</v>
      </c>
      <c r="D51" s="6" t="s">
        <v>565</v>
      </c>
      <c r="E51" s="6">
        <v>746</v>
      </c>
      <c r="F51" s="6">
        <v>270</v>
      </c>
      <c r="G51" s="6">
        <v>48</v>
      </c>
      <c r="H51" s="235">
        <v>0</v>
      </c>
      <c r="I51" s="22">
        <v>217968.85</v>
      </c>
      <c r="J51" s="22">
        <v>3495.93</v>
      </c>
      <c r="K51" s="22">
        <v>12868.89</v>
      </c>
      <c r="L51" s="95">
        <v>234333.67</v>
      </c>
    </row>
    <row r="52" spans="1:12" x14ac:dyDescent="0.25">
      <c r="A52" s="212"/>
      <c r="B52" s="6" t="s">
        <v>563</v>
      </c>
      <c r="C52" s="6" t="s">
        <v>289</v>
      </c>
      <c r="D52" s="6" t="s">
        <v>639</v>
      </c>
      <c r="E52" s="6">
        <v>567</v>
      </c>
      <c r="F52" s="6">
        <v>179</v>
      </c>
      <c r="G52" s="6">
        <v>1</v>
      </c>
      <c r="H52" s="235">
        <v>0</v>
      </c>
      <c r="I52" s="22">
        <v>294075.88</v>
      </c>
      <c r="J52" s="22">
        <v>36974.85</v>
      </c>
      <c r="K52" s="22">
        <v>15171.11</v>
      </c>
      <c r="L52" s="95">
        <v>346221.84</v>
      </c>
    </row>
    <row r="53" spans="1:12" s="42" customFormat="1" ht="15.75" x14ac:dyDescent="0.25">
      <c r="A53" s="212"/>
      <c r="B53" s="6" t="s">
        <v>563</v>
      </c>
      <c r="C53" s="6" t="s">
        <v>290</v>
      </c>
      <c r="D53" s="6" t="s">
        <v>528</v>
      </c>
      <c r="E53" s="6">
        <v>6621</v>
      </c>
      <c r="F53" s="6">
        <v>2163</v>
      </c>
      <c r="G53" s="6">
        <v>524</v>
      </c>
      <c r="H53" s="235">
        <v>0</v>
      </c>
      <c r="I53" s="22">
        <v>1669355.55</v>
      </c>
      <c r="J53" s="22">
        <v>50413.599999999999</v>
      </c>
      <c r="K53" s="22">
        <v>96412.24</v>
      </c>
      <c r="L53" s="95">
        <v>1816181.39</v>
      </c>
    </row>
    <row r="54" spans="1:12" x14ac:dyDescent="0.25">
      <c r="A54" s="212"/>
      <c r="B54" s="6" t="s">
        <v>563</v>
      </c>
      <c r="C54" s="6" t="s">
        <v>291</v>
      </c>
      <c r="D54" s="6" t="s">
        <v>529</v>
      </c>
      <c r="E54" s="6">
        <v>3217</v>
      </c>
      <c r="F54" s="6">
        <v>492</v>
      </c>
      <c r="G54" s="6">
        <v>46</v>
      </c>
      <c r="H54" s="235">
        <v>0</v>
      </c>
      <c r="I54" s="22">
        <v>1888822.26</v>
      </c>
      <c r="J54" s="22">
        <v>266421.59000000003</v>
      </c>
      <c r="K54" s="22">
        <v>95610.79</v>
      </c>
      <c r="L54" s="95">
        <v>2250854.64</v>
      </c>
    </row>
    <row r="55" spans="1:12" x14ac:dyDescent="0.25">
      <c r="A55" s="212"/>
      <c r="B55" s="6" t="s">
        <v>563</v>
      </c>
      <c r="C55" s="6" t="s">
        <v>292</v>
      </c>
      <c r="D55" s="6" t="s">
        <v>530</v>
      </c>
      <c r="E55" s="6">
        <v>22996</v>
      </c>
      <c r="F55" s="6">
        <v>8435</v>
      </c>
      <c r="G55" s="6">
        <v>608</v>
      </c>
      <c r="H55" s="235">
        <v>0</v>
      </c>
      <c r="I55" s="22">
        <v>10298271.59</v>
      </c>
      <c r="J55" s="22">
        <v>944933.57</v>
      </c>
      <c r="K55" s="22">
        <v>523147.66</v>
      </c>
      <c r="L55" s="95">
        <v>11766352.82</v>
      </c>
    </row>
    <row r="56" spans="1:12" x14ac:dyDescent="0.25">
      <c r="A56" s="212"/>
      <c r="B56" s="6" t="s">
        <v>563</v>
      </c>
      <c r="C56" s="6" t="s">
        <v>293</v>
      </c>
      <c r="D56" s="6" t="s">
        <v>531</v>
      </c>
      <c r="E56" s="6">
        <v>22132</v>
      </c>
      <c r="F56" s="6">
        <v>5066</v>
      </c>
      <c r="G56" s="6">
        <v>392</v>
      </c>
      <c r="H56" s="235">
        <v>0</v>
      </c>
      <c r="I56" s="22">
        <v>6628407.1699999999</v>
      </c>
      <c r="J56" s="22">
        <v>441199.59</v>
      </c>
      <c r="K56" s="22">
        <v>351797.72</v>
      </c>
      <c r="L56" s="95">
        <v>7421404.4800000004</v>
      </c>
    </row>
    <row r="57" spans="1:12" x14ac:dyDescent="0.25">
      <c r="A57" s="212"/>
      <c r="B57" s="6" t="s">
        <v>563</v>
      </c>
      <c r="C57" s="6" t="s">
        <v>294</v>
      </c>
      <c r="D57" s="6" t="s">
        <v>640</v>
      </c>
      <c r="E57" s="6">
        <v>7712</v>
      </c>
      <c r="F57" s="6">
        <v>2422</v>
      </c>
      <c r="G57" s="6">
        <v>290</v>
      </c>
      <c r="H57" s="235">
        <v>0</v>
      </c>
      <c r="I57" s="22">
        <v>1813626.71</v>
      </c>
      <c r="J57" s="22">
        <v>34027.03</v>
      </c>
      <c r="K57" s="22">
        <v>106012.2</v>
      </c>
      <c r="L57" s="95">
        <v>1953665.94</v>
      </c>
    </row>
    <row r="58" spans="1:12" x14ac:dyDescent="0.25">
      <c r="A58" s="212"/>
      <c r="B58" s="6" t="s">
        <v>563</v>
      </c>
      <c r="C58" s="6" t="s">
        <v>353</v>
      </c>
      <c r="D58" s="6" t="s">
        <v>532</v>
      </c>
      <c r="E58" s="6">
        <v>498</v>
      </c>
      <c r="F58" s="6">
        <v>187</v>
      </c>
      <c r="G58" s="6">
        <v>46</v>
      </c>
      <c r="H58" s="235">
        <v>0</v>
      </c>
      <c r="I58" s="22">
        <v>166067.93</v>
      </c>
      <c r="J58" s="22">
        <v>4717.72</v>
      </c>
      <c r="K58" s="22">
        <v>9658.9599999999991</v>
      </c>
      <c r="L58" s="95">
        <v>180444.61</v>
      </c>
    </row>
    <row r="59" spans="1:12" x14ac:dyDescent="0.25">
      <c r="A59" s="212"/>
      <c r="B59" s="6" t="s">
        <v>563</v>
      </c>
      <c r="C59" s="6" t="s">
        <v>295</v>
      </c>
      <c r="D59" s="6" t="s">
        <v>533</v>
      </c>
      <c r="E59" s="6">
        <v>1621</v>
      </c>
      <c r="F59" s="6">
        <v>424</v>
      </c>
      <c r="G59" s="6">
        <v>27</v>
      </c>
      <c r="H59" s="235">
        <v>0</v>
      </c>
      <c r="I59" s="22">
        <v>902330.03</v>
      </c>
      <c r="J59" s="22">
        <v>109486.02</v>
      </c>
      <c r="K59" s="22">
        <v>46987.35</v>
      </c>
      <c r="L59" s="95">
        <v>1058803.3999999999</v>
      </c>
    </row>
    <row r="60" spans="1:12" x14ac:dyDescent="0.25">
      <c r="A60" s="212"/>
      <c r="B60" s="6" t="s">
        <v>563</v>
      </c>
      <c r="C60" s="6" t="s">
        <v>407</v>
      </c>
      <c r="D60" s="6" t="s">
        <v>382</v>
      </c>
      <c r="E60" s="6">
        <v>161823</v>
      </c>
      <c r="F60" s="6">
        <v>84698</v>
      </c>
      <c r="G60" s="6">
        <v>18053</v>
      </c>
      <c r="H60" s="235">
        <v>0</v>
      </c>
      <c r="I60" s="22">
        <v>42344246.32</v>
      </c>
      <c r="J60" s="22">
        <v>1002393.86</v>
      </c>
      <c r="K60" s="22">
        <v>2467702.0299999998</v>
      </c>
      <c r="L60" s="95">
        <v>45814342.210000001</v>
      </c>
    </row>
    <row r="61" spans="1:12" x14ac:dyDescent="0.25">
      <c r="A61" s="212"/>
      <c r="B61" s="6" t="s">
        <v>563</v>
      </c>
      <c r="C61" s="6" t="s">
        <v>396</v>
      </c>
      <c r="D61" s="6" t="s">
        <v>643</v>
      </c>
      <c r="E61" s="6">
        <v>338</v>
      </c>
      <c r="F61" s="6">
        <v>223</v>
      </c>
      <c r="G61" s="6">
        <v>144</v>
      </c>
      <c r="H61" s="235">
        <v>0</v>
      </c>
      <c r="I61" s="22">
        <v>39754.300000000003</v>
      </c>
      <c r="J61" s="22">
        <v>226.06</v>
      </c>
      <c r="K61" s="22">
        <v>2370.75</v>
      </c>
      <c r="L61" s="95">
        <v>42351.11</v>
      </c>
    </row>
    <row r="62" spans="1:12" x14ac:dyDescent="0.25">
      <c r="A62" s="212"/>
      <c r="B62" s="6" t="s">
        <v>563</v>
      </c>
      <c r="C62" s="6" t="s">
        <v>596</v>
      </c>
      <c r="D62" s="6" t="s">
        <v>597</v>
      </c>
      <c r="E62" s="6">
        <v>727</v>
      </c>
      <c r="F62" s="6">
        <v>183</v>
      </c>
      <c r="G62" s="6">
        <v>0</v>
      </c>
      <c r="H62" s="235">
        <v>0</v>
      </c>
      <c r="I62" s="22">
        <v>29336.880000000001</v>
      </c>
      <c r="J62" s="22">
        <v>0</v>
      </c>
      <c r="K62" s="22">
        <v>1760.38</v>
      </c>
      <c r="L62" s="95">
        <v>31097.26</v>
      </c>
    </row>
    <row r="63" spans="1:12" x14ac:dyDescent="0.25">
      <c r="A63" s="212"/>
      <c r="B63" s="6" t="s">
        <v>563</v>
      </c>
      <c r="C63" s="6" t="s">
        <v>296</v>
      </c>
      <c r="D63" s="6" t="s">
        <v>534</v>
      </c>
      <c r="E63" s="6">
        <v>818</v>
      </c>
      <c r="F63" s="6">
        <v>253</v>
      </c>
      <c r="G63" s="6">
        <v>64</v>
      </c>
      <c r="H63" s="235">
        <v>0</v>
      </c>
      <c r="I63" s="22">
        <v>396833.17</v>
      </c>
      <c r="J63" s="22">
        <v>30718.639999999999</v>
      </c>
      <c r="K63" s="22">
        <v>21951.83</v>
      </c>
      <c r="L63" s="95">
        <v>449503.64</v>
      </c>
    </row>
    <row r="64" spans="1:12" x14ac:dyDescent="0.25">
      <c r="A64" s="212"/>
      <c r="B64" s="6" t="s">
        <v>563</v>
      </c>
      <c r="C64" s="6" t="s">
        <v>714</v>
      </c>
      <c r="D64" s="6" t="s">
        <v>702</v>
      </c>
      <c r="E64" s="6">
        <v>174</v>
      </c>
      <c r="F64" s="6">
        <v>77</v>
      </c>
      <c r="G64" s="6">
        <v>0</v>
      </c>
      <c r="H64" s="235">
        <v>0</v>
      </c>
      <c r="I64" s="22">
        <v>87438.57</v>
      </c>
      <c r="J64" s="22">
        <v>3799.22</v>
      </c>
      <c r="K64" s="22">
        <v>5008.2</v>
      </c>
      <c r="L64" s="95">
        <v>96245.99</v>
      </c>
    </row>
    <row r="65" spans="1:12" x14ac:dyDescent="0.25">
      <c r="A65" s="211">
        <v>1</v>
      </c>
      <c r="B65" s="3" t="s">
        <v>647</v>
      </c>
      <c r="C65" s="3"/>
      <c r="D65" s="3" t="s">
        <v>647</v>
      </c>
      <c r="E65" s="3">
        <v>959834</v>
      </c>
      <c r="F65" s="3">
        <v>407436</v>
      </c>
      <c r="G65" s="3">
        <v>106817</v>
      </c>
      <c r="H65" s="236">
        <v>17012</v>
      </c>
      <c r="I65" s="4">
        <v>1143414661</v>
      </c>
      <c r="J65" s="4">
        <v>17232906.359999999</v>
      </c>
      <c r="K65" s="4">
        <v>65041418.990000002</v>
      </c>
      <c r="L65" s="197">
        <v>1225688986.3499999</v>
      </c>
    </row>
    <row r="66" spans="1:12" x14ac:dyDescent="0.25">
      <c r="A66" s="212"/>
      <c r="B66" s="6" t="s">
        <v>647</v>
      </c>
      <c r="C66" s="6" t="s">
        <v>259</v>
      </c>
      <c r="D66" s="6" t="s">
        <v>55</v>
      </c>
      <c r="E66" s="6">
        <v>452589</v>
      </c>
      <c r="F66" s="6">
        <v>148609</v>
      </c>
      <c r="G66" s="6">
        <v>67370</v>
      </c>
      <c r="H66" s="235">
        <v>0</v>
      </c>
      <c r="I66" s="22">
        <v>461873034.81</v>
      </c>
      <c r="J66" s="22">
        <v>3392453.55</v>
      </c>
      <c r="K66" s="22">
        <v>26539382.23</v>
      </c>
      <c r="L66" s="95">
        <v>491804870.58999997</v>
      </c>
    </row>
    <row r="67" spans="1:12" s="42" customFormat="1" ht="15.75" x14ac:dyDescent="0.25">
      <c r="A67" s="212"/>
      <c r="B67" s="6" t="s">
        <v>647</v>
      </c>
      <c r="C67" s="6" t="s">
        <v>261</v>
      </c>
      <c r="D67" s="6" t="s">
        <v>56</v>
      </c>
      <c r="E67" s="6">
        <v>8611</v>
      </c>
      <c r="F67" s="6">
        <v>1775</v>
      </c>
      <c r="G67" s="6">
        <v>599</v>
      </c>
      <c r="H67" s="235">
        <v>0</v>
      </c>
      <c r="I67" s="22">
        <v>9908166.3599999994</v>
      </c>
      <c r="J67" s="22">
        <v>28183.48</v>
      </c>
      <c r="K67" s="22">
        <v>574973.09</v>
      </c>
      <c r="L67" s="95">
        <v>10511322.93</v>
      </c>
    </row>
    <row r="68" spans="1:12" x14ac:dyDescent="0.25">
      <c r="A68" s="212"/>
      <c r="B68" s="6" t="s">
        <v>647</v>
      </c>
      <c r="C68" s="6" t="s">
        <v>410</v>
      </c>
      <c r="D68" s="6" t="s">
        <v>383</v>
      </c>
      <c r="E68" s="6">
        <v>1031</v>
      </c>
      <c r="F68" s="6">
        <v>369</v>
      </c>
      <c r="G68" s="6">
        <v>114</v>
      </c>
      <c r="H68" s="235">
        <v>0</v>
      </c>
      <c r="I68" s="22">
        <v>2393507.79</v>
      </c>
      <c r="J68" s="22">
        <v>189090.63</v>
      </c>
      <c r="K68" s="22">
        <v>151809.97</v>
      </c>
      <c r="L68" s="95">
        <v>2734408.39</v>
      </c>
    </row>
    <row r="69" spans="1:12" s="42" customFormat="1" ht="15.75" x14ac:dyDescent="0.25">
      <c r="A69" s="212"/>
      <c r="B69" s="6" t="s">
        <v>647</v>
      </c>
      <c r="C69" s="6" t="s">
        <v>351</v>
      </c>
      <c r="D69" s="6" t="s">
        <v>510</v>
      </c>
      <c r="E69" s="6">
        <v>1254</v>
      </c>
      <c r="F69" s="6">
        <v>137</v>
      </c>
      <c r="G69" s="6">
        <v>31</v>
      </c>
      <c r="H69" s="235">
        <v>7</v>
      </c>
      <c r="I69" s="22">
        <v>1906748.52</v>
      </c>
      <c r="J69" s="22">
        <v>54860.06</v>
      </c>
      <c r="K69" s="22">
        <v>101657.61</v>
      </c>
      <c r="L69" s="95">
        <v>2063266.19</v>
      </c>
    </row>
    <row r="70" spans="1:12" x14ac:dyDescent="0.25">
      <c r="A70" s="212"/>
      <c r="B70" s="6" t="s">
        <v>647</v>
      </c>
      <c r="C70" s="6" t="s">
        <v>262</v>
      </c>
      <c r="D70" s="6" t="s">
        <v>57</v>
      </c>
      <c r="E70" s="6">
        <v>11056</v>
      </c>
      <c r="F70" s="6">
        <v>1702</v>
      </c>
      <c r="G70" s="6">
        <v>278</v>
      </c>
      <c r="H70" s="235">
        <v>0</v>
      </c>
      <c r="I70" s="22">
        <v>16363584.060000001</v>
      </c>
      <c r="J70" s="22">
        <v>511813.28</v>
      </c>
      <c r="K70" s="22">
        <v>815673.12</v>
      </c>
      <c r="L70" s="95">
        <v>17691070.460000001</v>
      </c>
    </row>
    <row r="71" spans="1:12" s="42" customFormat="1" ht="15.75" x14ac:dyDescent="0.25">
      <c r="A71" s="212"/>
      <c r="B71" s="6" t="s">
        <v>647</v>
      </c>
      <c r="C71" s="6" t="s">
        <v>263</v>
      </c>
      <c r="D71" s="6" t="s">
        <v>58</v>
      </c>
      <c r="E71" s="6">
        <v>4808</v>
      </c>
      <c r="F71" s="6">
        <v>1283</v>
      </c>
      <c r="G71" s="6">
        <v>134</v>
      </c>
      <c r="H71" s="235">
        <v>42</v>
      </c>
      <c r="I71" s="22">
        <v>7846291.4400000004</v>
      </c>
      <c r="J71" s="22">
        <v>255544.39</v>
      </c>
      <c r="K71" s="22">
        <v>433194.44</v>
      </c>
      <c r="L71" s="95">
        <v>8535030.2699999996</v>
      </c>
    </row>
    <row r="72" spans="1:12" x14ac:dyDescent="0.25">
      <c r="A72" s="212"/>
      <c r="B72" s="6" t="s">
        <v>647</v>
      </c>
      <c r="C72" s="6" t="s">
        <v>409</v>
      </c>
      <c r="D72" s="6" t="s">
        <v>384</v>
      </c>
      <c r="E72" s="6">
        <v>2102</v>
      </c>
      <c r="F72" s="6">
        <v>332</v>
      </c>
      <c r="G72" s="6">
        <v>95</v>
      </c>
      <c r="H72" s="235">
        <v>0</v>
      </c>
      <c r="I72" s="22">
        <v>3740993.86</v>
      </c>
      <c r="J72" s="22">
        <v>176101.54</v>
      </c>
      <c r="K72" s="22">
        <v>210735.72</v>
      </c>
      <c r="L72" s="95">
        <v>4127831.12</v>
      </c>
    </row>
    <row r="73" spans="1:12" s="42" customFormat="1" ht="15.75" x14ac:dyDescent="0.25">
      <c r="A73" s="212"/>
      <c r="B73" s="6" t="s">
        <v>647</v>
      </c>
      <c r="C73" s="6" t="s">
        <v>264</v>
      </c>
      <c r="D73" s="6" t="s">
        <v>59</v>
      </c>
      <c r="E73" s="6">
        <v>537</v>
      </c>
      <c r="F73" s="6">
        <v>124</v>
      </c>
      <c r="G73" s="6">
        <v>0</v>
      </c>
      <c r="H73" s="235">
        <v>4</v>
      </c>
      <c r="I73" s="22">
        <v>838454.07</v>
      </c>
      <c r="J73" s="22">
        <v>32586.76</v>
      </c>
      <c r="K73" s="22">
        <v>43917.52</v>
      </c>
      <c r="L73" s="95">
        <v>914958.35</v>
      </c>
    </row>
    <row r="74" spans="1:12" x14ac:dyDescent="0.25">
      <c r="A74" s="212"/>
      <c r="B74" s="6" t="s">
        <v>647</v>
      </c>
      <c r="C74" s="6" t="s">
        <v>265</v>
      </c>
      <c r="D74" s="6" t="s">
        <v>60</v>
      </c>
      <c r="E74" s="6">
        <v>38099</v>
      </c>
      <c r="F74" s="6">
        <v>7877</v>
      </c>
      <c r="G74" s="6">
        <v>1045</v>
      </c>
      <c r="H74" s="235">
        <v>313</v>
      </c>
      <c r="I74" s="22">
        <v>66110357.240000002</v>
      </c>
      <c r="J74" s="22">
        <v>2330326.6</v>
      </c>
      <c r="K74" s="22">
        <v>3515164.91</v>
      </c>
      <c r="L74" s="95">
        <v>71955848.75</v>
      </c>
    </row>
    <row r="75" spans="1:12" s="42" customFormat="1" ht="15.75" x14ac:dyDescent="0.25">
      <c r="A75" s="212"/>
      <c r="B75" s="6" t="s">
        <v>647</v>
      </c>
      <c r="C75" s="6" t="s">
        <v>272</v>
      </c>
      <c r="D75" s="6" t="s">
        <v>357</v>
      </c>
      <c r="E75" s="6">
        <v>21715</v>
      </c>
      <c r="F75" s="6">
        <v>6251</v>
      </c>
      <c r="G75" s="6">
        <v>646</v>
      </c>
      <c r="H75" s="235">
        <v>0</v>
      </c>
      <c r="I75" s="22">
        <v>44776176.289999999</v>
      </c>
      <c r="J75" s="22">
        <v>1918517.77</v>
      </c>
      <c r="K75" s="22">
        <v>2424505.37</v>
      </c>
      <c r="L75" s="95">
        <v>49119199.43</v>
      </c>
    </row>
    <row r="76" spans="1:12" x14ac:dyDescent="0.25">
      <c r="A76" s="212"/>
      <c r="B76" s="6" t="s">
        <v>647</v>
      </c>
      <c r="C76" s="6" t="s">
        <v>395</v>
      </c>
      <c r="D76" s="6" t="s">
        <v>385</v>
      </c>
      <c r="E76" s="6">
        <v>103840</v>
      </c>
      <c r="F76" s="6">
        <v>33971</v>
      </c>
      <c r="G76" s="6">
        <v>10844</v>
      </c>
      <c r="H76" s="235">
        <v>372</v>
      </c>
      <c r="I76" s="22">
        <v>112956516.29000001</v>
      </c>
      <c r="J76" s="22">
        <v>635950.96</v>
      </c>
      <c r="K76" s="22">
        <v>6533611.25</v>
      </c>
      <c r="L76" s="95">
        <v>120126078.5</v>
      </c>
    </row>
    <row r="77" spans="1:12" x14ac:dyDescent="0.25">
      <c r="A77" s="212"/>
      <c r="B77" s="6" t="s">
        <v>647</v>
      </c>
      <c r="C77" s="6" t="s">
        <v>576</v>
      </c>
      <c r="D77" s="6" t="s">
        <v>577</v>
      </c>
      <c r="E77" s="6">
        <v>314112</v>
      </c>
      <c r="F77" s="6">
        <v>205003</v>
      </c>
      <c r="G77" s="6">
        <v>25659</v>
      </c>
      <c r="H77" s="235">
        <v>16274</v>
      </c>
      <c r="I77" s="22">
        <v>414620507.50999999</v>
      </c>
      <c r="J77" s="22">
        <v>7706333.0999999996</v>
      </c>
      <c r="K77" s="22">
        <v>23692363.309999999</v>
      </c>
      <c r="L77" s="95">
        <v>446019203.92000002</v>
      </c>
    </row>
    <row r="78" spans="1:12" s="42" customFormat="1" ht="15.75" x14ac:dyDescent="0.25">
      <c r="A78" s="212"/>
      <c r="B78" s="6" t="s">
        <v>647</v>
      </c>
      <c r="C78" s="6" t="s">
        <v>420</v>
      </c>
      <c r="D78" s="6" t="s">
        <v>394</v>
      </c>
      <c r="E78" s="6">
        <v>80</v>
      </c>
      <c r="F78" s="6">
        <v>3</v>
      </c>
      <c r="G78" s="6">
        <v>2</v>
      </c>
      <c r="H78" s="235">
        <v>0</v>
      </c>
      <c r="I78" s="22">
        <v>80322.759999999995</v>
      </c>
      <c r="J78" s="22">
        <v>1144.24</v>
      </c>
      <c r="K78" s="22">
        <v>4430.45</v>
      </c>
      <c r="L78" s="95">
        <v>85897.45</v>
      </c>
    </row>
    <row r="79" spans="1:12" x14ac:dyDescent="0.25">
      <c r="A79" s="211">
        <v>1</v>
      </c>
      <c r="B79" s="3" t="s">
        <v>386</v>
      </c>
      <c r="C79" s="3"/>
      <c r="D79" s="3" t="s">
        <v>386</v>
      </c>
      <c r="E79" s="3">
        <v>3</v>
      </c>
      <c r="F79" s="3">
        <v>0</v>
      </c>
      <c r="G79" s="3">
        <v>0</v>
      </c>
      <c r="H79" s="236">
        <v>2</v>
      </c>
      <c r="I79" s="4">
        <v>4951.88</v>
      </c>
      <c r="J79" s="4">
        <v>242.06</v>
      </c>
      <c r="K79" s="4">
        <v>300.75</v>
      </c>
      <c r="L79" s="197">
        <v>5494.69</v>
      </c>
    </row>
    <row r="80" spans="1:12" x14ac:dyDescent="0.25">
      <c r="A80" s="212"/>
      <c r="B80" s="6" t="s">
        <v>386</v>
      </c>
      <c r="C80" s="6" t="s">
        <v>411</v>
      </c>
      <c r="D80" s="6" t="s">
        <v>387</v>
      </c>
      <c r="E80" s="6">
        <v>3</v>
      </c>
      <c r="F80" s="6">
        <v>0</v>
      </c>
      <c r="G80" s="6">
        <v>0</v>
      </c>
      <c r="H80" s="235">
        <v>2</v>
      </c>
      <c r="I80" s="22">
        <v>4951.88</v>
      </c>
      <c r="J80" s="22">
        <v>242.06</v>
      </c>
      <c r="K80" s="22">
        <v>300.75</v>
      </c>
      <c r="L80" s="95">
        <v>5494.69</v>
      </c>
    </row>
    <row r="81" spans="1:12" x14ac:dyDescent="0.25">
      <c r="A81" s="211">
        <v>1</v>
      </c>
      <c r="B81" s="3" t="s">
        <v>388</v>
      </c>
      <c r="C81" s="3"/>
      <c r="D81" s="3" t="s">
        <v>388</v>
      </c>
      <c r="E81" s="3">
        <v>11825</v>
      </c>
      <c r="F81" s="3">
        <v>2984</v>
      </c>
      <c r="G81" s="3">
        <v>17</v>
      </c>
      <c r="H81" s="236">
        <v>0</v>
      </c>
      <c r="I81" s="4">
        <v>6259760.1600000001</v>
      </c>
      <c r="J81" s="4">
        <v>0</v>
      </c>
      <c r="K81" s="4">
        <v>129026.57</v>
      </c>
      <c r="L81" s="197">
        <v>6388786.7300000004</v>
      </c>
    </row>
    <row r="82" spans="1:12" s="42" customFormat="1" ht="15.75" x14ac:dyDescent="0.25">
      <c r="A82" s="212"/>
      <c r="B82" s="6" t="s">
        <v>388</v>
      </c>
      <c r="C82" s="6" t="s">
        <v>300</v>
      </c>
      <c r="D82" s="6" t="s">
        <v>67</v>
      </c>
      <c r="E82" s="6">
        <v>11825</v>
      </c>
      <c r="F82" s="6">
        <v>2984</v>
      </c>
      <c r="G82" s="6">
        <v>17</v>
      </c>
      <c r="H82" s="235">
        <v>0</v>
      </c>
      <c r="I82" s="22">
        <v>6259760.1600000001</v>
      </c>
      <c r="J82" s="22">
        <v>0</v>
      </c>
      <c r="K82" s="22">
        <v>129026.57</v>
      </c>
      <c r="L82" s="95">
        <v>6388786.7300000004</v>
      </c>
    </row>
    <row r="83" spans="1:12" x14ac:dyDescent="0.25">
      <c r="A83" s="211">
        <v>1</v>
      </c>
      <c r="B83" s="3" t="s">
        <v>66</v>
      </c>
      <c r="C83" s="3"/>
      <c r="D83" s="3" t="s">
        <v>66</v>
      </c>
      <c r="E83" s="3">
        <v>12276</v>
      </c>
      <c r="F83" s="3">
        <v>3327</v>
      </c>
      <c r="G83" s="3">
        <v>0</v>
      </c>
      <c r="H83" s="236">
        <v>0</v>
      </c>
      <c r="I83" s="4">
        <v>3046507.39</v>
      </c>
      <c r="J83" s="4">
        <v>0</v>
      </c>
      <c r="K83" s="4">
        <v>0</v>
      </c>
      <c r="L83" s="197">
        <v>3046507.39</v>
      </c>
    </row>
    <row r="84" spans="1:12" x14ac:dyDescent="0.25">
      <c r="A84" s="212"/>
      <c r="B84" s="6" t="s">
        <v>66</v>
      </c>
      <c r="C84" s="6" t="s">
        <v>299</v>
      </c>
      <c r="D84" s="6" t="s">
        <v>66</v>
      </c>
      <c r="E84" s="6">
        <v>12276</v>
      </c>
      <c r="F84" s="6">
        <v>3327</v>
      </c>
      <c r="G84" s="6">
        <v>0</v>
      </c>
      <c r="H84" s="235">
        <v>0</v>
      </c>
      <c r="I84" s="22">
        <v>3046507.39</v>
      </c>
      <c r="J84" s="22">
        <v>0</v>
      </c>
      <c r="K84" s="22">
        <v>0</v>
      </c>
      <c r="L84" s="95">
        <v>3046507.39</v>
      </c>
    </row>
    <row r="85" spans="1:12" x14ac:dyDescent="0.25">
      <c r="A85" s="211">
        <v>1</v>
      </c>
      <c r="B85" s="3" t="s">
        <v>68</v>
      </c>
      <c r="C85" s="3"/>
      <c r="D85" s="3" t="s">
        <v>68</v>
      </c>
      <c r="E85" s="3">
        <v>252216</v>
      </c>
      <c r="F85" s="3">
        <v>40926</v>
      </c>
      <c r="G85" s="3">
        <v>0</v>
      </c>
      <c r="H85" s="236">
        <v>0</v>
      </c>
      <c r="I85" s="4">
        <v>25484028.890000001</v>
      </c>
      <c r="J85" s="4">
        <v>808.48</v>
      </c>
      <c r="K85" s="4">
        <v>0</v>
      </c>
      <c r="L85" s="197">
        <v>25484837.370000001</v>
      </c>
    </row>
    <row r="86" spans="1:12" x14ac:dyDescent="0.25">
      <c r="A86" s="212"/>
      <c r="B86" s="6" t="s">
        <v>68</v>
      </c>
      <c r="C86" s="6" t="s">
        <v>301</v>
      </c>
      <c r="D86" s="6" t="s">
        <v>68</v>
      </c>
      <c r="E86" s="6">
        <v>252216</v>
      </c>
      <c r="F86" s="6">
        <v>40926</v>
      </c>
      <c r="G86" s="6">
        <v>0</v>
      </c>
      <c r="H86" s="235">
        <v>0</v>
      </c>
      <c r="I86" s="22">
        <v>25484028.890000001</v>
      </c>
      <c r="J86" s="22">
        <v>808.48</v>
      </c>
      <c r="K86" s="22">
        <v>0</v>
      </c>
      <c r="L86" s="95">
        <v>25484837.370000001</v>
      </c>
    </row>
    <row r="87" spans="1:12" x14ac:dyDescent="0.25">
      <c r="A87" s="211">
        <v>1</v>
      </c>
      <c r="B87" s="3" t="s">
        <v>65</v>
      </c>
      <c r="C87" s="3"/>
      <c r="D87" s="3" t="s">
        <v>65</v>
      </c>
      <c r="E87" s="3">
        <v>43747</v>
      </c>
      <c r="F87" s="3">
        <v>17886</v>
      </c>
      <c r="G87" s="3">
        <v>0</v>
      </c>
      <c r="H87" s="236">
        <v>0</v>
      </c>
      <c r="I87" s="4">
        <v>7746516.8499999996</v>
      </c>
      <c r="J87" s="4">
        <v>5795.75</v>
      </c>
      <c r="K87" s="4">
        <v>170899.1</v>
      </c>
      <c r="L87" s="197">
        <v>7923211.7000000002</v>
      </c>
    </row>
    <row r="88" spans="1:12" x14ac:dyDescent="0.25">
      <c r="A88" s="212"/>
      <c r="B88" s="6" t="s">
        <v>65</v>
      </c>
      <c r="C88" s="6" t="s">
        <v>298</v>
      </c>
      <c r="D88" s="6" t="s">
        <v>65</v>
      </c>
      <c r="E88" s="6">
        <v>43391</v>
      </c>
      <c r="F88" s="6">
        <v>17830</v>
      </c>
      <c r="G88" s="6">
        <v>0</v>
      </c>
      <c r="H88" s="235">
        <v>0</v>
      </c>
      <c r="I88" s="22">
        <v>7351482.3799999999</v>
      </c>
      <c r="J88" s="22">
        <v>0</v>
      </c>
      <c r="K88" s="22">
        <v>148766.79999999999</v>
      </c>
      <c r="L88" s="95">
        <v>7500249.1799999997</v>
      </c>
    </row>
    <row r="89" spans="1:12" s="42" customFormat="1" ht="15.75" x14ac:dyDescent="0.25">
      <c r="A89" s="212"/>
      <c r="B89" s="6" t="s">
        <v>65</v>
      </c>
      <c r="C89" s="6" t="s">
        <v>412</v>
      </c>
      <c r="D89" s="6" t="s">
        <v>389</v>
      </c>
      <c r="E89" s="6">
        <v>62</v>
      </c>
      <c r="F89" s="6">
        <v>34</v>
      </c>
      <c r="G89" s="6">
        <v>0</v>
      </c>
      <c r="H89" s="235">
        <v>0</v>
      </c>
      <c r="I89" s="22">
        <v>83755.259999999995</v>
      </c>
      <c r="J89" s="22">
        <v>1143.45</v>
      </c>
      <c r="K89" s="22">
        <v>4341.3500000000004</v>
      </c>
      <c r="L89" s="95">
        <v>89240.06</v>
      </c>
    </row>
    <row r="90" spans="1:12" x14ac:dyDescent="0.25">
      <c r="A90" s="212"/>
      <c r="B90" s="6" t="s">
        <v>65</v>
      </c>
      <c r="C90" s="6" t="s">
        <v>591</v>
      </c>
      <c r="D90" s="6" t="s">
        <v>592</v>
      </c>
      <c r="E90" s="6">
        <v>294</v>
      </c>
      <c r="F90" s="6">
        <v>22</v>
      </c>
      <c r="G90" s="6">
        <v>0</v>
      </c>
      <c r="H90" s="235">
        <v>0</v>
      </c>
      <c r="I90" s="22">
        <v>311279.21000000002</v>
      </c>
      <c r="J90" s="22">
        <v>4652.3</v>
      </c>
      <c r="K90" s="22">
        <v>17790.95</v>
      </c>
      <c r="L90" s="95">
        <v>333722.46000000002</v>
      </c>
    </row>
    <row r="91" spans="1:12" x14ac:dyDescent="0.25">
      <c r="A91" s="211">
        <v>1</v>
      </c>
      <c r="B91" s="3" t="s">
        <v>64</v>
      </c>
      <c r="C91" s="3"/>
      <c r="D91" s="3" t="s">
        <v>64</v>
      </c>
      <c r="E91" s="3">
        <v>32502</v>
      </c>
      <c r="F91" s="3">
        <v>16522</v>
      </c>
      <c r="G91" s="3">
        <v>2607</v>
      </c>
      <c r="H91" s="236">
        <v>0</v>
      </c>
      <c r="I91" s="4">
        <v>50005955.799999997</v>
      </c>
      <c r="J91" s="4">
        <v>775693.97</v>
      </c>
      <c r="K91" s="4">
        <v>2755847.51</v>
      </c>
      <c r="L91" s="197">
        <v>53537497.280000001</v>
      </c>
    </row>
    <row r="92" spans="1:12" s="42" customFormat="1" ht="15.75" x14ac:dyDescent="0.25">
      <c r="A92" s="212"/>
      <c r="B92" s="6" t="s">
        <v>64</v>
      </c>
      <c r="C92" s="6" t="s">
        <v>297</v>
      </c>
      <c r="D92" s="6" t="s">
        <v>64</v>
      </c>
      <c r="E92" s="6">
        <v>32502</v>
      </c>
      <c r="F92" s="6">
        <v>16522</v>
      </c>
      <c r="G92" s="6">
        <v>2607</v>
      </c>
      <c r="H92" s="235">
        <v>0</v>
      </c>
      <c r="I92" s="22">
        <v>50005955.799999997</v>
      </c>
      <c r="J92" s="22">
        <v>775693.97</v>
      </c>
      <c r="K92" s="22">
        <v>2755847.51</v>
      </c>
      <c r="L92" s="95">
        <v>53537497.280000001</v>
      </c>
    </row>
    <row r="93" spans="1:12" x14ac:dyDescent="0.25">
      <c r="A93" s="211">
        <v>1</v>
      </c>
      <c r="B93" s="3" t="s">
        <v>390</v>
      </c>
      <c r="C93" s="3"/>
      <c r="D93" s="3" t="s">
        <v>390</v>
      </c>
      <c r="E93" s="3">
        <v>160874</v>
      </c>
      <c r="F93" s="3">
        <v>84920</v>
      </c>
      <c r="G93" s="3">
        <v>22532</v>
      </c>
      <c r="H93" s="236">
        <v>3115</v>
      </c>
      <c r="I93" s="4">
        <v>221393908.84999999</v>
      </c>
      <c r="J93" s="4">
        <v>278915.32</v>
      </c>
      <c r="K93" s="4">
        <v>10887236.25</v>
      </c>
      <c r="L93" s="197">
        <v>232560060.41999999</v>
      </c>
    </row>
    <row r="94" spans="1:12" s="42" customFormat="1" ht="15.75" x14ac:dyDescent="0.25">
      <c r="A94" s="212"/>
      <c r="B94" s="6" t="s">
        <v>390</v>
      </c>
      <c r="C94" s="6" t="s">
        <v>260</v>
      </c>
      <c r="D94" s="6" t="s">
        <v>75</v>
      </c>
      <c r="E94" s="6">
        <v>277</v>
      </c>
      <c r="F94" s="6">
        <v>68</v>
      </c>
      <c r="G94" s="6">
        <v>2</v>
      </c>
      <c r="H94" s="235">
        <v>0</v>
      </c>
      <c r="I94" s="22">
        <v>306730.06</v>
      </c>
      <c r="J94" s="22">
        <v>3081.32</v>
      </c>
      <c r="K94" s="22">
        <v>18078.14</v>
      </c>
      <c r="L94" s="95">
        <v>327889.52</v>
      </c>
    </row>
    <row r="95" spans="1:12" x14ac:dyDescent="0.25">
      <c r="A95" s="212"/>
      <c r="B95" s="6" t="s">
        <v>390</v>
      </c>
      <c r="C95" s="6" t="s">
        <v>266</v>
      </c>
      <c r="D95" s="6" t="s">
        <v>61</v>
      </c>
      <c r="E95" s="6">
        <v>159414</v>
      </c>
      <c r="F95" s="6">
        <v>84403</v>
      </c>
      <c r="G95" s="6">
        <v>22482</v>
      </c>
      <c r="H95" s="235">
        <v>3111</v>
      </c>
      <c r="I95" s="22">
        <v>219853651.03</v>
      </c>
      <c r="J95" s="22">
        <v>261984.68</v>
      </c>
      <c r="K95" s="22">
        <v>10799172.210000001</v>
      </c>
      <c r="L95" s="95">
        <v>230914807.91999999</v>
      </c>
    </row>
    <row r="96" spans="1:12" x14ac:dyDescent="0.25">
      <c r="A96" s="212"/>
      <c r="B96" s="6" t="s">
        <v>390</v>
      </c>
      <c r="C96" s="6" t="s">
        <v>415</v>
      </c>
      <c r="D96" s="6" t="s">
        <v>391</v>
      </c>
      <c r="E96" s="6">
        <v>1183</v>
      </c>
      <c r="F96" s="6">
        <v>449</v>
      </c>
      <c r="G96" s="6">
        <v>48</v>
      </c>
      <c r="H96" s="235">
        <v>4</v>
      </c>
      <c r="I96" s="22">
        <v>1233527.76</v>
      </c>
      <c r="J96" s="22">
        <v>13849.32</v>
      </c>
      <c r="K96" s="22">
        <v>69985.899999999994</v>
      </c>
      <c r="L96" s="95">
        <v>1317362.98</v>
      </c>
    </row>
    <row r="97" spans="1:12" x14ac:dyDescent="0.25">
      <c r="A97" s="211">
        <v>1</v>
      </c>
      <c r="B97" s="236" t="s">
        <v>603</v>
      </c>
      <c r="C97" s="3"/>
      <c r="D97" s="236" t="s">
        <v>603</v>
      </c>
      <c r="E97" s="3">
        <v>332025</v>
      </c>
      <c r="F97" s="3">
        <v>8155</v>
      </c>
      <c r="G97" s="3">
        <v>67479</v>
      </c>
      <c r="H97" s="236">
        <v>5</v>
      </c>
      <c r="I97" s="4">
        <v>197957890.38999999</v>
      </c>
      <c r="J97" s="4">
        <v>87157.18</v>
      </c>
      <c r="K97" s="4">
        <v>11514569.16</v>
      </c>
      <c r="L97" s="197">
        <v>209559616.72999999</v>
      </c>
    </row>
    <row r="98" spans="1:12" s="42" customFormat="1" ht="15.75" x14ac:dyDescent="0.25">
      <c r="A98" s="212"/>
      <c r="B98" s="235" t="s">
        <v>603</v>
      </c>
      <c r="C98" s="6" t="s">
        <v>416</v>
      </c>
      <c r="D98" s="235" t="s">
        <v>603</v>
      </c>
      <c r="E98" s="6">
        <v>331563</v>
      </c>
      <c r="F98" s="6">
        <v>0</v>
      </c>
      <c r="G98" s="6">
        <v>67472</v>
      </c>
      <c r="H98" s="235">
        <v>0</v>
      </c>
      <c r="I98" s="22">
        <v>195537310.25</v>
      </c>
      <c r="J98" s="22">
        <v>39802.04</v>
      </c>
      <c r="K98" s="22">
        <v>11367553.220000001</v>
      </c>
      <c r="L98" s="95">
        <v>206944665.50999999</v>
      </c>
    </row>
    <row r="99" spans="1:12" s="42" customFormat="1" ht="15.75" x14ac:dyDescent="0.25">
      <c r="A99" s="212"/>
      <c r="B99" s="235" t="s">
        <v>603</v>
      </c>
      <c r="C99" s="6" t="s">
        <v>422</v>
      </c>
      <c r="D99" s="235" t="s">
        <v>607</v>
      </c>
      <c r="E99" s="6">
        <v>0</v>
      </c>
      <c r="F99" s="6">
        <v>6983</v>
      </c>
      <c r="G99" s="6">
        <v>0</v>
      </c>
      <c r="H99" s="235">
        <v>0</v>
      </c>
      <c r="I99" s="22">
        <v>1224015.8600000001</v>
      </c>
      <c r="J99" s="22">
        <v>0</v>
      </c>
      <c r="K99" s="22">
        <v>73441.23</v>
      </c>
      <c r="L99" s="95">
        <v>1297457.0900000001</v>
      </c>
    </row>
    <row r="100" spans="1:12" s="42" customFormat="1" ht="15.75" x14ac:dyDescent="0.25">
      <c r="A100" s="212"/>
      <c r="B100" s="235" t="s">
        <v>603</v>
      </c>
      <c r="C100" s="6" t="s">
        <v>417</v>
      </c>
      <c r="D100" s="235" t="s">
        <v>608</v>
      </c>
      <c r="E100" s="6">
        <v>462</v>
      </c>
      <c r="F100" s="6">
        <v>60</v>
      </c>
      <c r="G100" s="6">
        <v>7</v>
      </c>
      <c r="H100" s="235">
        <v>5</v>
      </c>
      <c r="I100" s="22">
        <v>760525.19</v>
      </c>
      <c r="J100" s="22">
        <v>46902.3</v>
      </c>
      <c r="K100" s="22">
        <v>47439.27</v>
      </c>
      <c r="L100" s="95">
        <v>854866.76</v>
      </c>
    </row>
    <row r="101" spans="1:12" x14ac:dyDescent="0.25">
      <c r="A101" s="212"/>
      <c r="B101" s="235" t="s">
        <v>603</v>
      </c>
      <c r="C101" s="6" t="s">
        <v>593</v>
      </c>
      <c r="D101" s="235" t="s">
        <v>606</v>
      </c>
      <c r="E101" s="6">
        <v>0</v>
      </c>
      <c r="F101" s="6">
        <v>1112</v>
      </c>
      <c r="G101" s="6">
        <v>0</v>
      </c>
      <c r="H101" s="235">
        <v>0</v>
      </c>
      <c r="I101" s="22">
        <v>436039.09</v>
      </c>
      <c r="J101" s="22">
        <v>452.84</v>
      </c>
      <c r="K101" s="22">
        <v>26135.439999999999</v>
      </c>
      <c r="L101" s="95">
        <v>462627.37</v>
      </c>
    </row>
    <row r="102" spans="1:12" x14ac:dyDescent="0.25">
      <c r="A102" s="196">
        <v>1</v>
      </c>
      <c r="B102" s="1" t="s">
        <v>600</v>
      </c>
      <c r="C102" s="1"/>
      <c r="D102" s="1" t="s">
        <v>600</v>
      </c>
      <c r="E102" s="3">
        <v>16432</v>
      </c>
      <c r="F102" s="3">
        <v>0</v>
      </c>
      <c r="G102" s="3">
        <v>0</v>
      </c>
      <c r="H102" s="236">
        <v>19080</v>
      </c>
      <c r="I102" s="4">
        <v>11450730.1</v>
      </c>
      <c r="J102" s="4">
        <v>0</v>
      </c>
      <c r="K102" s="4">
        <v>382434.24</v>
      </c>
      <c r="L102" s="197">
        <v>11833164.34</v>
      </c>
    </row>
    <row r="103" spans="1:12" x14ac:dyDescent="0.25">
      <c r="A103" s="142"/>
      <c r="B103" s="7" t="s">
        <v>600</v>
      </c>
      <c r="C103" s="7" t="s">
        <v>599</v>
      </c>
      <c r="D103" s="7" t="s">
        <v>600</v>
      </c>
      <c r="E103" s="6">
        <v>16432</v>
      </c>
      <c r="F103" s="6">
        <v>0</v>
      </c>
      <c r="G103" s="6">
        <v>0</v>
      </c>
      <c r="H103" s="235">
        <v>19080</v>
      </c>
      <c r="I103" s="22">
        <v>11450730.1</v>
      </c>
      <c r="J103" s="22">
        <v>0</v>
      </c>
      <c r="K103" s="22">
        <v>382434.24</v>
      </c>
      <c r="L103" s="95">
        <v>11833164.34</v>
      </c>
    </row>
    <row r="104" spans="1:12" x14ac:dyDescent="0.25">
      <c r="A104" s="196">
        <v>1</v>
      </c>
      <c r="B104" s="1" t="s">
        <v>392</v>
      </c>
      <c r="C104" s="1"/>
      <c r="D104" s="1" t="s">
        <v>392</v>
      </c>
      <c r="E104" s="3">
        <v>12</v>
      </c>
      <c r="F104" s="3">
        <v>2</v>
      </c>
      <c r="G104" s="3">
        <v>0</v>
      </c>
      <c r="H104" s="236">
        <v>0</v>
      </c>
      <c r="I104" s="4">
        <v>6890.38</v>
      </c>
      <c r="J104" s="4">
        <v>564.51</v>
      </c>
      <c r="K104" s="4">
        <v>0</v>
      </c>
      <c r="L104" s="197">
        <v>7454.89</v>
      </c>
    </row>
    <row r="105" spans="1:12" x14ac:dyDescent="0.25">
      <c r="A105" s="142"/>
      <c r="B105" s="7" t="s">
        <v>392</v>
      </c>
      <c r="C105" s="7" t="s">
        <v>418</v>
      </c>
      <c r="D105" s="7" t="s">
        <v>392</v>
      </c>
      <c r="E105" s="6">
        <v>12</v>
      </c>
      <c r="F105" s="6">
        <v>2</v>
      </c>
      <c r="G105" s="6">
        <v>0</v>
      </c>
      <c r="H105" s="235">
        <v>0</v>
      </c>
      <c r="I105" s="22">
        <v>6890.38</v>
      </c>
      <c r="J105" s="22">
        <v>564.51</v>
      </c>
      <c r="K105" s="22">
        <v>0</v>
      </c>
      <c r="L105" s="95">
        <v>7454.89</v>
      </c>
    </row>
    <row r="106" spans="1:12" x14ac:dyDescent="0.25">
      <c r="A106" s="196">
        <v>1</v>
      </c>
      <c r="B106" s="1" t="s">
        <v>500</v>
      </c>
      <c r="C106" s="1"/>
      <c r="D106" s="1" t="s">
        <v>500</v>
      </c>
      <c r="E106" s="3">
        <v>3078</v>
      </c>
      <c r="F106" s="3">
        <v>1000</v>
      </c>
      <c r="G106" s="3">
        <v>122</v>
      </c>
      <c r="H106" s="236">
        <v>0</v>
      </c>
      <c r="I106" s="4">
        <v>7751161.1600000001</v>
      </c>
      <c r="J106" s="4">
        <v>635409.32999999996</v>
      </c>
      <c r="K106" s="4">
        <v>391132.04</v>
      </c>
      <c r="L106" s="197">
        <v>8777702.5299999993</v>
      </c>
    </row>
    <row r="107" spans="1:12" ht="15.75" thickBot="1" x14ac:dyDescent="0.3">
      <c r="A107" s="381"/>
      <c r="B107" s="96" t="s">
        <v>500</v>
      </c>
      <c r="C107" s="96" t="s">
        <v>419</v>
      </c>
      <c r="D107" s="96" t="s">
        <v>393</v>
      </c>
      <c r="E107" s="198">
        <v>3078</v>
      </c>
      <c r="F107" s="198">
        <v>1000</v>
      </c>
      <c r="G107" s="198">
        <v>122</v>
      </c>
      <c r="H107" s="382">
        <v>0</v>
      </c>
      <c r="I107" s="231">
        <v>7751161.1600000001</v>
      </c>
      <c r="J107" s="231">
        <v>635409.32999999996</v>
      </c>
      <c r="K107" s="231">
        <v>391132.04</v>
      </c>
      <c r="L107" s="97">
        <v>8777702.5299999993</v>
      </c>
    </row>
    <row r="117" spans="12:12" x14ac:dyDescent="0.25">
      <c r="L117" s="216"/>
    </row>
    <row r="123" spans="12:12" x14ac:dyDescent="0.25">
      <c r="L123" s="181"/>
    </row>
  </sheetData>
  <autoFilter ref="A3:L107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89" t="s">
        <v>810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12</v>
      </c>
      <c r="F4" s="82">
        <v>0</v>
      </c>
      <c r="G4" s="82">
        <v>0</v>
      </c>
      <c r="H4" s="82">
        <v>12</v>
      </c>
      <c r="I4" s="57">
        <v>18205.759999999998</v>
      </c>
      <c r="J4" s="57">
        <v>1601.36</v>
      </c>
      <c r="K4" s="232">
        <v>133.44999999999999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1</v>
      </c>
      <c r="E5" s="82">
        <v>5</v>
      </c>
      <c r="F5" s="82">
        <v>3</v>
      </c>
      <c r="G5" s="82">
        <v>0</v>
      </c>
      <c r="H5" s="82">
        <v>9</v>
      </c>
      <c r="I5" s="57">
        <v>16854.78</v>
      </c>
      <c r="J5" s="57">
        <v>2995.44</v>
      </c>
      <c r="K5" s="7">
        <v>332.83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2</v>
      </c>
      <c r="E6" s="82">
        <v>4</v>
      </c>
      <c r="F6" s="82">
        <v>1</v>
      </c>
      <c r="G6" s="82">
        <v>0</v>
      </c>
      <c r="H6" s="82">
        <v>7</v>
      </c>
      <c r="I6" s="57">
        <v>8588.49</v>
      </c>
      <c r="J6" s="57">
        <v>2989</v>
      </c>
      <c r="K6" s="7">
        <v>427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14</v>
      </c>
      <c r="E7" s="82">
        <v>4</v>
      </c>
      <c r="F7" s="82">
        <v>7</v>
      </c>
      <c r="G7" s="82">
        <v>0</v>
      </c>
      <c r="H7" s="82">
        <v>25</v>
      </c>
      <c r="I7" s="57">
        <v>72884.259999999995</v>
      </c>
      <c r="J7" s="57">
        <v>12255.21</v>
      </c>
      <c r="K7" s="7">
        <v>490.21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40</v>
      </c>
      <c r="E8" s="82">
        <v>2</v>
      </c>
      <c r="F8" s="82">
        <v>3</v>
      </c>
      <c r="G8" s="82">
        <v>0</v>
      </c>
      <c r="H8" s="82">
        <v>45</v>
      </c>
      <c r="I8" s="57">
        <v>100916.59</v>
      </c>
      <c r="J8" s="57">
        <v>23418.33</v>
      </c>
      <c r="K8" s="7">
        <v>520.41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27</v>
      </c>
      <c r="E9" s="82">
        <v>4</v>
      </c>
      <c r="F9" s="82">
        <v>0</v>
      </c>
      <c r="G9" s="82">
        <v>0</v>
      </c>
      <c r="H9" s="82">
        <v>31</v>
      </c>
      <c r="I9" s="57">
        <v>63128.29</v>
      </c>
      <c r="J9" s="57">
        <v>14385.01</v>
      </c>
      <c r="K9" s="7">
        <v>464.03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4</v>
      </c>
      <c r="E10" s="82">
        <v>2</v>
      </c>
      <c r="F10" s="82">
        <v>0</v>
      </c>
      <c r="G10" s="82">
        <v>0</v>
      </c>
      <c r="H10" s="82">
        <v>6</v>
      </c>
      <c r="I10" s="57">
        <v>58640.23</v>
      </c>
      <c r="J10" s="57">
        <v>2482.15</v>
      </c>
      <c r="K10" s="7">
        <v>413.69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57">
        <v>0</v>
      </c>
      <c r="J11" s="57">
        <v>0</v>
      </c>
      <c r="K11" s="7">
        <v>0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2</v>
      </c>
      <c r="F12" s="82">
        <v>0</v>
      </c>
      <c r="G12" s="82">
        <v>0</v>
      </c>
      <c r="H12" s="82">
        <v>2</v>
      </c>
      <c r="I12" s="57">
        <v>7257.6</v>
      </c>
      <c r="J12" s="57">
        <v>691.2</v>
      </c>
      <c r="K12" s="7">
        <v>345.6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88</v>
      </c>
      <c r="E17" s="82">
        <v>35</v>
      </c>
      <c r="F17" s="82">
        <v>14</v>
      </c>
      <c r="G17" s="82">
        <v>0</v>
      </c>
      <c r="H17" s="82">
        <v>137</v>
      </c>
      <c r="I17" s="57">
        <v>346476</v>
      </c>
      <c r="J17" s="57">
        <v>60817.7</v>
      </c>
      <c r="K17" s="7">
        <v>443.92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57">
        <v>0</v>
      </c>
      <c r="J20" s="57">
        <v>0</v>
      </c>
      <c r="K20" s="7">
        <v>0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7" t="s">
        <v>419</v>
      </c>
      <c r="B40" s="7" t="s">
        <v>500</v>
      </c>
      <c r="C40" s="7" t="s">
        <v>101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5">
      <c r="A41" s="7" t="s">
        <v>419</v>
      </c>
      <c r="B41" s="7" t="s">
        <v>500</v>
      </c>
      <c r="C41" s="7" t="s">
        <v>109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25">
      <c r="A42" s="7" t="s">
        <v>419</v>
      </c>
      <c r="B42" s="7" t="s">
        <v>500</v>
      </c>
      <c r="C42" s="7" t="s">
        <v>110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1:11" x14ac:dyDescent="0.25">
      <c r="A43" s="7" t="s">
        <v>419</v>
      </c>
      <c r="B43" s="7" t="s">
        <v>500</v>
      </c>
      <c r="C43" s="7" t="s">
        <v>111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x14ac:dyDescent="0.25">
      <c r="A44" s="7" t="s">
        <v>419</v>
      </c>
      <c r="B44" s="7" t="s">
        <v>500</v>
      </c>
      <c r="C44" s="7" t="s">
        <v>428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x14ac:dyDescent="0.25">
      <c r="A45" s="7" t="s">
        <v>419</v>
      </c>
      <c r="B45" s="7" t="s">
        <v>500</v>
      </c>
      <c r="C45" s="7" t="s">
        <v>493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57">
        <v>0</v>
      </c>
      <c r="J52" s="57">
        <v>0</v>
      </c>
      <c r="K52" s="7">
        <v>0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25">
      <c r="A54" s="7" t="s">
        <v>408</v>
      </c>
      <c r="B54" s="7" t="s">
        <v>563</v>
      </c>
      <c r="C54" s="7" t="s">
        <v>101</v>
      </c>
      <c r="D54" s="7">
        <v>0</v>
      </c>
      <c r="E54" s="7">
        <v>2</v>
      </c>
      <c r="F54" s="7">
        <v>0</v>
      </c>
      <c r="G54" s="7">
        <v>0</v>
      </c>
      <c r="H54" s="7">
        <v>2</v>
      </c>
      <c r="I54" s="22">
        <v>0</v>
      </c>
      <c r="J54" s="22">
        <v>182.19</v>
      </c>
      <c r="K54" s="7">
        <v>91.1</v>
      </c>
    </row>
    <row r="55" spans="1:11" x14ac:dyDescent="0.25">
      <c r="A55" s="7" t="s">
        <v>408</v>
      </c>
      <c r="B55" s="7" t="s">
        <v>563</v>
      </c>
      <c r="C55" s="7" t="s">
        <v>109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22">
        <v>0</v>
      </c>
      <c r="J55" s="22">
        <v>0</v>
      </c>
      <c r="K55" s="7">
        <v>0</v>
      </c>
    </row>
    <row r="56" spans="1:11" x14ac:dyDescent="0.25">
      <c r="A56" s="7" t="s">
        <v>408</v>
      </c>
      <c r="B56" s="7" t="s">
        <v>563</v>
      </c>
      <c r="C56" s="7" t="s">
        <v>110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22">
        <v>0</v>
      </c>
      <c r="J56" s="22">
        <v>0</v>
      </c>
      <c r="K56" s="7">
        <v>0</v>
      </c>
    </row>
    <row r="57" spans="1:11" x14ac:dyDescent="0.25">
      <c r="A57" s="7" t="s">
        <v>408</v>
      </c>
      <c r="B57" s="7" t="s">
        <v>563</v>
      </c>
      <c r="C57" s="7" t="s">
        <v>111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22">
        <v>0</v>
      </c>
      <c r="J57" s="22">
        <v>0</v>
      </c>
      <c r="K57" s="7">
        <v>0</v>
      </c>
    </row>
    <row r="58" spans="1:11" x14ac:dyDescent="0.25">
      <c r="A58" s="7" t="s">
        <v>408</v>
      </c>
      <c r="B58" s="7" t="s">
        <v>563</v>
      </c>
      <c r="C58" s="7" t="s">
        <v>428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22">
        <v>0</v>
      </c>
      <c r="J58" s="22">
        <v>0</v>
      </c>
      <c r="K58" s="7">
        <v>0</v>
      </c>
    </row>
    <row r="59" spans="1:11" x14ac:dyDescent="0.25">
      <c r="A59" s="7" t="s">
        <v>408</v>
      </c>
      <c r="B59" s="7" t="s">
        <v>563</v>
      </c>
      <c r="C59" s="7" t="s">
        <v>493</v>
      </c>
      <c r="D59" s="7">
        <v>0</v>
      </c>
      <c r="E59" s="7">
        <v>2</v>
      </c>
      <c r="F59" s="7">
        <v>0</v>
      </c>
      <c r="G59" s="7">
        <v>0</v>
      </c>
      <c r="H59" s="7">
        <v>2</v>
      </c>
      <c r="I59" s="22">
        <v>0</v>
      </c>
      <c r="J59" s="22">
        <v>182.19</v>
      </c>
      <c r="K59" s="7">
        <v>91.1</v>
      </c>
    </row>
    <row r="60" spans="1:11" x14ac:dyDescent="0.25">
      <c r="A60" s="7" t="s">
        <v>411</v>
      </c>
      <c r="B60" s="7" t="s">
        <v>386</v>
      </c>
      <c r="C60" s="7" t="s">
        <v>76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22">
        <v>0</v>
      </c>
      <c r="J60" s="22">
        <v>0</v>
      </c>
      <c r="K60" s="7">
        <v>0</v>
      </c>
    </row>
    <row r="61" spans="1:11" x14ac:dyDescent="0.25">
      <c r="A61" s="7" t="s">
        <v>411</v>
      </c>
      <c r="B61" s="7" t="s">
        <v>386</v>
      </c>
      <c r="C61" s="7" t="s">
        <v>77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22">
        <v>0</v>
      </c>
      <c r="J61" s="22">
        <v>0</v>
      </c>
      <c r="K61" s="7">
        <v>0</v>
      </c>
    </row>
    <row r="62" spans="1:11" x14ac:dyDescent="0.25">
      <c r="A62" s="7" t="s">
        <v>411</v>
      </c>
      <c r="B62" s="7" t="s">
        <v>386</v>
      </c>
      <c r="C62" s="7" t="s">
        <v>95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22">
        <v>0</v>
      </c>
      <c r="J62" s="22">
        <v>0</v>
      </c>
      <c r="K62" s="7">
        <v>0</v>
      </c>
    </row>
    <row r="63" spans="1:11" x14ac:dyDescent="0.25">
      <c r="A63" s="7" t="s">
        <v>411</v>
      </c>
      <c r="B63" s="7" t="s">
        <v>386</v>
      </c>
      <c r="C63" s="7" t="s">
        <v>96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22">
        <v>0</v>
      </c>
      <c r="J63" s="22">
        <v>0</v>
      </c>
      <c r="K63" s="7">
        <v>0</v>
      </c>
    </row>
    <row r="64" spans="1:11" x14ac:dyDescent="0.25">
      <c r="A64" s="7" t="s">
        <v>411</v>
      </c>
      <c r="B64" s="7" t="s">
        <v>386</v>
      </c>
      <c r="C64" s="7" t="s">
        <v>97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22">
        <v>0</v>
      </c>
      <c r="J64" s="22">
        <v>0</v>
      </c>
      <c r="K64" s="7">
        <v>0</v>
      </c>
    </row>
    <row r="65" spans="1:11" x14ac:dyDescent="0.25">
      <c r="A65" s="7" t="s">
        <v>411</v>
      </c>
      <c r="B65" s="7" t="s">
        <v>386</v>
      </c>
      <c r="C65" s="7" t="s">
        <v>98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22">
        <v>0</v>
      </c>
      <c r="J65" s="22">
        <v>0</v>
      </c>
      <c r="K65" s="7">
        <v>0</v>
      </c>
    </row>
    <row r="66" spans="1:11" x14ac:dyDescent="0.25">
      <c r="A66" s="7" t="s">
        <v>411</v>
      </c>
      <c r="B66" s="7" t="s">
        <v>386</v>
      </c>
      <c r="C66" s="7" t="s">
        <v>99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22">
        <v>0</v>
      </c>
      <c r="J66" s="22">
        <v>0</v>
      </c>
      <c r="K66" s="7">
        <v>0</v>
      </c>
    </row>
    <row r="67" spans="1:11" x14ac:dyDescent="0.25">
      <c r="A67" s="7" t="s">
        <v>411</v>
      </c>
      <c r="B67" s="7" t="s">
        <v>386</v>
      </c>
      <c r="C67" s="7" t="s">
        <v>100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22">
        <v>0</v>
      </c>
      <c r="J67" s="22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89" t="s">
        <v>811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44</v>
      </c>
      <c r="F4" s="82">
        <v>0</v>
      </c>
      <c r="G4" s="82">
        <v>0</v>
      </c>
      <c r="H4" s="82">
        <v>44</v>
      </c>
      <c r="I4" s="57">
        <v>55016.63</v>
      </c>
      <c r="J4" s="57">
        <v>11283.68</v>
      </c>
      <c r="K4" s="7">
        <v>256.45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5</v>
      </c>
      <c r="E5" s="82">
        <v>21</v>
      </c>
      <c r="F5" s="82">
        <v>143</v>
      </c>
      <c r="G5" s="82">
        <v>0</v>
      </c>
      <c r="H5" s="82">
        <v>169</v>
      </c>
      <c r="I5" s="57">
        <v>96031.05</v>
      </c>
      <c r="J5" s="57">
        <v>85043.66</v>
      </c>
      <c r="K5" s="7">
        <v>503.22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27</v>
      </c>
      <c r="E6" s="82">
        <v>26</v>
      </c>
      <c r="F6" s="82">
        <v>124</v>
      </c>
      <c r="G6" s="82">
        <v>0</v>
      </c>
      <c r="H6" s="82">
        <v>177</v>
      </c>
      <c r="I6" s="57">
        <v>189121.99</v>
      </c>
      <c r="J6" s="57">
        <v>113621.17</v>
      </c>
      <c r="K6" s="7">
        <v>641.92999999999995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122</v>
      </c>
      <c r="E7" s="82">
        <v>17</v>
      </c>
      <c r="F7" s="82">
        <v>157</v>
      </c>
      <c r="G7" s="82">
        <v>0</v>
      </c>
      <c r="H7" s="82">
        <v>296</v>
      </c>
      <c r="I7" s="57">
        <v>387365.21</v>
      </c>
      <c r="J7" s="57">
        <v>252769.83</v>
      </c>
      <c r="K7" s="7">
        <v>853.95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810</v>
      </c>
      <c r="E8" s="82">
        <v>23</v>
      </c>
      <c r="F8" s="82">
        <v>162</v>
      </c>
      <c r="G8" s="82">
        <v>0</v>
      </c>
      <c r="H8" s="82">
        <v>995</v>
      </c>
      <c r="I8" s="57">
        <v>1377497.41</v>
      </c>
      <c r="J8" s="57">
        <v>956685.02</v>
      </c>
      <c r="K8" s="7">
        <v>961.49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887</v>
      </c>
      <c r="E9" s="82">
        <v>20</v>
      </c>
      <c r="F9" s="82">
        <v>87</v>
      </c>
      <c r="G9" s="82">
        <v>0</v>
      </c>
      <c r="H9" s="82">
        <v>994</v>
      </c>
      <c r="I9" s="57">
        <v>1661536.28</v>
      </c>
      <c r="J9" s="57">
        <v>841403.13</v>
      </c>
      <c r="K9" s="7">
        <v>846.48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202</v>
      </c>
      <c r="E10" s="82">
        <v>10</v>
      </c>
      <c r="F10" s="82">
        <v>10</v>
      </c>
      <c r="G10" s="82">
        <v>0</v>
      </c>
      <c r="H10" s="82">
        <v>222</v>
      </c>
      <c r="I10" s="57">
        <v>844258.69</v>
      </c>
      <c r="J10" s="57">
        <v>231748.34</v>
      </c>
      <c r="K10" s="7">
        <v>1043.9100000000001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32</v>
      </c>
      <c r="E11" s="82">
        <v>14</v>
      </c>
      <c r="F11" s="82">
        <v>5</v>
      </c>
      <c r="G11" s="82">
        <v>0</v>
      </c>
      <c r="H11" s="82">
        <v>51</v>
      </c>
      <c r="I11" s="57">
        <v>118717.48</v>
      </c>
      <c r="J11" s="57">
        <v>47649.48</v>
      </c>
      <c r="K11" s="7">
        <v>934.3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13</v>
      </c>
      <c r="E12" s="82">
        <v>13</v>
      </c>
      <c r="F12" s="82">
        <v>3</v>
      </c>
      <c r="G12" s="82">
        <v>0</v>
      </c>
      <c r="H12" s="82">
        <v>29</v>
      </c>
      <c r="I12" s="57">
        <v>35212.19</v>
      </c>
      <c r="J12" s="57">
        <v>27616.93</v>
      </c>
      <c r="K12" s="7">
        <v>952.31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4</v>
      </c>
      <c r="E13" s="82">
        <v>16</v>
      </c>
      <c r="F13" s="82">
        <v>0</v>
      </c>
      <c r="G13" s="82">
        <v>0</v>
      </c>
      <c r="H13" s="82">
        <v>20</v>
      </c>
      <c r="I13" s="57">
        <v>56630.73</v>
      </c>
      <c r="J13" s="57">
        <v>14964.43</v>
      </c>
      <c r="K13" s="7">
        <v>748.22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3</v>
      </c>
      <c r="E14" s="82">
        <v>7</v>
      </c>
      <c r="F14" s="82">
        <v>1</v>
      </c>
      <c r="G14" s="82">
        <v>0</v>
      </c>
      <c r="H14" s="82">
        <v>11</v>
      </c>
      <c r="I14" s="57">
        <v>20669.91</v>
      </c>
      <c r="J14" s="57">
        <v>9960.7199999999993</v>
      </c>
      <c r="K14" s="7">
        <v>905.52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1</v>
      </c>
      <c r="F15" s="82">
        <v>0</v>
      </c>
      <c r="G15" s="82">
        <v>0</v>
      </c>
      <c r="H15" s="82">
        <v>1</v>
      </c>
      <c r="I15" s="57">
        <v>411.26</v>
      </c>
      <c r="J15" s="57">
        <v>837.47</v>
      </c>
      <c r="K15" s="7">
        <v>837.47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2105</v>
      </c>
      <c r="E17" s="82">
        <v>212</v>
      </c>
      <c r="F17" s="82">
        <v>692</v>
      </c>
      <c r="G17" s="82">
        <v>0</v>
      </c>
      <c r="H17" s="82">
        <v>3009</v>
      </c>
      <c r="I17" s="57">
        <v>4842468.83</v>
      </c>
      <c r="J17" s="57">
        <v>2593583.86</v>
      </c>
      <c r="K17" s="7">
        <v>861.94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26</v>
      </c>
      <c r="F18" s="82">
        <v>0</v>
      </c>
      <c r="G18" s="82">
        <v>0</v>
      </c>
      <c r="H18" s="82">
        <v>26</v>
      </c>
      <c r="I18" s="57">
        <v>5294.33</v>
      </c>
      <c r="J18" s="57">
        <v>7013.32</v>
      </c>
      <c r="K18" s="7">
        <v>269.74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2</v>
      </c>
      <c r="E19" s="82">
        <v>7</v>
      </c>
      <c r="F19" s="82">
        <v>7</v>
      </c>
      <c r="G19" s="82">
        <v>0</v>
      </c>
      <c r="H19" s="82">
        <v>16</v>
      </c>
      <c r="I19" s="57">
        <v>39056.080000000002</v>
      </c>
      <c r="J19" s="57">
        <v>12998.97</v>
      </c>
      <c r="K19" s="7">
        <v>812.44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6</v>
      </c>
      <c r="E20" s="82">
        <v>8</v>
      </c>
      <c r="F20" s="82">
        <v>5</v>
      </c>
      <c r="G20" s="82">
        <v>0</v>
      </c>
      <c r="H20" s="82">
        <v>19</v>
      </c>
      <c r="I20" s="57">
        <v>37569.89</v>
      </c>
      <c r="J20" s="57">
        <v>18380.48</v>
      </c>
      <c r="K20" s="7">
        <v>967.39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29</v>
      </c>
      <c r="E21" s="82">
        <v>11</v>
      </c>
      <c r="F21" s="82">
        <v>4</v>
      </c>
      <c r="G21" s="82">
        <v>0</v>
      </c>
      <c r="H21" s="82">
        <v>44</v>
      </c>
      <c r="I21" s="57">
        <v>96910.52</v>
      </c>
      <c r="J21" s="57">
        <v>49963.839999999997</v>
      </c>
      <c r="K21" s="7">
        <v>1135.54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60</v>
      </c>
      <c r="E22" s="82">
        <v>8</v>
      </c>
      <c r="F22" s="82">
        <v>4</v>
      </c>
      <c r="G22" s="82">
        <v>0</v>
      </c>
      <c r="H22" s="82">
        <v>72</v>
      </c>
      <c r="I22" s="57">
        <v>282317.65000000002</v>
      </c>
      <c r="J22" s="57">
        <v>86080.79</v>
      </c>
      <c r="K22" s="7">
        <v>1195.57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52</v>
      </c>
      <c r="E23" s="82">
        <v>4</v>
      </c>
      <c r="F23" s="82">
        <v>2</v>
      </c>
      <c r="G23" s="82">
        <v>0</v>
      </c>
      <c r="H23" s="82">
        <v>58</v>
      </c>
      <c r="I23" s="57">
        <v>230249.09</v>
      </c>
      <c r="J23" s="57">
        <v>72638.02</v>
      </c>
      <c r="K23" s="7">
        <v>1252.3800000000001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59</v>
      </c>
      <c r="E24" s="82">
        <v>3</v>
      </c>
      <c r="F24" s="82">
        <v>1</v>
      </c>
      <c r="G24" s="82">
        <v>0</v>
      </c>
      <c r="H24" s="82">
        <v>63</v>
      </c>
      <c r="I24" s="57">
        <v>465570.03</v>
      </c>
      <c r="J24" s="57">
        <v>85853.73</v>
      </c>
      <c r="K24" s="7">
        <v>1362.76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11</v>
      </c>
      <c r="E25" s="82">
        <v>2</v>
      </c>
      <c r="F25" s="82">
        <v>1</v>
      </c>
      <c r="G25" s="82">
        <v>0</v>
      </c>
      <c r="H25" s="82">
        <v>14</v>
      </c>
      <c r="I25" s="57">
        <v>30274.54</v>
      </c>
      <c r="J25" s="57">
        <v>18161.66</v>
      </c>
      <c r="K25" s="7">
        <v>1297.26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5</v>
      </c>
      <c r="E26" s="82">
        <v>3</v>
      </c>
      <c r="F26" s="82">
        <v>0</v>
      </c>
      <c r="G26" s="82">
        <v>0</v>
      </c>
      <c r="H26" s="82">
        <v>8</v>
      </c>
      <c r="I26" s="57">
        <v>35541.31</v>
      </c>
      <c r="J26" s="57">
        <v>10423.790000000001</v>
      </c>
      <c r="K26" s="7">
        <v>1302.97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4</v>
      </c>
      <c r="E27" s="82">
        <v>0</v>
      </c>
      <c r="F27" s="82">
        <v>0</v>
      </c>
      <c r="G27" s="82">
        <v>0</v>
      </c>
      <c r="H27" s="82">
        <v>4</v>
      </c>
      <c r="I27" s="57">
        <v>24095.84</v>
      </c>
      <c r="J27" s="57">
        <v>6601.67</v>
      </c>
      <c r="K27" s="7">
        <v>1650.42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1</v>
      </c>
      <c r="E28" s="82">
        <v>1</v>
      </c>
      <c r="F28" s="82">
        <v>0</v>
      </c>
      <c r="G28" s="82">
        <v>0</v>
      </c>
      <c r="H28" s="82">
        <v>2</v>
      </c>
      <c r="I28" s="57">
        <v>67746.77</v>
      </c>
      <c r="J28" s="57">
        <v>5596.68</v>
      </c>
      <c r="K28" s="7">
        <v>2798.34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7" t="s">
        <v>620</v>
      </c>
      <c r="B31" s="7" t="s">
        <v>424</v>
      </c>
      <c r="C31" s="7" t="s">
        <v>493</v>
      </c>
      <c r="D31" s="7">
        <v>229</v>
      </c>
      <c r="E31" s="7">
        <v>73</v>
      </c>
      <c r="F31" s="7">
        <v>24</v>
      </c>
      <c r="G31" s="7">
        <v>0</v>
      </c>
      <c r="H31" s="7">
        <v>326</v>
      </c>
      <c r="I31" s="7">
        <v>1314626.05</v>
      </c>
      <c r="J31" s="7">
        <v>373712.95</v>
      </c>
      <c r="K31" s="7">
        <v>1146.3599999999999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6</v>
      </c>
      <c r="F46" s="82">
        <v>0</v>
      </c>
      <c r="G46" s="82">
        <v>0</v>
      </c>
      <c r="H46" s="82">
        <v>6</v>
      </c>
      <c r="I46" s="57">
        <v>0</v>
      </c>
      <c r="J46" s="57">
        <v>1054.3</v>
      </c>
      <c r="K46" s="7">
        <v>175.72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3</v>
      </c>
      <c r="G47" s="82">
        <v>0</v>
      </c>
      <c r="H47" s="82">
        <v>4</v>
      </c>
      <c r="I47" s="57">
        <v>0</v>
      </c>
      <c r="J47" s="57">
        <v>781.92</v>
      </c>
      <c r="K47" s="7">
        <v>195.48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4</v>
      </c>
      <c r="E48" s="82">
        <v>6</v>
      </c>
      <c r="F48" s="82">
        <v>5</v>
      </c>
      <c r="G48" s="82">
        <v>0</v>
      </c>
      <c r="H48" s="82">
        <v>15</v>
      </c>
      <c r="I48" s="57">
        <v>0</v>
      </c>
      <c r="J48" s="57">
        <v>2785.15</v>
      </c>
      <c r="K48" s="7">
        <v>185.68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48</v>
      </c>
      <c r="E49" s="82">
        <v>6</v>
      </c>
      <c r="F49" s="82">
        <v>10</v>
      </c>
      <c r="G49" s="82">
        <v>0</v>
      </c>
      <c r="H49" s="82">
        <v>64</v>
      </c>
      <c r="I49" s="57">
        <v>0</v>
      </c>
      <c r="J49" s="57">
        <v>15435.66</v>
      </c>
      <c r="K49" s="7">
        <v>241.18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197</v>
      </c>
      <c r="E50" s="82">
        <v>6</v>
      </c>
      <c r="F50" s="82">
        <v>11</v>
      </c>
      <c r="G50" s="82">
        <v>0</v>
      </c>
      <c r="H50" s="82">
        <v>214</v>
      </c>
      <c r="I50" s="57">
        <v>0</v>
      </c>
      <c r="J50" s="57">
        <v>61985.62</v>
      </c>
      <c r="K50" s="7">
        <v>289.64999999999998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314</v>
      </c>
      <c r="E51" s="82">
        <v>5</v>
      </c>
      <c r="F51" s="82">
        <v>9</v>
      </c>
      <c r="G51" s="82">
        <v>0</v>
      </c>
      <c r="H51" s="82">
        <v>328</v>
      </c>
      <c r="I51" s="57">
        <v>0</v>
      </c>
      <c r="J51" s="57">
        <v>111355.82</v>
      </c>
      <c r="K51" s="7">
        <v>339.5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218</v>
      </c>
      <c r="E52" s="82">
        <v>1</v>
      </c>
      <c r="F52" s="82">
        <v>3</v>
      </c>
      <c r="G52" s="82">
        <v>0</v>
      </c>
      <c r="H52" s="82">
        <v>222</v>
      </c>
      <c r="I52" s="57">
        <v>0</v>
      </c>
      <c r="J52" s="57">
        <v>78545.8</v>
      </c>
      <c r="K52" s="7">
        <v>353.81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57</v>
      </c>
      <c r="E53" s="82">
        <v>0</v>
      </c>
      <c r="F53" s="82">
        <v>0</v>
      </c>
      <c r="G53" s="82">
        <v>0</v>
      </c>
      <c r="H53" s="82">
        <v>57</v>
      </c>
      <c r="I53" s="57">
        <v>0</v>
      </c>
      <c r="J53" s="57">
        <v>20540.59</v>
      </c>
      <c r="K53" s="7">
        <v>360.36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7</v>
      </c>
      <c r="E54" s="82">
        <v>0</v>
      </c>
      <c r="F54" s="82">
        <v>0</v>
      </c>
      <c r="G54" s="82">
        <v>0</v>
      </c>
      <c r="H54" s="82">
        <v>7</v>
      </c>
      <c r="I54" s="57">
        <v>0</v>
      </c>
      <c r="J54" s="57">
        <v>1909.55</v>
      </c>
      <c r="K54" s="7">
        <v>272.79000000000002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848</v>
      </c>
      <c r="E59" s="82">
        <v>31</v>
      </c>
      <c r="F59" s="82">
        <v>41</v>
      </c>
      <c r="G59" s="82">
        <v>0</v>
      </c>
      <c r="H59" s="82">
        <v>920</v>
      </c>
      <c r="I59" s="57">
        <v>0</v>
      </c>
      <c r="J59" s="57">
        <v>294931.93</v>
      </c>
      <c r="K59" s="7">
        <v>320.58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81" t="s">
        <v>412</v>
      </c>
      <c r="B88" s="81" t="s">
        <v>389</v>
      </c>
      <c r="C88" s="81" t="s">
        <v>76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57">
        <v>0</v>
      </c>
      <c r="J88" s="57">
        <v>0</v>
      </c>
      <c r="K88" s="7">
        <v>0</v>
      </c>
    </row>
    <row r="89" spans="1:11" x14ac:dyDescent="0.25">
      <c r="A89" s="81" t="s">
        <v>412</v>
      </c>
      <c r="B89" s="81" t="s">
        <v>389</v>
      </c>
      <c r="C89" s="81" t="s">
        <v>77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57">
        <v>0</v>
      </c>
      <c r="J89" s="57">
        <v>0</v>
      </c>
      <c r="K89" s="7">
        <v>0</v>
      </c>
    </row>
    <row r="90" spans="1:11" x14ac:dyDescent="0.25">
      <c r="A90" s="81" t="s">
        <v>412</v>
      </c>
      <c r="B90" s="81" t="s">
        <v>389</v>
      </c>
      <c r="C90" s="81" t="s">
        <v>95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57">
        <v>0</v>
      </c>
      <c r="J90" s="57">
        <v>0</v>
      </c>
      <c r="K90" s="7">
        <v>0</v>
      </c>
    </row>
    <row r="91" spans="1:11" x14ac:dyDescent="0.25">
      <c r="A91" s="81" t="s">
        <v>412</v>
      </c>
      <c r="B91" s="81" t="s">
        <v>389</v>
      </c>
      <c r="C91" s="81" t="s">
        <v>96</v>
      </c>
      <c r="D91" s="82">
        <v>0</v>
      </c>
      <c r="E91" s="82">
        <v>0</v>
      </c>
      <c r="F91" s="82">
        <v>0</v>
      </c>
      <c r="G91" s="82">
        <v>0</v>
      </c>
      <c r="H91" s="82">
        <v>0</v>
      </c>
      <c r="I91" s="57">
        <v>0</v>
      </c>
      <c r="J91" s="57">
        <v>0</v>
      </c>
      <c r="K91" s="7">
        <v>0</v>
      </c>
    </row>
    <row r="92" spans="1:11" x14ac:dyDescent="0.25">
      <c r="A92" s="81" t="s">
        <v>412</v>
      </c>
      <c r="B92" s="81" t="s">
        <v>389</v>
      </c>
      <c r="C92" s="81" t="s">
        <v>97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57">
        <v>0</v>
      </c>
      <c r="J92" s="57">
        <v>0</v>
      </c>
      <c r="K92" s="7">
        <v>0</v>
      </c>
    </row>
    <row r="93" spans="1:11" x14ac:dyDescent="0.25">
      <c r="A93" s="81" t="s">
        <v>412</v>
      </c>
      <c r="B93" s="81" t="s">
        <v>389</v>
      </c>
      <c r="C93" s="81" t="s">
        <v>98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57">
        <v>0</v>
      </c>
      <c r="J93" s="57">
        <v>0</v>
      </c>
      <c r="K93" s="7">
        <v>0</v>
      </c>
    </row>
    <row r="94" spans="1:11" x14ac:dyDescent="0.25">
      <c r="A94" s="81" t="s">
        <v>412</v>
      </c>
      <c r="B94" s="81" t="s">
        <v>389</v>
      </c>
      <c r="C94" s="81" t="s">
        <v>99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57">
        <v>0</v>
      </c>
      <c r="J94" s="57">
        <v>0</v>
      </c>
      <c r="K94" s="7">
        <v>0</v>
      </c>
    </row>
    <row r="95" spans="1:11" x14ac:dyDescent="0.25">
      <c r="A95" s="81" t="s">
        <v>412</v>
      </c>
      <c r="B95" s="81" t="s">
        <v>389</v>
      </c>
      <c r="C95" s="81" t="s">
        <v>100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57">
        <v>0</v>
      </c>
      <c r="J95" s="57">
        <v>0</v>
      </c>
      <c r="K95" s="7">
        <v>0</v>
      </c>
    </row>
    <row r="96" spans="1:11" x14ac:dyDescent="0.25">
      <c r="A96" s="81" t="s">
        <v>412</v>
      </c>
      <c r="B96" s="81" t="s">
        <v>389</v>
      </c>
      <c r="C96" s="81" t="s">
        <v>101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57">
        <v>0</v>
      </c>
      <c r="J96" s="57">
        <v>0</v>
      </c>
      <c r="K96" s="7">
        <v>0</v>
      </c>
    </row>
    <row r="97" spans="1:11" x14ac:dyDescent="0.25">
      <c r="A97" s="81" t="s">
        <v>412</v>
      </c>
      <c r="B97" s="81" t="s">
        <v>389</v>
      </c>
      <c r="C97" s="81" t="s">
        <v>109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57">
        <v>0</v>
      </c>
      <c r="J97" s="57">
        <v>0</v>
      </c>
      <c r="K97" s="7">
        <v>0</v>
      </c>
    </row>
    <row r="98" spans="1:11" x14ac:dyDescent="0.25">
      <c r="A98" s="81" t="s">
        <v>412</v>
      </c>
      <c r="B98" s="81" t="s">
        <v>389</v>
      </c>
      <c r="C98" s="81" t="s">
        <v>110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57">
        <v>0</v>
      </c>
      <c r="J98" s="57">
        <v>0</v>
      </c>
      <c r="K98" s="7">
        <v>0</v>
      </c>
    </row>
    <row r="99" spans="1:11" x14ac:dyDescent="0.25">
      <c r="A99" s="81" t="s">
        <v>412</v>
      </c>
      <c r="B99" s="81" t="s">
        <v>389</v>
      </c>
      <c r="C99" s="81" t="s">
        <v>111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57">
        <v>0</v>
      </c>
      <c r="J99" s="57">
        <v>0</v>
      </c>
      <c r="K99" s="7">
        <v>0</v>
      </c>
    </row>
    <row r="100" spans="1:11" x14ac:dyDescent="0.25">
      <c r="A100" s="81" t="s">
        <v>412</v>
      </c>
      <c r="B100" s="81" t="s">
        <v>389</v>
      </c>
      <c r="C100" s="81" t="s">
        <v>428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57">
        <v>0</v>
      </c>
      <c r="J100" s="57">
        <v>0</v>
      </c>
      <c r="K100" s="7">
        <v>0</v>
      </c>
    </row>
    <row r="101" spans="1:11" x14ac:dyDescent="0.25">
      <c r="A101" s="81" t="s">
        <v>412</v>
      </c>
      <c r="B101" s="81" t="s">
        <v>389</v>
      </c>
      <c r="C101" s="81" t="s">
        <v>493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57">
        <v>0</v>
      </c>
      <c r="J101" s="5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9"/>
  <sheetViews>
    <sheetView workbookViewId="0">
      <selection activeCell="P5" sqref="P5:R9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06" t="s">
        <v>716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</row>
    <row r="2" spans="1:22" ht="15.75" thickBot="1" x14ac:dyDescent="0.3"/>
    <row r="3" spans="1:22" s="40" customFormat="1" ht="23.25" customHeight="1" thickBot="1" x14ac:dyDescent="0.3">
      <c r="A3" s="452" t="s">
        <v>17</v>
      </c>
      <c r="B3" s="452" t="s">
        <v>427</v>
      </c>
      <c r="C3" s="452" t="s">
        <v>426</v>
      </c>
      <c r="D3" s="449" t="s">
        <v>5</v>
      </c>
      <c r="E3" s="450"/>
      <c r="F3" s="451"/>
      <c r="G3" s="449" t="s">
        <v>6</v>
      </c>
      <c r="H3" s="450"/>
      <c r="I3" s="451"/>
      <c r="J3" s="449" t="s">
        <v>45</v>
      </c>
      <c r="K3" s="450"/>
      <c r="L3" s="451"/>
      <c r="M3" s="449" t="s">
        <v>8</v>
      </c>
      <c r="N3" s="450"/>
      <c r="O3" s="451"/>
      <c r="P3" s="454" t="s">
        <v>499</v>
      </c>
      <c r="Q3" s="454" t="s">
        <v>581</v>
      </c>
      <c r="R3" s="454" t="s">
        <v>582</v>
      </c>
      <c r="S3" s="454" t="s">
        <v>589</v>
      </c>
    </row>
    <row r="4" spans="1:22" s="40" customFormat="1" ht="52.5" customHeight="1" thickBot="1" x14ac:dyDescent="0.3">
      <c r="A4" s="453"/>
      <c r="B4" s="453"/>
      <c r="C4" s="453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5"/>
      <c r="Q4" s="455"/>
      <c r="R4" s="455"/>
      <c r="S4" s="455"/>
      <c r="U4"/>
      <c r="V4"/>
    </row>
    <row r="5" spans="1:22" x14ac:dyDescent="0.25">
      <c r="A5" s="217">
        <v>1</v>
      </c>
      <c r="B5" s="340" t="s">
        <v>508</v>
      </c>
      <c r="C5" s="183" t="s">
        <v>509</v>
      </c>
      <c r="D5" s="184">
        <v>5371</v>
      </c>
      <c r="E5" s="335">
        <v>42508500.460000001</v>
      </c>
      <c r="F5" s="335">
        <v>4209101.34</v>
      </c>
      <c r="G5" s="184">
        <v>4347</v>
      </c>
      <c r="H5" s="335">
        <v>13365338.66</v>
      </c>
      <c r="I5" s="335">
        <v>2460938.09</v>
      </c>
      <c r="J5" s="184">
        <v>1842</v>
      </c>
      <c r="K5" s="335">
        <v>4376962.45</v>
      </c>
      <c r="L5" s="335">
        <v>1072683.3700000001</v>
      </c>
      <c r="M5" s="184">
        <v>514</v>
      </c>
      <c r="N5" s="335">
        <v>3189999.99</v>
      </c>
      <c r="O5" s="335">
        <v>402616.2</v>
      </c>
      <c r="P5" s="184">
        <v>12074</v>
      </c>
      <c r="Q5" s="335">
        <v>63440801.560000002</v>
      </c>
      <c r="R5" s="335">
        <v>8145339</v>
      </c>
      <c r="S5" s="337">
        <v>674.62</v>
      </c>
    </row>
    <row r="6" spans="1:22" x14ac:dyDescent="0.25">
      <c r="A6" s="218">
        <v>2</v>
      </c>
      <c r="B6" s="341" t="s">
        <v>620</v>
      </c>
      <c r="C6" s="181" t="s">
        <v>424</v>
      </c>
      <c r="D6" s="182">
        <v>612</v>
      </c>
      <c r="E6" s="225">
        <v>3917591.23</v>
      </c>
      <c r="F6" s="225">
        <v>706371.17</v>
      </c>
      <c r="G6" s="182">
        <v>254</v>
      </c>
      <c r="H6" s="225">
        <v>773286.91</v>
      </c>
      <c r="I6" s="225">
        <v>126782.73</v>
      </c>
      <c r="J6" s="182">
        <v>34</v>
      </c>
      <c r="K6" s="225">
        <v>174647.34</v>
      </c>
      <c r="L6" s="225">
        <v>33479.279999999999</v>
      </c>
      <c r="M6" s="182">
        <v>36</v>
      </c>
      <c r="N6" s="225">
        <v>230400</v>
      </c>
      <c r="O6" s="225">
        <v>7200</v>
      </c>
      <c r="P6" s="182">
        <v>936</v>
      </c>
      <c r="Q6" s="225">
        <v>5095925.4800000004</v>
      </c>
      <c r="R6" s="225">
        <v>873833.18</v>
      </c>
      <c r="S6" s="338">
        <v>933.58</v>
      </c>
    </row>
    <row r="7" spans="1:22" x14ac:dyDescent="0.25">
      <c r="A7" s="218">
        <v>3</v>
      </c>
      <c r="B7" s="341" t="s">
        <v>599</v>
      </c>
      <c r="C7" s="181" t="s">
        <v>600</v>
      </c>
      <c r="D7" s="182">
        <v>1</v>
      </c>
      <c r="E7" s="225">
        <v>47063.7</v>
      </c>
      <c r="F7" s="225">
        <v>387.9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326</v>
      </c>
      <c r="N7" s="225">
        <v>1289882.52</v>
      </c>
      <c r="O7" s="225">
        <v>104590.97</v>
      </c>
      <c r="P7" s="182">
        <v>327</v>
      </c>
      <c r="Q7" s="225">
        <v>1336946.22</v>
      </c>
      <c r="R7" s="225">
        <v>104978.87</v>
      </c>
      <c r="S7" s="338">
        <v>321.04000000000002</v>
      </c>
    </row>
    <row r="8" spans="1:22" x14ac:dyDescent="0.25">
      <c r="A8" s="218">
        <v>4</v>
      </c>
      <c r="B8" s="341" t="s">
        <v>419</v>
      </c>
      <c r="C8" s="181" t="s">
        <v>500</v>
      </c>
      <c r="D8" s="182">
        <v>3</v>
      </c>
      <c r="E8" s="225">
        <v>665.93</v>
      </c>
      <c r="F8" s="225">
        <v>5196.99</v>
      </c>
      <c r="G8" s="182">
        <v>4</v>
      </c>
      <c r="H8" s="225">
        <v>5311.12</v>
      </c>
      <c r="I8" s="225">
        <v>3140.71</v>
      </c>
      <c r="J8" s="182" t="s">
        <v>438</v>
      </c>
      <c r="K8" s="225" t="s">
        <v>438</v>
      </c>
      <c r="L8" s="225" t="s">
        <v>438</v>
      </c>
      <c r="M8" s="182" t="s">
        <v>438</v>
      </c>
      <c r="N8" s="225" t="s">
        <v>438</v>
      </c>
      <c r="O8" s="225" t="s">
        <v>438</v>
      </c>
      <c r="P8" s="182">
        <v>7</v>
      </c>
      <c r="Q8" s="225">
        <v>5977.05</v>
      </c>
      <c r="R8" s="225">
        <v>8337.7000000000007</v>
      </c>
      <c r="S8" s="338">
        <v>1191.0999999999999</v>
      </c>
    </row>
    <row r="9" spans="1:22" x14ac:dyDescent="0.25">
      <c r="A9" s="218">
        <v>5</v>
      </c>
      <c r="B9" s="341" t="s">
        <v>408</v>
      </c>
      <c r="C9" s="181" t="s">
        <v>563</v>
      </c>
      <c r="D9" s="182">
        <v>22963</v>
      </c>
      <c r="E9" s="225">
        <v>96385641.430000007</v>
      </c>
      <c r="F9" s="225">
        <v>4184018.34</v>
      </c>
      <c r="G9" s="182">
        <v>3239</v>
      </c>
      <c r="H9" s="225">
        <v>3091432.48</v>
      </c>
      <c r="I9" s="225">
        <v>347799.37</v>
      </c>
      <c r="J9" s="182">
        <v>963</v>
      </c>
      <c r="K9" s="225">
        <v>407713.71</v>
      </c>
      <c r="L9" s="225">
        <v>200438.97</v>
      </c>
      <c r="M9" s="182" t="s">
        <v>438</v>
      </c>
      <c r="N9" s="225" t="s">
        <v>438</v>
      </c>
      <c r="O9" s="225" t="s">
        <v>438</v>
      </c>
      <c r="P9" s="182">
        <v>27165</v>
      </c>
      <c r="Q9" s="225">
        <v>99884787.620000005</v>
      </c>
      <c r="R9" s="225">
        <v>4732256.68</v>
      </c>
      <c r="S9" s="338">
        <v>174.2</v>
      </c>
    </row>
    <row r="10" spans="1:22" ht="15.75" thickBot="1" x14ac:dyDescent="0.3">
      <c r="A10" s="219">
        <v>6</v>
      </c>
      <c r="B10" s="342" t="s">
        <v>298</v>
      </c>
      <c r="C10" s="220" t="s">
        <v>498</v>
      </c>
      <c r="D10" s="221">
        <v>148</v>
      </c>
      <c r="E10" s="336">
        <v>78134.59</v>
      </c>
      <c r="F10" s="336">
        <v>33558.1</v>
      </c>
      <c r="G10" s="221">
        <v>230</v>
      </c>
      <c r="H10" s="336">
        <v>140627.35</v>
      </c>
      <c r="I10" s="336">
        <v>19460.84</v>
      </c>
      <c r="J10" s="221" t="s">
        <v>438</v>
      </c>
      <c r="K10" s="336" t="s">
        <v>438</v>
      </c>
      <c r="L10" s="336" t="s">
        <v>438</v>
      </c>
      <c r="M10" s="221" t="s">
        <v>438</v>
      </c>
      <c r="N10" s="336" t="s">
        <v>438</v>
      </c>
      <c r="O10" s="336" t="s">
        <v>438</v>
      </c>
      <c r="P10" s="221">
        <v>378</v>
      </c>
      <c r="Q10" s="336">
        <v>218761.94</v>
      </c>
      <c r="R10" s="336">
        <v>53018.94</v>
      </c>
      <c r="S10" s="339">
        <v>140.26</v>
      </c>
    </row>
    <row r="11" spans="1:22" x14ac:dyDescent="0.25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3" spans="1:22" x14ac:dyDescent="0.25">
      <c r="R13" s="9"/>
    </row>
    <row r="14" spans="1:22" x14ac:dyDescent="0.25">
      <c r="P14" s="8"/>
      <c r="R14" s="9"/>
    </row>
    <row r="15" spans="1:22" x14ac:dyDescent="0.25">
      <c r="P15" s="8"/>
      <c r="Q15" s="9"/>
      <c r="R15" s="9"/>
    </row>
    <row r="16" spans="1:22" x14ac:dyDescent="0.25">
      <c r="P16" s="8"/>
      <c r="R16" s="9"/>
    </row>
    <row r="17" spans="14:16" x14ac:dyDescent="0.25">
      <c r="P17" s="8"/>
    </row>
    <row r="19" spans="14:16" x14ac:dyDescent="0.25">
      <c r="N19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59"/>
  <sheetViews>
    <sheetView workbookViewId="0">
      <selection activeCell="D58" sqref="D58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06" t="s">
        <v>725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45" t="s">
        <v>52</v>
      </c>
      <c r="B3" s="443" t="s">
        <v>102</v>
      </c>
      <c r="C3" s="440" t="s">
        <v>105</v>
      </c>
      <c r="D3" s="441"/>
      <c r="E3" s="441"/>
      <c r="F3" s="442"/>
      <c r="G3" s="440" t="s">
        <v>106</v>
      </c>
      <c r="H3" s="441"/>
      <c r="I3" s="441"/>
      <c r="J3" s="442"/>
      <c r="K3" s="440" t="s">
        <v>107</v>
      </c>
      <c r="L3" s="441"/>
      <c r="M3" s="441"/>
      <c r="N3" s="442"/>
      <c r="O3" s="440" t="s">
        <v>108</v>
      </c>
      <c r="P3" s="441"/>
      <c r="Q3" s="441"/>
      <c r="R3" s="442"/>
      <c r="S3" s="440" t="s">
        <v>104</v>
      </c>
      <c r="T3" s="441"/>
      <c r="U3" s="441"/>
      <c r="V3" s="441"/>
      <c r="W3" s="442"/>
    </row>
    <row r="4" spans="1:23" ht="16.5" thickBot="1" x14ac:dyDescent="0.3">
      <c r="A4" s="447"/>
      <c r="B4" s="412"/>
      <c r="C4" s="285" t="s">
        <v>1</v>
      </c>
      <c r="D4" s="286" t="s">
        <v>103</v>
      </c>
      <c r="E4" s="281" t="s">
        <v>21</v>
      </c>
      <c r="F4" s="287" t="s">
        <v>440</v>
      </c>
      <c r="G4" s="285" t="s">
        <v>1</v>
      </c>
      <c r="H4" s="286" t="s">
        <v>103</v>
      </c>
      <c r="I4" s="281" t="s">
        <v>21</v>
      </c>
      <c r="J4" s="287" t="s">
        <v>440</v>
      </c>
      <c r="K4" s="285" t="s">
        <v>1</v>
      </c>
      <c r="L4" s="286" t="s">
        <v>103</v>
      </c>
      <c r="M4" s="281" t="s">
        <v>21</v>
      </c>
      <c r="N4" s="287" t="s">
        <v>440</v>
      </c>
      <c r="O4" s="285" t="s">
        <v>1</v>
      </c>
      <c r="P4" s="286" t="s">
        <v>103</v>
      </c>
      <c r="Q4" s="281" t="s">
        <v>21</v>
      </c>
      <c r="R4" s="287" t="s">
        <v>440</v>
      </c>
      <c r="S4" s="285" t="s">
        <v>1</v>
      </c>
      <c r="T4" s="286" t="s">
        <v>103</v>
      </c>
      <c r="U4" s="281" t="s">
        <v>21</v>
      </c>
      <c r="V4" s="287" t="s">
        <v>440</v>
      </c>
      <c r="W4" s="281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29527</v>
      </c>
      <c r="H5" s="135">
        <v>9454474.5500000007</v>
      </c>
      <c r="I5" s="132">
        <v>320.2</v>
      </c>
      <c r="J5" s="133">
        <v>332.97</v>
      </c>
      <c r="K5" s="134">
        <v>1571</v>
      </c>
      <c r="L5" s="135">
        <v>1130530.46</v>
      </c>
      <c r="M5" s="132">
        <v>719.62</v>
      </c>
      <c r="N5" s="133">
        <v>736.3</v>
      </c>
      <c r="O5" s="134">
        <v>866</v>
      </c>
      <c r="P5" s="135">
        <v>636647.18000000005</v>
      </c>
      <c r="Q5" s="132">
        <v>735.16</v>
      </c>
      <c r="R5" s="133">
        <v>736.3</v>
      </c>
      <c r="S5" s="134">
        <v>31964</v>
      </c>
      <c r="T5" s="277">
        <v>11221652.189999999</v>
      </c>
      <c r="U5" s="288">
        <v>351.07</v>
      </c>
      <c r="V5" s="279">
        <v>364.63</v>
      </c>
      <c r="W5" s="111">
        <v>1.29</v>
      </c>
    </row>
    <row r="6" spans="1:23" x14ac:dyDescent="0.25">
      <c r="A6" s="52">
        <v>2</v>
      </c>
      <c r="B6" s="116" t="s">
        <v>77</v>
      </c>
      <c r="C6" s="118">
        <v>3052</v>
      </c>
      <c r="D6" s="119">
        <v>3693139.25</v>
      </c>
      <c r="E6" s="116">
        <v>1210.07</v>
      </c>
      <c r="F6" s="117">
        <v>1187.17</v>
      </c>
      <c r="G6" s="118">
        <v>17569</v>
      </c>
      <c r="H6" s="119">
        <v>8976044.3200000003</v>
      </c>
      <c r="I6" s="116">
        <v>510.9</v>
      </c>
      <c r="J6" s="117">
        <v>430.75</v>
      </c>
      <c r="K6" s="118">
        <v>18281</v>
      </c>
      <c r="L6" s="119">
        <v>11105085.67</v>
      </c>
      <c r="M6" s="116">
        <v>607.47</v>
      </c>
      <c r="N6" s="117">
        <v>502.12</v>
      </c>
      <c r="O6" s="118">
        <v>1328</v>
      </c>
      <c r="P6" s="119">
        <v>968718.67</v>
      </c>
      <c r="Q6" s="116">
        <v>729.46</v>
      </c>
      <c r="R6" s="117">
        <v>736.3</v>
      </c>
      <c r="S6" s="118">
        <v>40230</v>
      </c>
      <c r="T6" s="278">
        <v>24742987.91</v>
      </c>
      <c r="U6" s="282">
        <v>615.04</v>
      </c>
      <c r="V6" s="280">
        <v>498.79</v>
      </c>
      <c r="W6" s="113">
        <v>1.63</v>
      </c>
    </row>
    <row r="7" spans="1:23" x14ac:dyDescent="0.25">
      <c r="A7" s="52">
        <v>3</v>
      </c>
      <c r="B7" s="116" t="s">
        <v>95</v>
      </c>
      <c r="C7" s="118">
        <v>11673</v>
      </c>
      <c r="D7" s="119">
        <v>15249606.619999999</v>
      </c>
      <c r="E7" s="116">
        <v>1306.4000000000001</v>
      </c>
      <c r="F7" s="117">
        <v>1327.63</v>
      </c>
      <c r="G7" s="118">
        <v>15968</v>
      </c>
      <c r="H7" s="119">
        <v>9029431.5199999996</v>
      </c>
      <c r="I7" s="116">
        <v>565.47</v>
      </c>
      <c r="J7" s="117">
        <v>493.97</v>
      </c>
      <c r="K7" s="118">
        <v>13888</v>
      </c>
      <c r="L7" s="119">
        <v>8806311.3200000003</v>
      </c>
      <c r="M7" s="116">
        <v>634.09</v>
      </c>
      <c r="N7" s="117">
        <v>528.19000000000005</v>
      </c>
      <c r="O7" s="118">
        <v>317</v>
      </c>
      <c r="P7" s="119">
        <v>228372.17</v>
      </c>
      <c r="Q7" s="116">
        <v>720.42</v>
      </c>
      <c r="R7" s="117">
        <v>736.3</v>
      </c>
      <c r="S7" s="118">
        <v>41846</v>
      </c>
      <c r="T7" s="278">
        <v>33313721.629999999</v>
      </c>
      <c r="U7" s="282">
        <v>796.1</v>
      </c>
      <c r="V7" s="280">
        <v>645.03</v>
      </c>
      <c r="W7" s="113">
        <v>1.69</v>
      </c>
    </row>
    <row r="8" spans="1:23" x14ac:dyDescent="0.25">
      <c r="A8" s="52">
        <v>4</v>
      </c>
      <c r="B8" s="116" t="s">
        <v>96</v>
      </c>
      <c r="C8" s="118">
        <v>63749</v>
      </c>
      <c r="D8" s="119">
        <v>75745392.799999997</v>
      </c>
      <c r="E8" s="116">
        <v>1188.18</v>
      </c>
      <c r="F8" s="117">
        <v>1174.8800000000001</v>
      </c>
      <c r="G8" s="118">
        <v>25190</v>
      </c>
      <c r="H8" s="119">
        <v>15699559.92</v>
      </c>
      <c r="I8" s="116">
        <v>623.25</v>
      </c>
      <c r="J8" s="117">
        <v>537.92999999999995</v>
      </c>
      <c r="K8" s="118">
        <v>20281</v>
      </c>
      <c r="L8" s="119">
        <v>13565047.65</v>
      </c>
      <c r="M8" s="116">
        <v>668.85</v>
      </c>
      <c r="N8" s="117">
        <v>565.80999999999995</v>
      </c>
      <c r="O8" s="118">
        <v>285</v>
      </c>
      <c r="P8" s="119">
        <v>206820.22</v>
      </c>
      <c r="Q8" s="116">
        <v>725.68</v>
      </c>
      <c r="R8" s="117">
        <v>736.3</v>
      </c>
      <c r="S8" s="118">
        <v>109505</v>
      </c>
      <c r="T8" s="278">
        <v>105216820.59</v>
      </c>
      <c r="U8" s="282">
        <v>960.84</v>
      </c>
      <c r="V8" s="280">
        <v>894.7</v>
      </c>
      <c r="W8" s="113">
        <v>4.43</v>
      </c>
    </row>
    <row r="9" spans="1:23" x14ac:dyDescent="0.25">
      <c r="A9" s="52">
        <v>5</v>
      </c>
      <c r="B9" s="116" t="s">
        <v>97</v>
      </c>
      <c r="C9" s="118">
        <v>198758</v>
      </c>
      <c r="D9" s="119">
        <v>239162207.91999999</v>
      </c>
      <c r="E9" s="116">
        <v>1203.28</v>
      </c>
      <c r="F9" s="117">
        <v>1160.8699999999999</v>
      </c>
      <c r="G9" s="118">
        <v>36157</v>
      </c>
      <c r="H9" s="119">
        <v>24240412.640000001</v>
      </c>
      <c r="I9" s="116">
        <v>670.42</v>
      </c>
      <c r="J9" s="117">
        <v>584.30999999999995</v>
      </c>
      <c r="K9" s="118">
        <v>27144</v>
      </c>
      <c r="L9" s="119">
        <v>18680842.280000001</v>
      </c>
      <c r="M9" s="116">
        <v>688.21</v>
      </c>
      <c r="N9" s="117">
        <v>573.79999999999995</v>
      </c>
      <c r="O9" s="118">
        <v>235</v>
      </c>
      <c r="P9" s="119">
        <v>167019.6</v>
      </c>
      <c r="Q9" s="116">
        <v>710.72</v>
      </c>
      <c r="R9" s="117">
        <v>736.3</v>
      </c>
      <c r="S9" s="118">
        <v>262294</v>
      </c>
      <c r="T9" s="278">
        <v>282250482.44</v>
      </c>
      <c r="U9" s="282">
        <v>1076.08</v>
      </c>
      <c r="V9" s="280">
        <v>1010.79</v>
      </c>
      <c r="W9" s="113">
        <v>10.61</v>
      </c>
    </row>
    <row r="10" spans="1:23" x14ac:dyDescent="0.25">
      <c r="A10" s="52">
        <v>6</v>
      </c>
      <c r="B10" s="116" t="s">
        <v>98</v>
      </c>
      <c r="C10" s="118">
        <v>354517</v>
      </c>
      <c r="D10" s="119">
        <v>399061972.17000002</v>
      </c>
      <c r="E10" s="116">
        <v>1125.6500000000001</v>
      </c>
      <c r="F10" s="117">
        <v>1099.98</v>
      </c>
      <c r="G10" s="118">
        <v>38770</v>
      </c>
      <c r="H10" s="119">
        <v>28193029.91</v>
      </c>
      <c r="I10" s="116">
        <v>727.19</v>
      </c>
      <c r="J10" s="117">
        <v>650.97</v>
      </c>
      <c r="K10" s="118">
        <v>27622</v>
      </c>
      <c r="L10" s="119">
        <v>18763815.039999999</v>
      </c>
      <c r="M10" s="116">
        <v>679.31</v>
      </c>
      <c r="N10" s="117">
        <v>569.97</v>
      </c>
      <c r="O10" s="118">
        <v>3167</v>
      </c>
      <c r="P10" s="119">
        <v>1125418.1299999999</v>
      </c>
      <c r="Q10" s="116">
        <v>355.36</v>
      </c>
      <c r="R10" s="117">
        <v>387.9</v>
      </c>
      <c r="S10" s="118">
        <v>424076</v>
      </c>
      <c r="T10" s="278">
        <v>447144235.25</v>
      </c>
      <c r="U10" s="282">
        <v>1054.4000000000001</v>
      </c>
      <c r="V10" s="280">
        <v>989.34</v>
      </c>
      <c r="W10" s="113">
        <v>17.16</v>
      </c>
    </row>
    <row r="11" spans="1:23" x14ac:dyDescent="0.25">
      <c r="A11" s="52">
        <v>7</v>
      </c>
      <c r="B11" s="116" t="s">
        <v>99</v>
      </c>
      <c r="C11" s="118">
        <v>384415</v>
      </c>
      <c r="D11" s="119">
        <v>415601841.14999998</v>
      </c>
      <c r="E11" s="116">
        <v>1081.1300000000001</v>
      </c>
      <c r="F11" s="117">
        <v>1019.12</v>
      </c>
      <c r="G11" s="118">
        <v>41100</v>
      </c>
      <c r="H11" s="119">
        <v>31055029.649999999</v>
      </c>
      <c r="I11" s="116">
        <v>755.6</v>
      </c>
      <c r="J11" s="117">
        <v>681.46</v>
      </c>
      <c r="K11" s="118">
        <v>23640</v>
      </c>
      <c r="L11" s="119">
        <v>15668968.9</v>
      </c>
      <c r="M11" s="116">
        <v>662.82</v>
      </c>
      <c r="N11" s="117">
        <v>562.4</v>
      </c>
      <c r="O11" s="118">
        <v>9467</v>
      </c>
      <c r="P11" s="119">
        <v>2933396.51</v>
      </c>
      <c r="Q11" s="116">
        <v>309.85000000000002</v>
      </c>
      <c r="R11" s="117">
        <v>387.9</v>
      </c>
      <c r="S11" s="118">
        <v>458622</v>
      </c>
      <c r="T11" s="278">
        <v>465259236.20999998</v>
      </c>
      <c r="U11" s="282">
        <v>1014.47</v>
      </c>
      <c r="V11" s="280">
        <v>923.4</v>
      </c>
      <c r="W11" s="113">
        <v>18.55</v>
      </c>
    </row>
    <row r="12" spans="1:23" x14ac:dyDescent="0.25">
      <c r="A12" s="52">
        <v>8</v>
      </c>
      <c r="B12" s="116" t="s">
        <v>100</v>
      </c>
      <c r="C12" s="118">
        <v>342214</v>
      </c>
      <c r="D12" s="119">
        <v>341849161.25</v>
      </c>
      <c r="E12" s="116">
        <v>998.93</v>
      </c>
      <c r="F12" s="117">
        <v>921.82</v>
      </c>
      <c r="G12" s="118">
        <v>53873</v>
      </c>
      <c r="H12" s="119">
        <v>40129074.060000002</v>
      </c>
      <c r="I12" s="116">
        <v>744.88</v>
      </c>
      <c r="J12" s="117">
        <v>661.43</v>
      </c>
      <c r="K12" s="118">
        <v>20272</v>
      </c>
      <c r="L12" s="119">
        <v>12787450.810000001</v>
      </c>
      <c r="M12" s="116">
        <v>630.79</v>
      </c>
      <c r="N12" s="117">
        <v>543.27</v>
      </c>
      <c r="O12" s="118">
        <v>3300</v>
      </c>
      <c r="P12" s="119">
        <v>820367.9</v>
      </c>
      <c r="Q12" s="116">
        <v>248.6</v>
      </c>
      <c r="R12" s="117">
        <v>188.41</v>
      </c>
      <c r="S12" s="118">
        <v>419659</v>
      </c>
      <c r="T12" s="278">
        <v>395586054.01999998</v>
      </c>
      <c r="U12" s="282">
        <v>942.64</v>
      </c>
      <c r="V12" s="280">
        <v>834.84</v>
      </c>
      <c r="W12" s="113">
        <v>16.98</v>
      </c>
    </row>
    <row r="13" spans="1:23" x14ac:dyDescent="0.25">
      <c r="A13" s="52">
        <v>9</v>
      </c>
      <c r="B13" s="116" t="s">
        <v>101</v>
      </c>
      <c r="C13" s="118">
        <v>251389</v>
      </c>
      <c r="D13" s="119">
        <v>226838177.5</v>
      </c>
      <c r="E13" s="116">
        <v>902.34</v>
      </c>
      <c r="F13" s="117">
        <v>760.7</v>
      </c>
      <c r="G13" s="118">
        <v>50619</v>
      </c>
      <c r="H13" s="119">
        <v>36919132.899999999</v>
      </c>
      <c r="I13" s="116">
        <v>729.35</v>
      </c>
      <c r="J13" s="117">
        <v>629.66999999999996</v>
      </c>
      <c r="K13" s="118">
        <v>14494</v>
      </c>
      <c r="L13" s="119">
        <v>8689167.8699999992</v>
      </c>
      <c r="M13" s="116">
        <v>599.5</v>
      </c>
      <c r="N13" s="117">
        <v>509.92</v>
      </c>
      <c r="O13" s="118">
        <v>2048</v>
      </c>
      <c r="P13" s="119">
        <v>378194.65</v>
      </c>
      <c r="Q13" s="116">
        <v>184.67</v>
      </c>
      <c r="R13" s="117">
        <v>131.02000000000001</v>
      </c>
      <c r="S13" s="118">
        <v>318550</v>
      </c>
      <c r="T13" s="278">
        <v>272824672.92000002</v>
      </c>
      <c r="U13" s="282">
        <v>856.46</v>
      </c>
      <c r="V13" s="280">
        <v>709.83</v>
      </c>
      <c r="W13" s="113">
        <v>12.89</v>
      </c>
    </row>
    <row r="14" spans="1:23" x14ac:dyDescent="0.25">
      <c r="A14" s="52">
        <v>10</v>
      </c>
      <c r="B14" s="116" t="s">
        <v>109</v>
      </c>
      <c r="C14" s="118">
        <v>184239</v>
      </c>
      <c r="D14" s="119">
        <v>156418146.36000001</v>
      </c>
      <c r="E14" s="116">
        <v>849</v>
      </c>
      <c r="F14" s="117">
        <v>666.62</v>
      </c>
      <c r="G14" s="118">
        <v>46036</v>
      </c>
      <c r="H14" s="119">
        <v>33423116.699999999</v>
      </c>
      <c r="I14" s="116">
        <v>726.02</v>
      </c>
      <c r="J14" s="117">
        <v>621.85</v>
      </c>
      <c r="K14" s="118">
        <v>9332</v>
      </c>
      <c r="L14" s="119">
        <v>5628337.2199999997</v>
      </c>
      <c r="M14" s="116">
        <v>603.12</v>
      </c>
      <c r="N14" s="117">
        <v>481.91</v>
      </c>
      <c r="O14" s="118">
        <v>1223</v>
      </c>
      <c r="P14" s="119">
        <v>217953.76</v>
      </c>
      <c r="Q14" s="116">
        <v>178.21</v>
      </c>
      <c r="R14" s="117">
        <v>126.29</v>
      </c>
      <c r="S14" s="118">
        <v>240830</v>
      </c>
      <c r="T14" s="278">
        <v>195687554.03999999</v>
      </c>
      <c r="U14" s="282">
        <v>812.55</v>
      </c>
      <c r="V14" s="280">
        <v>643.35</v>
      </c>
      <c r="W14" s="113">
        <v>9.74</v>
      </c>
    </row>
    <row r="15" spans="1:23" x14ac:dyDescent="0.25">
      <c r="A15" s="52">
        <v>11</v>
      </c>
      <c r="B15" s="116" t="s">
        <v>110</v>
      </c>
      <c r="C15" s="118">
        <v>73528</v>
      </c>
      <c r="D15" s="119">
        <v>58415714.740000002</v>
      </c>
      <c r="E15" s="116">
        <v>794.47</v>
      </c>
      <c r="F15" s="117">
        <v>594.22</v>
      </c>
      <c r="G15" s="118">
        <v>23163</v>
      </c>
      <c r="H15" s="119">
        <v>16873735.559999999</v>
      </c>
      <c r="I15" s="116">
        <v>728.48</v>
      </c>
      <c r="J15" s="117">
        <v>612.11</v>
      </c>
      <c r="K15" s="118">
        <v>3466</v>
      </c>
      <c r="L15" s="119">
        <v>2108247.34</v>
      </c>
      <c r="M15" s="116">
        <v>608.27</v>
      </c>
      <c r="N15" s="117">
        <v>457.63</v>
      </c>
      <c r="O15" s="118">
        <v>406</v>
      </c>
      <c r="P15" s="119">
        <v>72166.2</v>
      </c>
      <c r="Q15" s="116">
        <v>177.75</v>
      </c>
      <c r="R15" s="117">
        <v>132.65</v>
      </c>
      <c r="S15" s="118">
        <v>100563</v>
      </c>
      <c r="T15" s="278">
        <v>77469863.840000004</v>
      </c>
      <c r="U15" s="282">
        <v>770.36</v>
      </c>
      <c r="V15" s="280">
        <v>591.63</v>
      </c>
      <c r="W15" s="113">
        <v>4.07</v>
      </c>
    </row>
    <row r="16" spans="1:23" ht="15.75" thickBot="1" x14ac:dyDescent="0.3">
      <c r="A16" s="291">
        <v>12</v>
      </c>
      <c r="B16" s="305" t="s">
        <v>111</v>
      </c>
      <c r="C16" s="306">
        <v>16190</v>
      </c>
      <c r="D16" s="307">
        <v>12245795.51</v>
      </c>
      <c r="E16" s="308">
        <v>756.38020444718961</v>
      </c>
      <c r="F16" s="308">
        <v>523.9</v>
      </c>
      <c r="G16" s="306">
        <v>6431</v>
      </c>
      <c r="H16" s="307">
        <v>4611801.92</v>
      </c>
      <c r="I16" s="308">
        <v>717.12049758979936</v>
      </c>
      <c r="J16" s="308">
        <v>581.20000000000005</v>
      </c>
      <c r="K16" s="306">
        <v>1038</v>
      </c>
      <c r="L16" s="307">
        <v>615351.49</v>
      </c>
      <c r="M16" s="308">
        <v>592.82417148362231</v>
      </c>
      <c r="N16" s="308">
        <v>427.15</v>
      </c>
      <c r="O16" s="306">
        <v>79</v>
      </c>
      <c r="P16" s="307">
        <v>13425.3</v>
      </c>
      <c r="Q16" s="305">
        <v>169.9405063291139</v>
      </c>
      <c r="R16" s="308">
        <v>134.96</v>
      </c>
      <c r="S16" s="306">
        <v>23738</v>
      </c>
      <c r="T16" s="309">
        <v>17486374.219999999</v>
      </c>
      <c r="U16" s="392">
        <v>736.6405855590192</v>
      </c>
      <c r="V16" s="311">
        <v>541.9</v>
      </c>
      <c r="W16" s="312">
        <v>0.96032286396127309</v>
      </c>
    </row>
    <row r="17" spans="1:25" ht="16.5" thickBot="1" x14ac:dyDescent="0.3">
      <c r="A17" s="114"/>
      <c r="B17" s="124" t="s">
        <v>535</v>
      </c>
      <c r="C17" s="125">
        <v>1883724</v>
      </c>
      <c r="D17" s="126">
        <v>1944281155.27</v>
      </c>
      <c r="E17" s="127">
        <v>1032.1475732485226</v>
      </c>
      <c r="F17" s="127">
        <v>954.89</v>
      </c>
      <c r="G17" s="125">
        <v>384403</v>
      </c>
      <c r="H17" s="126">
        <v>258604843.64999998</v>
      </c>
      <c r="I17" s="127">
        <v>672.74408277250689</v>
      </c>
      <c r="J17" s="127">
        <v>571.62</v>
      </c>
      <c r="K17" s="125">
        <v>181029</v>
      </c>
      <c r="L17" s="126">
        <v>117549156.05000001</v>
      </c>
      <c r="M17" s="127">
        <v>649.3388133945391</v>
      </c>
      <c r="N17" s="127">
        <v>547.16</v>
      </c>
      <c r="O17" s="125">
        <v>22721</v>
      </c>
      <c r="P17" s="126">
        <v>7768500.29</v>
      </c>
      <c r="Q17" s="127">
        <v>341.90837947273445</v>
      </c>
      <c r="R17" s="127">
        <v>387.9</v>
      </c>
      <c r="S17" s="125">
        <v>2471877</v>
      </c>
      <c r="T17" s="126">
        <v>2328203655.2600002</v>
      </c>
      <c r="U17" s="127">
        <v>941.87682285971357</v>
      </c>
      <c r="V17" s="124">
        <v>830.38</v>
      </c>
      <c r="W17" s="115">
        <v>100</v>
      </c>
      <c r="X17" s="8"/>
      <c r="Y17" s="9"/>
    </row>
    <row r="18" spans="1:25" x14ac:dyDescent="0.25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75" x14ac:dyDescent="0.25">
      <c r="A19" s="406" t="s">
        <v>726</v>
      </c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45" t="s">
        <v>52</v>
      </c>
      <c r="B21" s="443" t="s">
        <v>102</v>
      </c>
      <c r="C21" s="440" t="s">
        <v>105</v>
      </c>
      <c r="D21" s="441"/>
      <c r="E21" s="441"/>
      <c r="F21" s="442"/>
      <c r="G21" s="440" t="s">
        <v>106</v>
      </c>
      <c r="H21" s="441"/>
      <c r="I21" s="441"/>
      <c r="J21" s="442"/>
      <c r="K21" s="440" t="s">
        <v>107</v>
      </c>
      <c r="L21" s="441"/>
      <c r="M21" s="441"/>
      <c r="N21" s="442"/>
      <c r="O21" s="440" t="s">
        <v>108</v>
      </c>
      <c r="P21" s="441"/>
      <c r="Q21" s="441"/>
      <c r="R21" s="442"/>
      <c r="S21" s="440" t="s">
        <v>104</v>
      </c>
      <c r="T21" s="441"/>
      <c r="U21" s="441"/>
      <c r="V21" s="441"/>
      <c r="W21" s="442"/>
    </row>
    <row r="22" spans="1:25" ht="16.5" thickBot="1" x14ac:dyDescent="0.3">
      <c r="A22" s="447"/>
      <c r="B22" s="412"/>
      <c r="C22" s="285" t="s">
        <v>1</v>
      </c>
      <c r="D22" s="286" t="s">
        <v>103</v>
      </c>
      <c r="E22" s="281" t="s">
        <v>21</v>
      </c>
      <c r="F22" s="287" t="s">
        <v>440</v>
      </c>
      <c r="G22" s="285" t="s">
        <v>1</v>
      </c>
      <c r="H22" s="286" t="s">
        <v>103</v>
      </c>
      <c r="I22" s="281" t="s">
        <v>21</v>
      </c>
      <c r="J22" s="287" t="s">
        <v>440</v>
      </c>
      <c r="K22" s="285" t="s">
        <v>1</v>
      </c>
      <c r="L22" s="286" t="s">
        <v>103</v>
      </c>
      <c r="M22" s="281" t="s">
        <v>21</v>
      </c>
      <c r="N22" s="287" t="s">
        <v>440</v>
      </c>
      <c r="O22" s="285" t="s">
        <v>1</v>
      </c>
      <c r="P22" s="286" t="s">
        <v>103</v>
      </c>
      <c r="Q22" s="281" t="s">
        <v>21</v>
      </c>
      <c r="R22" s="287" t="s">
        <v>440</v>
      </c>
      <c r="S22" s="285" t="s">
        <v>1</v>
      </c>
      <c r="T22" s="286" t="s">
        <v>103</v>
      </c>
      <c r="U22" s="281" t="s">
        <v>21</v>
      </c>
      <c r="V22" s="287" t="s">
        <v>440</v>
      </c>
      <c r="W22" s="281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15020</v>
      </c>
      <c r="H23" s="135">
        <v>4787535.7300000004</v>
      </c>
      <c r="I23" s="132">
        <v>318.74</v>
      </c>
      <c r="J23" s="133">
        <v>314.20999999999998</v>
      </c>
      <c r="K23" s="134">
        <v>881</v>
      </c>
      <c r="L23" s="135">
        <v>633577.92000000004</v>
      </c>
      <c r="M23" s="132">
        <v>719.16</v>
      </c>
      <c r="N23" s="133">
        <v>736.3</v>
      </c>
      <c r="O23" s="134">
        <v>521</v>
      </c>
      <c r="P23" s="135">
        <v>382599.28</v>
      </c>
      <c r="Q23" s="132">
        <v>734.36</v>
      </c>
      <c r="R23" s="133">
        <v>736.3</v>
      </c>
      <c r="S23" s="134">
        <v>16422</v>
      </c>
      <c r="T23" s="277">
        <v>5803712.9299999997</v>
      </c>
      <c r="U23" s="288">
        <v>353.41</v>
      </c>
      <c r="V23" s="279">
        <v>364.63</v>
      </c>
      <c r="W23" s="111">
        <v>1.42</v>
      </c>
    </row>
    <row r="24" spans="1:25" x14ac:dyDescent="0.25">
      <c r="A24" s="52">
        <v>2</v>
      </c>
      <c r="B24" s="116" t="s">
        <v>77</v>
      </c>
      <c r="C24" s="118">
        <v>2219</v>
      </c>
      <c r="D24" s="119">
        <v>2695869.41</v>
      </c>
      <c r="E24" s="116">
        <v>1214.9000000000001</v>
      </c>
      <c r="F24" s="117">
        <v>1186.33</v>
      </c>
      <c r="G24" s="118">
        <v>3576</v>
      </c>
      <c r="H24" s="119">
        <v>2006626.58</v>
      </c>
      <c r="I24" s="116">
        <v>561.14</v>
      </c>
      <c r="J24" s="117">
        <v>438.8</v>
      </c>
      <c r="K24" s="118">
        <v>11262</v>
      </c>
      <c r="L24" s="119">
        <v>6981774.3700000001</v>
      </c>
      <c r="M24" s="116">
        <v>619.94000000000005</v>
      </c>
      <c r="N24" s="117">
        <v>519.82000000000005</v>
      </c>
      <c r="O24" s="118">
        <v>747</v>
      </c>
      <c r="P24" s="119">
        <v>541955.17000000004</v>
      </c>
      <c r="Q24" s="116">
        <v>725.51</v>
      </c>
      <c r="R24" s="117">
        <v>736.3</v>
      </c>
      <c r="S24" s="118">
        <v>17804</v>
      </c>
      <c r="T24" s="278">
        <v>12226225.529999999</v>
      </c>
      <c r="U24" s="282">
        <v>686.71</v>
      </c>
      <c r="V24" s="280">
        <v>561.14</v>
      </c>
      <c r="W24" s="113">
        <v>1.54</v>
      </c>
    </row>
    <row r="25" spans="1:25" x14ac:dyDescent="0.25">
      <c r="A25" s="52">
        <v>3</v>
      </c>
      <c r="B25" s="116" t="s">
        <v>95</v>
      </c>
      <c r="C25" s="118">
        <v>7314</v>
      </c>
      <c r="D25" s="119">
        <v>10225384.189999999</v>
      </c>
      <c r="E25" s="116">
        <v>1398.06</v>
      </c>
      <c r="F25" s="117">
        <v>1384.78</v>
      </c>
      <c r="G25" s="118">
        <v>2010</v>
      </c>
      <c r="H25" s="119">
        <v>1091452.3500000001</v>
      </c>
      <c r="I25" s="116">
        <v>543.01</v>
      </c>
      <c r="J25" s="117">
        <v>428.19</v>
      </c>
      <c r="K25" s="118">
        <v>8325</v>
      </c>
      <c r="L25" s="119">
        <v>5453654.0499999998</v>
      </c>
      <c r="M25" s="116">
        <v>655.09</v>
      </c>
      <c r="N25" s="117">
        <v>563.71</v>
      </c>
      <c r="O25" s="118">
        <v>174</v>
      </c>
      <c r="P25" s="119">
        <v>124699.47</v>
      </c>
      <c r="Q25" s="116">
        <v>716.66</v>
      </c>
      <c r="R25" s="117">
        <v>736.3</v>
      </c>
      <c r="S25" s="118">
        <v>17823</v>
      </c>
      <c r="T25" s="278">
        <v>16895190.059999999</v>
      </c>
      <c r="U25" s="282">
        <v>947.94</v>
      </c>
      <c r="V25" s="280">
        <v>866.82</v>
      </c>
      <c r="W25" s="113">
        <v>1.55</v>
      </c>
    </row>
    <row r="26" spans="1:25" x14ac:dyDescent="0.25">
      <c r="A26" s="52">
        <v>4</v>
      </c>
      <c r="B26" s="386" t="s">
        <v>96</v>
      </c>
      <c r="C26" s="387">
        <v>25454</v>
      </c>
      <c r="D26" s="388">
        <v>37429162.450000003</v>
      </c>
      <c r="E26" s="116">
        <v>1470.46</v>
      </c>
      <c r="F26" s="117">
        <v>1477.31</v>
      </c>
      <c r="G26" s="118">
        <v>2668</v>
      </c>
      <c r="H26" s="119">
        <v>1521800.96</v>
      </c>
      <c r="I26" s="116">
        <v>570.39</v>
      </c>
      <c r="J26" s="117">
        <v>461.79</v>
      </c>
      <c r="K26" s="118">
        <v>12744</v>
      </c>
      <c r="L26" s="119">
        <v>8960013.4100000001</v>
      </c>
      <c r="M26" s="116">
        <v>703.08</v>
      </c>
      <c r="N26" s="117">
        <v>600.29999999999995</v>
      </c>
      <c r="O26" s="118">
        <v>129</v>
      </c>
      <c r="P26" s="119">
        <v>93651.87</v>
      </c>
      <c r="Q26" s="116">
        <v>725.98</v>
      </c>
      <c r="R26" s="117">
        <v>736.3</v>
      </c>
      <c r="S26" s="118">
        <v>40995</v>
      </c>
      <c r="T26" s="278">
        <v>48004628.689999998</v>
      </c>
      <c r="U26" s="282">
        <v>1170.99</v>
      </c>
      <c r="V26" s="280">
        <v>1250.44</v>
      </c>
      <c r="W26" s="113">
        <v>3.55</v>
      </c>
    </row>
    <row r="27" spans="1:25" x14ac:dyDescent="0.25">
      <c r="A27" s="52">
        <v>5</v>
      </c>
      <c r="B27" s="116" t="s">
        <v>97</v>
      </c>
      <c r="C27" s="118">
        <v>105904</v>
      </c>
      <c r="D27" s="119">
        <v>140678577.97999999</v>
      </c>
      <c r="E27" s="116">
        <v>1328.36</v>
      </c>
      <c r="F27" s="117">
        <v>1291.6099999999999</v>
      </c>
      <c r="G27" s="118">
        <v>2685</v>
      </c>
      <c r="H27" s="119">
        <v>1603661.72</v>
      </c>
      <c r="I27" s="116">
        <v>597.27</v>
      </c>
      <c r="J27" s="117">
        <v>483.81</v>
      </c>
      <c r="K27" s="118">
        <v>17421</v>
      </c>
      <c r="L27" s="119">
        <v>12941405.92</v>
      </c>
      <c r="M27" s="116">
        <v>742.86</v>
      </c>
      <c r="N27" s="117">
        <v>636.54999999999995</v>
      </c>
      <c r="O27" s="118">
        <v>100</v>
      </c>
      <c r="P27" s="119">
        <v>71044.600000000006</v>
      </c>
      <c r="Q27" s="116">
        <v>710.45</v>
      </c>
      <c r="R27" s="117">
        <v>736.3</v>
      </c>
      <c r="S27" s="118">
        <v>126110</v>
      </c>
      <c r="T27" s="278">
        <v>155294690.22</v>
      </c>
      <c r="U27" s="282">
        <v>1231.42</v>
      </c>
      <c r="V27" s="280">
        <v>1179.18</v>
      </c>
      <c r="W27" s="113">
        <v>10.94</v>
      </c>
    </row>
    <row r="28" spans="1:25" x14ac:dyDescent="0.25">
      <c r="A28" s="52">
        <v>6</v>
      </c>
      <c r="B28" s="116" t="s">
        <v>98</v>
      </c>
      <c r="C28" s="118">
        <v>198013</v>
      </c>
      <c r="D28" s="119">
        <v>245254382.55000001</v>
      </c>
      <c r="E28" s="116">
        <v>1238.58</v>
      </c>
      <c r="F28" s="117">
        <v>1235.6500000000001</v>
      </c>
      <c r="G28" s="118">
        <v>1881</v>
      </c>
      <c r="H28" s="119">
        <v>1269013.93</v>
      </c>
      <c r="I28" s="116">
        <v>674.65</v>
      </c>
      <c r="J28" s="117">
        <v>528.84</v>
      </c>
      <c r="K28" s="118">
        <v>17926</v>
      </c>
      <c r="L28" s="119">
        <v>13272751.189999999</v>
      </c>
      <c r="M28" s="116">
        <v>740.42</v>
      </c>
      <c r="N28" s="117">
        <v>642.27</v>
      </c>
      <c r="O28" s="118">
        <v>1453</v>
      </c>
      <c r="P28" s="119">
        <v>503683.56</v>
      </c>
      <c r="Q28" s="116">
        <v>346.65</v>
      </c>
      <c r="R28" s="117">
        <v>387.9</v>
      </c>
      <c r="S28" s="118">
        <v>219273</v>
      </c>
      <c r="T28" s="278">
        <v>260299831.22999999</v>
      </c>
      <c r="U28" s="282">
        <v>1187.0999999999999</v>
      </c>
      <c r="V28" s="280">
        <v>1178.0999999999999</v>
      </c>
      <c r="W28" s="113">
        <v>19.010000000000002</v>
      </c>
    </row>
    <row r="29" spans="1:25" x14ac:dyDescent="0.25">
      <c r="A29" s="52">
        <v>7</v>
      </c>
      <c r="B29" s="116" t="s">
        <v>99</v>
      </c>
      <c r="C29" s="118">
        <v>212591</v>
      </c>
      <c r="D29" s="119">
        <v>256118793.38</v>
      </c>
      <c r="E29" s="116">
        <v>1204.75</v>
      </c>
      <c r="F29" s="117">
        <v>1222.82</v>
      </c>
      <c r="G29" s="118">
        <v>1145</v>
      </c>
      <c r="H29" s="119">
        <v>896041.83</v>
      </c>
      <c r="I29" s="116">
        <v>782.57</v>
      </c>
      <c r="J29" s="117">
        <v>667.46</v>
      </c>
      <c r="K29" s="118">
        <v>15133</v>
      </c>
      <c r="L29" s="119">
        <v>10943458.84</v>
      </c>
      <c r="M29" s="116">
        <v>723.15</v>
      </c>
      <c r="N29" s="117">
        <v>632.07000000000005</v>
      </c>
      <c r="O29" s="118">
        <v>3728</v>
      </c>
      <c r="P29" s="119">
        <v>1172436.8600000001</v>
      </c>
      <c r="Q29" s="116">
        <v>314.49</v>
      </c>
      <c r="R29" s="117">
        <v>387.9</v>
      </c>
      <c r="S29" s="118">
        <v>232597</v>
      </c>
      <c r="T29" s="278">
        <v>269130730.91000003</v>
      </c>
      <c r="U29" s="282">
        <v>1157.07</v>
      </c>
      <c r="V29" s="280">
        <v>1169.46</v>
      </c>
      <c r="W29" s="113">
        <v>20.170000000000002</v>
      </c>
    </row>
    <row r="30" spans="1:25" x14ac:dyDescent="0.25">
      <c r="A30" s="52">
        <v>8</v>
      </c>
      <c r="B30" s="116" t="s">
        <v>100</v>
      </c>
      <c r="C30" s="118">
        <v>187476</v>
      </c>
      <c r="D30" s="119">
        <v>208943998.19</v>
      </c>
      <c r="E30" s="116">
        <v>1114.51</v>
      </c>
      <c r="F30" s="117">
        <v>1100.4000000000001</v>
      </c>
      <c r="G30" s="118">
        <v>1081</v>
      </c>
      <c r="H30" s="119">
        <v>832659.31</v>
      </c>
      <c r="I30" s="116">
        <v>770.27</v>
      </c>
      <c r="J30" s="117">
        <v>666.46</v>
      </c>
      <c r="K30" s="118">
        <v>12307</v>
      </c>
      <c r="L30" s="119">
        <v>8520726.4600000009</v>
      </c>
      <c r="M30" s="116">
        <v>692.35</v>
      </c>
      <c r="N30" s="117">
        <v>609.30999999999995</v>
      </c>
      <c r="O30" s="118">
        <v>1258</v>
      </c>
      <c r="P30" s="119">
        <v>302866.06</v>
      </c>
      <c r="Q30" s="116">
        <v>240.75</v>
      </c>
      <c r="R30" s="117">
        <v>199.49</v>
      </c>
      <c r="S30" s="118">
        <v>202122</v>
      </c>
      <c r="T30" s="278">
        <v>218600250.02000001</v>
      </c>
      <c r="U30" s="282">
        <v>1081.53</v>
      </c>
      <c r="V30" s="280">
        <v>1050.74</v>
      </c>
      <c r="W30" s="113">
        <v>17.53</v>
      </c>
    </row>
    <row r="31" spans="1:25" x14ac:dyDescent="0.25">
      <c r="A31" s="52">
        <v>9</v>
      </c>
      <c r="B31" s="116" t="s">
        <v>101</v>
      </c>
      <c r="C31" s="118">
        <v>130345</v>
      </c>
      <c r="D31" s="119">
        <v>130610870.56999999</v>
      </c>
      <c r="E31" s="116">
        <v>1002.04</v>
      </c>
      <c r="F31" s="117">
        <v>917.67</v>
      </c>
      <c r="G31" s="118">
        <v>811</v>
      </c>
      <c r="H31" s="119">
        <v>623452.04</v>
      </c>
      <c r="I31" s="116">
        <v>768.74</v>
      </c>
      <c r="J31" s="117">
        <v>738.41</v>
      </c>
      <c r="K31" s="118">
        <v>7998</v>
      </c>
      <c r="L31" s="119">
        <v>5235984.97</v>
      </c>
      <c r="M31" s="116">
        <v>654.66</v>
      </c>
      <c r="N31" s="117">
        <v>574.44000000000005</v>
      </c>
      <c r="O31" s="118">
        <v>771</v>
      </c>
      <c r="P31" s="119">
        <v>118105.86</v>
      </c>
      <c r="Q31" s="116">
        <v>153.19</v>
      </c>
      <c r="R31" s="117">
        <v>117.85</v>
      </c>
      <c r="S31" s="118">
        <v>139925</v>
      </c>
      <c r="T31" s="278">
        <v>136588413.44</v>
      </c>
      <c r="U31" s="282">
        <v>976.15</v>
      </c>
      <c r="V31" s="280">
        <v>885.42</v>
      </c>
      <c r="W31" s="113">
        <v>12.13</v>
      </c>
    </row>
    <row r="32" spans="1:25" x14ac:dyDescent="0.25">
      <c r="A32" s="291">
        <v>10</v>
      </c>
      <c r="B32" s="305" t="s">
        <v>109</v>
      </c>
      <c r="C32" s="306">
        <v>90508</v>
      </c>
      <c r="D32" s="307">
        <v>85640191.579999998</v>
      </c>
      <c r="E32" s="305">
        <v>946.22</v>
      </c>
      <c r="F32" s="308">
        <v>811.7</v>
      </c>
      <c r="G32" s="306">
        <v>685</v>
      </c>
      <c r="H32" s="307">
        <v>513016.08</v>
      </c>
      <c r="I32" s="305">
        <v>748.93</v>
      </c>
      <c r="J32" s="308">
        <v>763</v>
      </c>
      <c r="K32" s="306">
        <v>4730</v>
      </c>
      <c r="L32" s="307">
        <v>3078133.2</v>
      </c>
      <c r="M32" s="305">
        <v>650.77</v>
      </c>
      <c r="N32" s="308">
        <v>565.96</v>
      </c>
      <c r="O32" s="306">
        <v>408</v>
      </c>
      <c r="P32" s="307">
        <v>53799.18</v>
      </c>
      <c r="Q32" s="305">
        <v>131.86000000000001</v>
      </c>
      <c r="R32" s="308">
        <v>102.01</v>
      </c>
      <c r="S32" s="306">
        <v>96331</v>
      </c>
      <c r="T32" s="309">
        <v>89285140.040000007</v>
      </c>
      <c r="U32" s="310">
        <v>926.86</v>
      </c>
      <c r="V32" s="311">
        <v>789.28</v>
      </c>
      <c r="W32" s="312">
        <v>8.35</v>
      </c>
    </row>
    <row r="33" spans="1:23" x14ac:dyDescent="0.25">
      <c r="A33" s="35">
        <v>11</v>
      </c>
      <c r="B33" s="282" t="s">
        <v>110</v>
      </c>
      <c r="C33" s="313">
        <v>34425</v>
      </c>
      <c r="D33" s="297">
        <v>30476282.18</v>
      </c>
      <c r="E33" s="282">
        <v>885.3</v>
      </c>
      <c r="F33" s="314">
        <v>729.37</v>
      </c>
      <c r="G33" s="313">
        <v>382</v>
      </c>
      <c r="H33" s="297">
        <v>261346.62</v>
      </c>
      <c r="I33" s="282">
        <v>684.15</v>
      </c>
      <c r="J33" s="314">
        <v>529.09</v>
      </c>
      <c r="K33" s="313">
        <v>1597</v>
      </c>
      <c r="L33" s="297">
        <v>1036483.91</v>
      </c>
      <c r="M33" s="282">
        <v>649.02</v>
      </c>
      <c r="N33" s="314">
        <v>565.96</v>
      </c>
      <c r="O33" s="313">
        <v>105</v>
      </c>
      <c r="P33" s="297">
        <v>15233.5</v>
      </c>
      <c r="Q33" s="282">
        <v>145.08000000000001</v>
      </c>
      <c r="R33" s="314">
        <v>120.35</v>
      </c>
      <c r="S33" s="313">
        <v>36509</v>
      </c>
      <c r="T33" s="297">
        <v>31789346.210000001</v>
      </c>
      <c r="U33" s="282">
        <v>870.73</v>
      </c>
      <c r="V33" s="314">
        <v>716.72</v>
      </c>
      <c r="W33" s="315">
        <v>3.17</v>
      </c>
    </row>
    <row r="34" spans="1:23" ht="15.75" thickBot="1" x14ac:dyDescent="0.3">
      <c r="A34" s="393">
        <v>12</v>
      </c>
      <c r="B34" s="310" t="s">
        <v>111</v>
      </c>
      <c r="C34" s="275">
        <v>6810</v>
      </c>
      <c r="D34" s="394">
        <v>5894224.6899999995</v>
      </c>
      <c r="E34" s="276">
        <v>865.5249177679882</v>
      </c>
      <c r="F34" s="392">
        <v>699.4</v>
      </c>
      <c r="G34" s="275">
        <v>103</v>
      </c>
      <c r="H34" s="394">
        <v>57689.09</v>
      </c>
      <c r="I34" s="276">
        <v>560.08825242718444</v>
      </c>
      <c r="J34" s="392">
        <v>498.52</v>
      </c>
      <c r="K34" s="275">
        <v>386</v>
      </c>
      <c r="L34" s="394">
        <v>237278.8</v>
      </c>
      <c r="M34" s="276">
        <v>614.71191709844561</v>
      </c>
      <c r="N34" s="392">
        <v>463.13</v>
      </c>
      <c r="O34" s="275">
        <v>14</v>
      </c>
      <c r="P34" s="394">
        <v>2638.98</v>
      </c>
      <c r="Q34" s="276">
        <v>188.49857142857144</v>
      </c>
      <c r="R34" s="392">
        <v>111</v>
      </c>
      <c r="S34" s="275">
        <v>7313</v>
      </c>
      <c r="T34" s="394">
        <v>6191831.5599999996</v>
      </c>
      <c r="U34" s="276">
        <v>846.68830302201559</v>
      </c>
      <c r="V34" s="392">
        <v>682.56</v>
      </c>
      <c r="W34" s="395">
        <v>0.63413525906502122</v>
      </c>
    </row>
    <row r="35" spans="1:23" ht="16.5" thickBot="1" x14ac:dyDescent="0.3">
      <c r="A35" s="396"/>
      <c r="B35" s="397" t="s">
        <v>535</v>
      </c>
      <c r="C35" s="125">
        <v>1001059</v>
      </c>
      <c r="D35" s="126">
        <v>1153967737.1700001</v>
      </c>
      <c r="E35" s="127">
        <v>1152.7469781201708</v>
      </c>
      <c r="F35" s="127">
        <v>1135.93</v>
      </c>
      <c r="G35" s="125">
        <v>32047</v>
      </c>
      <c r="H35" s="126">
        <v>15464296.240000002</v>
      </c>
      <c r="I35" s="127">
        <v>482.55051143632795</v>
      </c>
      <c r="J35" s="127">
        <v>388.93</v>
      </c>
      <c r="K35" s="125">
        <v>110710</v>
      </c>
      <c r="L35" s="126">
        <v>77295243.039999992</v>
      </c>
      <c r="M35" s="127">
        <v>698.17760852678157</v>
      </c>
      <c r="N35" s="127">
        <v>602.66</v>
      </c>
      <c r="O35" s="125">
        <v>9408</v>
      </c>
      <c r="P35" s="126">
        <v>3382714.3900000006</v>
      </c>
      <c r="Q35" s="127">
        <v>359.55722682823136</v>
      </c>
      <c r="R35" s="127">
        <v>387.9</v>
      </c>
      <c r="S35" s="125">
        <v>1153224</v>
      </c>
      <c r="T35" s="126">
        <v>1250109990.8399999</v>
      </c>
      <c r="U35" s="127">
        <v>1084.0131586231296</v>
      </c>
      <c r="V35" s="124">
        <v>1032.3699999999999</v>
      </c>
      <c r="W35" s="115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06" t="s">
        <v>727</v>
      </c>
      <c r="B37" s="406"/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  <c r="V37" s="406"/>
      <c r="W37" s="406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45" t="s">
        <v>52</v>
      </c>
      <c r="B39" s="443" t="s">
        <v>102</v>
      </c>
      <c r="C39" s="440" t="s">
        <v>105</v>
      </c>
      <c r="D39" s="441"/>
      <c r="E39" s="441"/>
      <c r="F39" s="442"/>
      <c r="G39" s="440" t="s">
        <v>106</v>
      </c>
      <c r="H39" s="441"/>
      <c r="I39" s="441"/>
      <c r="J39" s="442"/>
      <c r="K39" s="440" t="s">
        <v>107</v>
      </c>
      <c r="L39" s="441"/>
      <c r="M39" s="441"/>
      <c r="N39" s="442"/>
      <c r="O39" s="440" t="s">
        <v>108</v>
      </c>
      <c r="P39" s="441"/>
      <c r="Q39" s="441"/>
      <c r="R39" s="442"/>
      <c r="S39" s="440" t="s">
        <v>104</v>
      </c>
      <c r="T39" s="441"/>
      <c r="U39" s="441"/>
      <c r="V39" s="441"/>
      <c r="W39" s="442"/>
    </row>
    <row r="40" spans="1:23" ht="16.5" thickBot="1" x14ac:dyDescent="0.3">
      <c r="A40" s="447"/>
      <c r="B40" s="412"/>
      <c r="C40" s="285" t="s">
        <v>1</v>
      </c>
      <c r="D40" s="286" t="s">
        <v>103</v>
      </c>
      <c r="E40" s="281" t="s">
        <v>21</v>
      </c>
      <c r="F40" s="287" t="s">
        <v>440</v>
      </c>
      <c r="G40" s="285" t="s">
        <v>1</v>
      </c>
      <c r="H40" s="286" t="s">
        <v>103</v>
      </c>
      <c r="I40" s="281" t="s">
        <v>21</v>
      </c>
      <c r="J40" s="287" t="s">
        <v>440</v>
      </c>
      <c r="K40" s="285" t="s">
        <v>1</v>
      </c>
      <c r="L40" s="286" t="s">
        <v>103</v>
      </c>
      <c r="M40" s="281" t="s">
        <v>21</v>
      </c>
      <c r="N40" s="287" t="s">
        <v>440</v>
      </c>
      <c r="O40" s="285" t="s">
        <v>1</v>
      </c>
      <c r="P40" s="286" t="s">
        <v>103</v>
      </c>
      <c r="Q40" s="281" t="s">
        <v>21</v>
      </c>
      <c r="R40" s="287" t="s">
        <v>440</v>
      </c>
      <c r="S40" s="285" t="s">
        <v>1</v>
      </c>
      <c r="T40" s="286" t="s">
        <v>103</v>
      </c>
      <c r="U40" s="281" t="s">
        <v>21</v>
      </c>
      <c r="V40" s="287" t="s">
        <v>440</v>
      </c>
      <c r="W40" s="281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14507</v>
      </c>
      <c r="H41" s="135">
        <v>4666938.82</v>
      </c>
      <c r="I41" s="132">
        <v>321.7</v>
      </c>
      <c r="J41" s="133">
        <v>359.04</v>
      </c>
      <c r="K41" s="134">
        <v>690</v>
      </c>
      <c r="L41" s="135">
        <v>496952.54</v>
      </c>
      <c r="M41" s="132">
        <v>720.22</v>
      </c>
      <c r="N41" s="133">
        <v>736.3</v>
      </c>
      <c r="O41" s="134">
        <v>345</v>
      </c>
      <c r="P41" s="135">
        <v>254047.9</v>
      </c>
      <c r="Q41" s="132">
        <v>736.37</v>
      </c>
      <c r="R41" s="133">
        <v>736.3</v>
      </c>
      <c r="S41" s="134">
        <v>15542</v>
      </c>
      <c r="T41" s="277">
        <v>5417939.2599999998</v>
      </c>
      <c r="U41" s="288">
        <v>348.6</v>
      </c>
      <c r="V41" s="283">
        <v>364.63</v>
      </c>
      <c r="W41" s="111">
        <v>1.18</v>
      </c>
    </row>
    <row r="42" spans="1:23" x14ac:dyDescent="0.25">
      <c r="A42" s="52">
        <v>2</v>
      </c>
      <c r="B42" s="116" t="s">
        <v>77</v>
      </c>
      <c r="C42" s="118">
        <v>833</v>
      </c>
      <c r="D42" s="119">
        <v>997269.84</v>
      </c>
      <c r="E42" s="116">
        <v>1197.2</v>
      </c>
      <c r="F42" s="117">
        <v>1200.01</v>
      </c>
      <c r="G42" s="118">
        <v>13993</v>
      </c>
      <c r="H42" s="119">
        <v>6969417.7400000002</v>
      </c>
      <c r="I42" s="116">
        <v>498.06</v>
      </c>
      <c r="J42" s="117">
        <v>428.12</v>
      </c>
      <c r="K42" s="118">
        <v>7019</v>
      </c>
      <c r="L42" s="119">
        <v>4123311.3</v>
      </c>
      <c r="M42" s="116">
        <v>587.45000000000005</v>
      </c>
      <c r="N42" s="117">
        <v>481.37</v>
      </c>
      <c r="O42" s="118">
        <v>581</v>
      </c>
      <c r="P42" s="119">
        <v>426763.5</v>
      </c>
      <c r="Q42" s="116">
        <v>734.53</v>
      </c>
      <c r="R42" s="117">
        <v>736.3</v>
      </c>
      <c r="S42" s="118">
        <v>22426</v>
      </c>
      <c r="T42" s="278">
        <v>12516762.380000001</v>
      </c>
      <c r="U42" s="282">
        <v>558.14</v>
      </c>
      <c r="V42" s="284">
        <v>461.25</v>
      </c>
      <c r="W42" s="113">
        <v>1.7</v>
      </c>
    </row>
    <row r="43" spans="1:23" x14ac:dyDescent="0.25">
      <c r="A43" s="52">
        <v>3</v>
      </c>
      <c r="B43" s="116" t="s">
        <v>95</v>
      </c>
      <c r="C43" s="118">
        <v>4359</v>
      </c>
      <c r="D43" s="119">
        <v>5024222.43</v>
      </c>
      <c r="E43" s="116">
        <v>1152.6099999999999</v>
      </c>
      <c r="F43" s="117">
        <v>1100.5</v>
      </c>
      <c r="G43" s="118">
        <v>13958</v>
      </c>
      <c r="H43" s="119">
        <v>7937979.1699999999</v>
      </c>
      <c r="I43" s="116">
        <v>568.70000000000005</v>
      </c>
      <c r="J43" s="117">
        <v>498.53</v>
      </c>
      <c r="K43" s="118">
        <v>5563</v>
      </c>
      <c r="L43" s="119">
        <v>3352657.27</v>
      </c>
      <c r="M43" s="116">
        <v>602.66999999999996</v>
      </c>
      <c r="N43" s="117">
        <v>491</v>
      </c>
      <c r="O43" s="118">
        <v>143</v>
      </c>
      <c r="P43" s="119">
        <v>103672.7</v>
      </c>
      <c r="Q43" s="116">
        <v>724.98</v>
      </c>
      <c r="R43" s="117">
        <v>736.3</v>
      </c>
      <c r="S43" s="118">
        <v>24023</v>
      </c>
      <c r="T43" s="278">
        <v>16418531.57</v>
      </c>
      <c r="U43" s="282">
        <v>683.45</v>
      </c>
      <c r="V43" s="284">
        <v>560.42999999999995</v>
      </c>
      <c r="W43" s="113">
        <v>1.82</v>
      </c>
    </row>
    <row r="44" spans="1:23" x14ac:dyDescent="0.25">
      <c r="A44" s="52">
        <v>4</v>
      </c>
      <c r="B44" s="386" t="s">
        <v>96</v>
      </c>
      <c r="C44" s="387">
        <v>38295</v>
      </c>
      <c r="D44" s="388">
        <v>38316230.350000001</v>
      </c>
      <c r="E44" s="116">
        <v>1000.55</v>
      </c>
      <c r="F44" s="117">
        <v>979.23</v>
      </c>
      <c r="G44" s="118">
        <v>22522</v>
      </c>
      <c r="H44" s="119">
        <v>14177758.960000001</v>
      </c>
      <c r="I44" s="116">
        <v>629.51</v>
      </c>
      <c r="J44" s="117">
        <v>546.07000000000005</v>
      </c>
      <c r="K44" s="118">
        <v>7537</v>
      </c>
      <c r="L44" s="119">
        <v>4605034.24</v>
      </c>
      <c r="M44" s="116">
        <v>610.99</v>
      </c>
      <c r="N44" s="117">
        <v>496.85</v>
      </c>
      <c r="O44" s="118">
        <v>156</v>
      </c>
      <c r="P44" s="119">
        <v>113168.35</v>
      </c>
      <c r="Q44" s="116">
        <v>725.44</v>
      </c>
      <c r="R44" s="117">
        <v>736.3</v>
      </c>
      <c r="S44" s="118">
        <v>68510</v>
      </c>
      <c r="T44" s="278">
        <v>57212191.899999999</v>
      </c>
      <c r="U44" s="282">
        <v>835.09</v>
      </c>
      <c r="V44" s="284">
        <v>774.89</v>
      </c>
      <c r="W44" s="113">
        <v>5.2</v>
      </c>
    </row>
    <row r="45" spans="1:23" x14ac:dyDescent="0.25">
      <c r="A45" s="52">
        <v>5</v>
      </c>
      <c r="B45" s="116" t="s">
        <v>97</v>
      </c>
      <c r="C45" s="118">
        <v>92854</v>
      </c>
      <c r="D45" s="119">
        <v>98483629.939999998</v>
      </c>
      <c r="E45" s="116">
        <v>1060.6300000000001</v>
      </c>
      <c r="F45" s="117">
        <v>1036.78</v>
      </c>
      <c r="G45" s="118">
        <v>33472</v>
      </c>
      <c r="H45" s="119">
        <v>22636750.920000002</v>
      </c>
      <c r="I45" s="116">
        <v>676.29</v>
      </c>
      <c r="J45" s="117">
        <v>593.25</v>
      </c>
      <c r="K45" s="118">
        <v>9723</v>
      </c>
      <c r="L45" s="119">
        <v>5739436.3600000003</v>
      </c>
      <c r="M45" s="116">
        <v>590.29</v>
      </c>
      <c r="N45" s="117">
        <v>490.91</v>
      </c>
      <c r="O45" s="118">
        <v>135</v>
      </c>
      <c r="P45" s="119">
        <v>95975</v>
      </c>
      <c r="Q45" s="116">
        <v>710.93</v>
      </c>
      <c r="R45" s="117">
        <v>736.3</v>
      </c>
      <c r="S45" s="118">
        <v>136184</v>
      </c>
      <c r="T45" s="278">
        <v>126955792.22</v>
      </c>
      <c r="U45" s="282">
        <v>932.24</v>
      </c>
      <c r="V45" s="284">
        <v>873.88</v>
      </c>
      <c r="W45" s="113">
        <v>10.33</v>
      </c>
    </row>
    <row r="46" spans="1:23" x14ac:dyDescent="0.25">
      <c r="A46" s="52">
        <v>6</v>
      </c>
      <c r="B46" s="116" t="s">
        <v>98</v>
      </c>
      <c r="C46" s="118">
        <v>156504</v>
      </c>
      <c r="D46" s="119">
        <v>153807589.62</v>
      </c>
      <c r="E46" s="116">
        <v>982.77</v>
      </c>
      <c r="F46" s="117">
        <v>903.01</v>
      </c>
      <c r="G46" s="118">
        <v>36889</v>
      </c>
      <c r="H46" s="119">
        <v>26924015.98</v>
      </c>
      <c r="I46" s="116">
        <v>729.87</v>
      </c>
      <c r="J46" s="117">
        <v>658.01</v>
      </c>
      <c r="K46" s="118">
        <v>9696</v>
      </c>
      <c r="L46" s="119">
        <v>5491063.8499999996</v>
      </c>
      <c r="M46" s="116">
        <v>566.32000000000005</v>
      </c>
      <c r="N46" s="117">
        <v>483.88</v>
      </c>
      <c r="O46" s="118">
        <v>1714</v>
      </c>
      <c r="P46" s="119">
        <v>621734.56999999995</v>
      </c>
      <c r="Q46" s="116">
        <v>362.74</v>
      </c>
      <c r="R46" s="117">
        <v>387.9</v>
      </c>
      <c r="S46" s="118">
        <v>204803</v>
      </c>
      <c r="T46" s="278">
        <v>186844404.02000001</v>
      </c>
      <c r="U46" s="282">
        <v>912.31</v>
      </c>
      <c r="V46" s="284">
        <v>805.39</v>
      </c>
      <c r="W46" s="113">
        <v>15.53</v>
      </c>
    </row>
    <row r="47" spans="1:23" x14ac:dyDescent="0.25">
      <c r="A47" s="52">
        <v>7</v>
      </c>
      <c r="B47" s="116" t="s">
        <v>99</v>
      </c>
      <c r="C47" s="118">
        <v>171824</v>
      </c>
      <c r="D47" s="119">
        <v>159483047.77000001</v>
      </c>
      <c r="E47" s="116">
        <v>928.18</v>
      </c>
      <c r="F47" s="117">
        <v>782.79</v>
      </c>
      <c r="G47" s="118">
        <v>39955</v>
      </c>
      <c r="H47" s="119">
        <v>30158987.82</v>
      </c>
      <c r="I47" s="116">
        <v>754.82</v>
      </c>
      <c r="J47" s="117">
        <v>681.57</v>
      </c>
      <c r="K47" s="118">
        <v>8507</v>
      </c>
      <c r="L47" s="119">
        <v>4725510.0599999996</v>
      </c>
      <c r="M47" s="116">
        <v>555.48</v>
      </c>
      <c r="N47" s="117">
        <v>489.45</v>
      </c>
      <c r="O47" s="118">
        <v>5739</v>
      </c>
      <c r="P47" s="119">
        <v>1760959.65</v>
      </c>
      <c r="Q47" s="116">
        <v>306.83999999999997</v>
      </c>
      <c r="R47" s="117">
        <v>387.9</v>
      </c>
      <c r="S47" s="118">
        <v>226025</v>
      </c>
      <c r="T47" s="278">
        <v>196128505.30000001</v>
      </c>
      <c r="U47" s="282">
        <v>867.73</v>
      </c>
      <c r="V47" s="284">
        <v>724.46</v>
      </c>
      <c r="W47" s="113">
        <v>17.14</v>
      </c>
    </row>
    <row r="48" spans="1:23" x14ac:dyDescent="0.25">
      <c r="A48" s="52">
        <v>8</v>
      </c>
      <c r="B48" s="116" t="s">
        <v>100</v>
      </c>
      <c r="C48" s="118">
        <v>154738</v>
      </c>
      <c r="D48" s="119">
        <v>132905163.06</v>
      </c>
      <c r="E48" s="116">
        <v>858.9</v>
      </c>
      <c r="F48" s="117">
        <v>690.24</v>
      </c>
      <c r="G48" s="118">
        <v>52792</v>
      </c>
      <c r="H48" s="119">
        <v>39296414.75</v>
      </c>
      <c r="I48" s="116">
        <v>744.36</v>
      </c>
      <c r="J48" s="117">
        <v>661.4</v>
      </c>
      <c r="K48" s="118">
        <v>7965</v>
      </c>
      <c r="L48" s="119">
        <v>4266724.3499999996</v>
      </c>
      <c r="M48" s="116">
        <v>535.67999999999995</v>
      </c>
      <c r="N48" s="117">
        <v>488.82</v>
      </c>
      <c r="O48" s="118">
        <v>2042</v>
      </c>
      <c r="P48" s="119">
        <v>517501.84</v>
      </c>
      <c r="Q48" s="116">
        <v>253.43</v>
      </c>
      <c r="R48" s="117">
        <v>186.44</v>
      </c>
      <c r="S48" s="118">
        <v>217537</v>
      </c>
      <c r="T48" s="278">
        <v>176985804</v>
      </c>
      <c r="U48" s="282">
        <v>813.59</v>
      </c>
      <c r="V48" s="284">
        <v>662.94</v>
      </c>
      <c r="W48" s="113">
        <v>16.5</v>
      </c>
    </row>
    <row r="49" spans="1:23" x14ac:dyDescent="0.25">
      <c r="A49" s="52">
        <v>9</v>
      </c>
      <c r="B49" s="116" t="s">
        <v>101</v>
      </c>
      <c r="C49" s="118">
        <v>121044</v>
      </c>
      <c r="D49" s="119">
        <v>96227306.930000007</v>
      </c>
      <c r="E49" s="116">
        <v>794.98</v>
      </c>
      <c r="F49" s="117">
        <v>624.66999999999996</v>
      </c>
      <c r="G49" s="118">
        <v>49808</v>
      </c>
      <c r="H49" s="119">
        <v>36295680.859999999</v>
      </c>
      <c r="I49" s="116">
        <v>728.71</v>
      </c>
      <c r="J49" s="117">
        <v>628.63</v>
      </c>
      <c r="K49" s="118">
        <v>6496</v>
      </c>
      <c r="L49" s="119">
        <v>3453182.9</v>
      </c>
      <c r="M49" s="116">
        <v>531.59</v>
      </c>
      <c r="N49" s="117">
        <v>466.38</v>
      </c>
      <c r="O49" s="118">
        <v>1277</v>
      </c>
      <c r="P49" s="119">
        <v>260088.79</v>
      </c>
      <c r="Q49" s="116">
        <v>203.67</v>
      </c>
      <c r="R49" s="117">
        <v>133.75</v>
      </c>
      <c r="S49" s="118">
        <v>178625</v>
      </c>
      <c r="T49" s="278">
        <v>136236259.47999999</v>
      </c>
      <c r="U49" s="282">
        <v>762.69</v>
      </c>
      <c r="V49" s="284">
        <v>614.14</v>
      </c>
      <c r="W49" s="113">
        <v>13.55</v>
      </c>
    </row>
    <row r="50" spans="1:23" x14ac:dyDescent="0.25">
      <c r="A50" s="52">
        <v>10</v>
      </c>
      <c r="B50" s="116" t="s">
        <v>109</v>
      </c>
      <c r="C50" s="118">
        <v>93731</v>
      </c>
      <c r="D50" s="119">
        <v>70777954.780000001</v>
      </c>
      <c r="E50" s="116">
        <v>755.12</v>
      </c>
      <c r="F50" s="117">
        <v>568.47</v>
      </c>
      <c r="G50" s="118">
        <v>45351</v>
      </c>
      <c r="H50" s="119">
        <v>32910100.620000001</v>
      </c>
      <c r="I50" s="116">
        <v>725.68</v>
      </c>
      <c r="J50" s="117">
        <v>620.57000000000005</v>
      </c>
      <c r="K50" s="118">
        <v>4602</v>
      </c>
      <c r="L50" s="119">
        <v>2550204.02</v>
      </c>
      <c r="M50" s="116">
        <v>554.15</v>
      </c>
      <c r="N50" s="117">
        <v>425.54</v>
      </c>
      <c r="O50" s="118">
        <v>815</v>
      </c>
      <c r="P50" s="119">
        <v>164154.57999999999</v>
      </c>
      <c r="Q50" s="116">
        <v>201.42</v>
      </c>
      <c r="R50" s="117">
        <v>131.02000000000001</v>
      </c>
      <c r="S50" s="118">
        <v>144499</v>
      </c>
      <c r="T50" s="278">
        <v>106402414</v>
      </c>
      <c r="U50" s="282">
        <v>736.35</v>
      </c>
      <c r="V50" s="284">
        <v>572.19000000000005</v>
      </c>
      <c r="W50" s="113">
        <v>10.96</v>
      </c>
    </row>
    <row r="51" spans="1:23" x14ac:dyDescent="0.25">
      <c r="A51" s="52">
        <v>11</v>
      </c>
      <c r="B51" s="116" t="s">
        <v>110</v>
      </c>
      <c r="C51" s="118">
        <v>39103</v>
      </c>
      <c r="D51" s="119">
        <v>27939432.559999999</v>
      </c>
      <c r="E51" s="116">
        <v>714.51</v>
      </c>
      <c r="F51" s="117">
        <v>463.61</v>
      </c>
      <c r="G51" s="118">
        <v>22781</v>
      </c>
      <c r="H51" s="119">
        <v>16612388.939999999</v>
      </c>
      <c r="I51" s="116">
        <v>729.22</v>
      </c>
      <c r="J51" s="117">
        <v>613</v>
      </c>
      <c r="K51" s="118">
        <v>1869</v>
      </c>
      <c r="L51" s="119">
        <v>1071763.43</v>
      </c>
      <c r="M51" s="116">
        <v>573.44000000000005</v>
      </c>
      <c r="N51" s="117">
        <v>392.78</v>
      </c>
      <c r="O51" s="118">
        <v>301</v>
      </c>
      <c r="P51" s="119">
        <v>56932.7</v>
      </c>
      <c r="Q51" s="116">
        <v>189.15</v>
      </c>
      <c r="R51" s="117">
        <v>140.88999999999999</v>
      </c>
      <c r="S51" s="118">
        <v>64054</v>
      </c>
      <c r="T51" s="278">
        <v>45680517.630000003</v>
      </c>
      <c r="U51" s="282">
        <v>713.16</v>
      </c>
      <c r="V51" s="284">
        <v>512.91</v>
      </c>
      <c r="W51" s="113">
        <v>4.8600000000000003</v>
      </c>
    </row>
    <row r="52" spans="1:23" ht="15.75" thickBot="1" x14ac:dyDescent="0.3">
      <c r="A52" s="291">
        <v>12</v>
      </c>
      <c r="B52" s="310" t="s">
        <v>111</v>
      </c>
      <c r="C52" s="275">
        <v>9380</v>
      </c>
      <c r="D52" s="394">
        <v>6351570.8200000003</v>
      </c>
      <c r="E52" s="276">
        <v>677.13974626865672</v>
      </c>
      <c r="F52" s="308">
        <v>414.31</v>
      </c>
      <c r="G52" s="275">
        <v>6328</v>
      </c>
      <c r="H52" s="394">
        <v>4554112.83</v>
      </c>
      <c r="I52" s="276">
        <v>719.67649020227566</v>
      </c>
      <c r="J52" s="308">
        <v>582.77</v>
      </c>
      <c r="K52" s="275">
        <v>652</v>
      </c>
      <c r="L52" s="394">
        <v>378072.69</v>
      </c>
      <c r="M52" s="276">
        <v>579.86608895705524</v>
      </c>
      <c r="N52" s="308">
        <v>381.55</v>
      </c>
      <c r="O52" s="275">
        <v>65</v>
      </c>
      <c r="P52" s="394">
        <v>10786.32</v>
      </c>
      <c r="Q52" s="276">
        <v>165.94338461538462</v>
      </c>
      <c r="R52" s="308">
        <v>134.96</v>
      </c>
      <c r="S52" s="275">
        <v>16425</v>
      </c>
      <c r="T52" s="394">
        <v>11294542.66</v>
      </c>
      <c r="U52" s="276">
        <v>687.64338873668191</v>
      </c>
      <c r="V52" s="305">
        <v>498.51</v>
      </c>
      <c r="W52" s="276">
        <v>1.2455892490291229</v>
      </c>
    </row>
    <row r="53" spans="1:23" ht="16.5" thickBot="1" x14ac:dyDescent="0.3">
      <c r="A53" s="396"/>
      <c r="B53" s="397" t="s">
        <v>535</v>
      </c>
      <c r="C53" s="125">
        <v>882665</v>
      </c>
      <c r="D53" s="126">
        <v>790313418.10000002</v>
      </c>
      <c r="E53" s="127">
        <v>895.37187732605241</v>
      </c>
      <c r="F53" s="127">
        <v>760.67</v>
      </c>
      <c r="G53" s="125">
        <v>352356</v>
      </c>
      <c r="H53" s="126">
        <v>243140547.41</v>
      </c>
      <c r="I53" s="127">
        <v>690.04230780801231</v>
      </c>
      <c r="J53" s="127">
        <v>592.62</v>
      </c>
      <c r="K53" s="125">
        <v>70319</v>
      </c>
      <c r="L53" s="126">
        <v>40253913.009999998</v>
      </c>
      <c r="M53" s="127">
        <v>572.44717658100933</v>
      </c>
      <c r="N53" s="127">
        <v>482.88</v>
      </c>
      <c r="O53" s="125">
        <v>13313</v>
      </c>
      <c r="P53" s="126">
        <v>4385785.9000000004</v>
      </c>
      <c r="Q53" s="127">
        <v>329.43633290768423</v>
      </c>
      <c r="R53" s="127">
        <v>387.9</v>
      </c>
      <c r="S53" s="125">
        <v>1318653</v>
      </c>
      <c r="T53" s="126">
        <v>1078093664.4200001</v>
      </c>
      <c r="U53" s="127">
        <v>817.57191954213886</v>
      </c>
      <c r="V53" s="124">
        <v>678.19</v>
      </c>
      <c r="W53" s="115">
        <v>100</v>
      </c>
    </row>
    <row r="55" spans="1:23" x14ac:dyDescent="0.25">
      <c r="C55" s="8"/>
      <c r="D55" s="15"/>
    </row>
    <row r="56" spans="1:23" x14ac:dyDescent="0.25">
      <c r="C56" s="8"/>
      <c r="F56" s="8"/>
    </row>
    <row r="57" spans="1:23" x14ac:dyDescent="0.25">
      <c r="C57" s="8"/>
      <c r="D57" s="8"/>
      <c r="G57" s="8"/>
    </row>
    <row r="58" spans="1:23" x14ac:dyDescent="0.25">
      <c r="C58" s="8"/>
    </row>
    <row r="59" spans="1:23" x14ac:dyDescent="0.25">
      <c r="C59" s="8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8"/>
  <sheetViews>
    <sheetView workbookViewId="0">
      <selection activeCell="L5" sqref="L5:L9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06" t="s">
        <v>719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2" ht="15.75" customHeight="1" thickBot="1" x14ac:dyDescent="0.3"/>
    <row r="3" spans="1:12" ht="15.75" thickBot="1" x14ac:dyDescent="0.3">
      <c r="A3" s="460" t="s">
        <v>17</v>
      </c>
      <c r="B3" s="462" t="s">
        <v>427</v>
      </c>
      <c r="C3" s="464" t="s">
        <v>426</v>
      </c>
      <c r="D3" s="456" t="s">
        <v>5</v>
      </c>
      <c r="E3" s="457"/>
      <c r="F3" s="456" t="s">
        <v>6</v>
      </c>
      <c r="G3" s="457"/>
      <c r="H3" s="456" t="s">
        <v>45</v>
      </c>
      <c r="I3" s="457"/>
      <c r="J3" s="456" t="s">
        <v>8</v>
      </c>
      <c r="K3" s="457"/>
      <c r="L3" s="458" t="s">
        <v>499</v>
      </c>
    </row>
    <row r="4" spans="1:12" ht="15.75" thickBot="1" x14ac:dyDescent="0.3">
      <c r="A4" s="461"/>
      <c r="B4" s="463"/>
      <c r="C4" s="465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59"/>
    </row>
    <row r="5" spans="1:12" x14ac:dyDescent="0.25">
      <c r="A5" s="361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6">
        <v>23</v>
      </c>
      <c r="G5" s="93">
        <v>9083.99</v>
      </c>
      <c r="H5" s="139" t="s">
        <v>438</v>
      </c>
      <c r="I5" s="93" t="s">
        <v>438</v>
      </c>
      <c r="J5" s="139" t="s">
        <v>438</v>
      </c>
      <c r="K5" s="139" t="s">
        <v>438</v>
      </c>
      <c r="L5" s="373">
        <v>23</v>
      </c>
    </row>
    <row r="6" spans="1:12" x14ac:dyDescent="0.25">
      <c r="A6" s="362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2</v>
      </c>
      <c r="G6" s="22">
        <v>451.06</v>
      </c>
      <c r="H6" s="7" t="s">
        <v>438</v>
      </c>
      <c r="I6" s="22" t="s">
        <v>438</v>
      </c>
      <c r="J6" s="7" t="s">
        <v>438</v>
      </c>
      <c r="K6" s="7" t="s">
        <v>438</v>
      </c>
      <c r="L6" s="370">
        <v>2</v>
      </c>
    </row>
    <row r="7" spans="1:12" x14ac:dyDescent="0.25">
      <c r="A7" s="52">
        <v>3</v>
      </c>
      <c r="B7" s="7" t="s">
        <v>408</v>
      </c>
      <c r="C7" s="7" t="s">
        <v>563</v>
      </c>
      <c r="D7" s="7" t="s">
        <v>438</v>
      </c>
      <c r="E7" s="7" t="s">
        <v>438</v>
      </c>
      <c r="F7" s="6">
        <v>8</v>
      </c>
      <c r="G7" s="7">
        <v>1219.6600000000001</v>
      </c>
      <c r="H7" s="7" t="s">
        <v>438</v>
      </c>
      <c r="I7" s="7" t="s">
        <v>438</v>
      </c>
      <c r="J7" s="7" t="s">
        <v>438</v>
      </c>
      <c r="K7" s="7" t="s">
        <v>438</v>
      </c>
      <c r="L7" s="370">
        <v>8</v>
      </c>
    </row>
    <row r="8" spans="1:12" ht="15.75" thickBot="1" x14ac:dyDescent="0.3">
      <c r="A8" s="368">
        <v>4</v>
      </c>
      <c r="B8" s="96" t="s">
        <v>298</v>
      </c>
      <c r="C8" s="96" t="s">
        <v>498</v>
      </c>
      <c r="D8" s="96" t="s">
        <v>438</v>
      </c>
      <c r="E8" s="96" t="s">
        <v>438</v>
      </c>
      <c r="F8" s="198">
        <v>2</v>
      </c>
      <c r="G8" s="96">
        <v>81.14</v>
      </c>
      <c r="H8" s="96" t="s">
        <v>438</v>
      </c>
      <c r="I8" s="96" t="s">
        <v>438</v>
      </c>
      <c r="J8" s="96" t="s">
        <v>438</v>
      </c>
      <c r="K8" s="96" t="s">
        <v>438</v>
      </c>
      <c r="L8" s="374">
        <v>2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M33" sqref="M33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06" t="s">
        <v>720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2" ht="15.75" thickBot="1" x14ac:dyDescent="0.3"/>
    <row r="3" spans="1:12" ht="22.5" customHeight="1" thickBot="1" x14ac:dyDescent="0.3">
      <c r="A3" s="460" t="s">
        <v>17</v>
      </c>
      <c r="B3" s="462" t="s">
        <v>427</v>
      </c>
      <c r="C3" s="464" t="s">
        <v>426</v>
      </c>
      <c r="D3" s="456" t="s">
        <v>5</v>
      </c>
      <c r="E3" s="457"/>
      <c r="F3" s="456" t="s">
        <v>6</v>
      </c>
      <c r="G3" s="457"/>
      <c r="H3" s="456" t="s">
        <v>45</v>
      </c>
      <c r="I3" s="457"/>
      <c r="J3" s="456" t="s">
        <v>8</v>
      </c>
      <c r="K3" s="457"/>
      <c r="L3" s="458" t="s">
        <v>499</v>
      </c>
    </row>
    <row r="4" spans="1:12" ht="24" customHeight="1" thickBot="1" x14ac:dyDescent="0.3">
      <c r="A4" s="461"/>
      <c r="B4" s="463"/>
      <c r="C4" s="465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59"/>
    </row>
    <row r="5" spans="1:12" x14ac:dyDescent="0.25">
      <c r="A5" s="86">
        <v>1</v>
      </c>
      <c r="B5" s="363" t="s">
        <v>508</v>
      </c>
      <c r="C5" s="389" t="s">
        <v>509</v>
      </c>
      <c r="D5" s="202">
        <v>5701</v>
      </c>
      <c r="E5" s="203">
        <v>3562398.52</v>
      </c>
      <c r="F5" s="390">
        <v>2244</v>
      </c>
      <c r="G5" s="203">
        <v>1141268.0900000001</v>
      </c>
      <c r="H5" s="202">
        <v>1008</v>
      </c>
      <c r="I5" s="203">
        <v>609566.44999999995</v>
      </c>
      <c r="J5" s="140">
        <v>413</v>
      </c>
      <c r="K5" s="203">
        <v>569896.46</v>
      </c>
      <c r="L5" s="364">
        <v>9366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461</v>
      </c>
      <c r="E6" s="18">
        <v>469092.67</v>
      </c>
      <c r="F6" s="87">
        <v>325</v>
      </c>
      <c r="G6" s="18">
        <v>196605.37</v>
      </c>
      <c r="H6" s="17">
        <v>43</v>
      </c>
      <c r="I6" s="18">
        <v>28173.4</v>
      </c>
      <c r="J6" s="58" t="s">
        <v>438</v>
      </c>
      <c r="K6" s="18" t="s">
        <v>438</v>
      </c>
      <c r="L6" s="137">
        <v>829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119</v>
      </c>
      <c r="E7" s="18">
        <v>43397.21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67</v>
      </c>
      <c r="K7" s="18">
        <v>25511.05</v>
      </c>
      <c r="L7" s="137">
        <v>186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7</v>
      </c>
      <c r="E8" s="18">
        <v>12133.07</v>
      </c>
      <c r="F8" s="87">
        <v>1</v>
      </c>
      <c r="G8" s="18">
        <v>807.66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8</v>
      </c>
    </row>
    <row r="9" spans="1:12" x14ac:dyDescent="0.25">
      <c r="A9" s="52">
        <v>5</v>
      </c>
      <c r="B9" s="78" t="s">
        <v>408</v>
      </c>
      <c r="C9" s="79" t="s">
        <v>563</v>
      </c>
      <c r="D9" s="17">
        <v>2491</v>
      </c>
      <c r="E9" s="18">
        <v>457708.99</v>
      </c>
      <c r="F9" s="87">
        <v>1170</v>
      </c>
      <c r="G9" s="18">
        <v>141609.4</v>
      </c>
      <c r="H9" s="17">
        <v>243</v>
      </c>
      <c r="I9" s="18">
        <v>33943.980000000003</v>
      </c>
      <c r="J9" s="17" t="s">
        <v>438</v>
      </c>
      <c r="K9" s="18" t="s">
        <v>438</v>
      </c>
      <c r="L9" s="137">
        <v>3904</v>
      </c>
    </row>
    <row r="10" spans="1:12" ht="15.75" thickBot="1" x14ac:dyDescent="0.3">
      <c r="A10" s="368">
        <v>6</v>
      </c>
      <c r="B10" s="402" t="s">
        <v>298</v>
      </c>
      <c r="C10" s="403" t="s">
        <v>498</v>
      </c>
      <c r="D10" s="266">
        <v>639</v>
      </c>
      <c r="E10" s="209">
        <v>75899.429999999993</v>
      </c>
      <c r="F10" s="404">
        <v>273</v>
      </c>
      <c r="G10" s="209">
        <v>24691.57</v>
      </c>
      <c r="H10" s="266" t="s">
        <v>438</v>
      </c>
      <c r="I10" s="209" t="s">
        <v>438</v>
      </c>
      <c r="J10" s="266" t="s">
        <v>438</v>
      </c>
      <c r="K10" s="209" t="s">
        <v>438</v>
      </c>
      <c r="L10" s="405">
        <v>912</v>
      </c>
    </row>
    <row r="11" spans="1:12" x14ac:dyDescent="0.25">
      <c r="A11" s="64"/>
      <c r="F11" s="8"/>
      <c r="L11" s="8"/>
    </row>
    <row r="12" spans="1:12" x14ac:dyDescent="0.25">
      <c r="A12" s="398"/>
      <c r="B12" s="344"/>
      <c r="C12" s="344"/>
      <c r="D12" s="345"/>
      <c r="E12" s="346"/>
      <c r="F12" s="345"/>
      <c r="G12" s="346"/>
      <c r="H12" s="345"/>
      <c r="I12" s="346"/>
      <c r="J12" s="345"/>
      <c r="K12" s="346"/>
      <c r="L12" s="345"/>
    </row>
    <row r="13" spans="1:12" x14ac:dyDescent="0.25">
      <c r="A13" s="344"/>
      <c r="B13" s="344"/>
      <c r="C13" s="344"/>
      <c r="D13" s="345"/>
      <c r="E13" s="346"/>
      <c r="F13" s="345"/>
      <c r="G13" s="346"/>
      <c r="H13" s="345"/>
      <c r="I13" s="346"/>
      <c r="J13" s="345"/>
      <c r="K13" s="346"/>
      <c r="L13" s="345"/>
    </row>
    <row r="14" spans="1:12" x14ac:dyDescent="0.25">
      <c r="A14" s="344"/>
      <c r="B14" s="344"/>
      <c r="C14" s="344"/>
      <c r="D14" s="345"/>
      <c r="E14" s="346"/>
      <c r="F14" s="345"/>
      <c r="G14" s="346"/>
      <c r="H14" s="345"/>
      <c r="I14" s="346"/>
      <c r="J14" s="345"/>
      <c r="K14" s="346"/>
      <c r="L14" s="345"/>
    </row>
    <row r="15" spans="1:12" x14ac:dyDescent="0.25">
      <c r="A15" s="344"/>
      <c r="B15" s="344"/>
      <c r="C15" s="344"/>
      <c r="D15" s="345"/>
      <c r="E15" s="346"/>
      <c r="F15" s="345"/>
      <c r="G15" s="346"/>
      <c r="H15" s="345"/>
      <c r="I15" s="346"/>
      <c r="J15" s="345"/>
      <c r="K15" s="346"/>
      <c r="L15" s="345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H30" sqref="H30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06" t="s">
        <v>718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</row>
    <row r="2" spans="1:18" ht="15.75" thickBot="1" x14ac:dyDescent="0.3"/>
    <row r="3" spans="1:18" ht="16.5" customHeight="1" thickBot="1" x14ac:dyDescent="0.3">
      <c r="A3" s="452" t="s">
        <v>17</v>
      </c>
      <c r="B3" s="452" t="s">
        <v>426</v>
      </c>
      <c r="C3" s="449" t="s">
        <v>5</v>
      </c>
      <c r="D3" s="450"/>
      <c r="E3" s="451"/>
      <c r="F3" s="449" t="s">
        <v>6</v>
      </c>
      <c r="G3" s="450"/>
      <c r="H3" s="451"/>
      <c r="I3" s="449" t="s">
        <v>45</v>
      </c>
      <c r="J3" s="450"/>
      <c r="K3" s="451"/>
      <c r="L3" s="449" t="s">
        <v>8</v>
      </c>
      <c r="M3" s="450"/>
      <c r="N3" s="451"/>
      <c r="O3" s="454" t="s">
        <v>499</v>
      </c>
      <c r="P3" s="454" t="s">
        <v>581</v>
      </c>
      <c r="Q3" s="454" t="s">
        <v>582</v>
      </c>
      <c r="R3" s="454" t="s">
        <v>589</v>
      </c>
    </row>
    <row r="4" spans="1:18" ht="63.75" thickBot="1" x14ac:dyDescent="0.3">
      <c r="A4" s="453"/>
      <c r="B4" s="453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5"/>
      <c r="P4" s="455"/>
      <c r="Q4" s="455"/>
      <c r="R4" s="455"/>
    </row>
    <row r="5" spans="1:18" x14ac:dyDescent="0.25">
      <c r="A5" s="186">
        <v>1</v>
      </c>
      <c r="B5" s="139" t="s">
        <v>509</v>
      </c>
      <c r="C5" s="139">
        <v>2105</v>
      </c>
      <c r="D5" s="93">
        <v>3905231.69</v>
      </c>
      <c r="E5" s="93">
        <v>2080630.83</v>
      </c>
      <c r="F5" s="139">
        <v>212</v>
      </c>
      <c r="G5" s="93">
        <v>488126.36</v>
      </c>
      <c r="H5" s="93">
        <v>132698.79999999999</v>
      </c>
      <c r="I5" s="139">
        <v>692</v>
      </c>
      <c r="J5" s="93">
        <v>449110.78</v>
      </c>
      <c r="K5" s="93">
        <v>380254.23</v>
      </c>
      <c r="L5" s="139" t="s">
        <v>438</v>
      </c>
      <c r="M5" s="93" t="s">
        <v>438</v>
      </c>
      <c r="N5" s="93" t="s">
        <v>438</v>
      </c>
      <c r="O5" s="246">
        <v>3009</v>
      </c>
      <c r="P5" s="93">
        <v>4842468.83</v>
      </c>
      <c r="Q5" s="93">
        <v>2593583.86</v>
      </c>
      <c r="R5" s="94">
        <v>861.94</v>
      </c>
    </row>
    <row r="6" spans="1:18" x14ac:dyDescent="0.25">
      <c r="A6" s="187">
        <v>2</v>
      </c>
      <c r="B6" s="7" t="s">
        <v>424</v>
      </c>
      <c r="C6" s="7">
        <v>229</v>
      </c>
      <c r="D6" s="22">
        <v>1076257.6100000001</v>
      </c>
      <c r="E6" s="22">
        <v>308332.49</v>
      </c>
      <c r="F6" s="7">
        <v>73</v>
      </c>
      <c r="G6" s="22">
        <v>182439.4</v>
      </c>
      <c r="H6" s="22">
        <v>40489.56</v>
      </c>
      <c r="I6" s="7">
        <v>24</v>
      </c>
      <c r="J6" s="22">
        <v>55929.04</v>
      </c>
      <c r="K6" s="7">
        <v>24890.9</v>
      </c>
      <c r="L6" s="7" t="s">
        <v>438</v>
      </c>
      <c r="M6" s="22" t="s">
        <v>438</v>
      </c>
      <c r="N6" s="7" t="s">
        <v>438</v>
      </c>
      <c r="O6" s="6">
        <v>326</v>
      </c>
      <c r="P6" s="22">
        <v>1314626.05</v>
      </c>
      <c r="Q6" s="22">
        <v>373712.95</v>
      </c>
      <c r="R6" s="95">
        <v>1146.3599999999999</v>
      </c>
    </row>
    <row r="7" spans="1:18" ht="15.75" thickBot="1" x14ac:dyDescent="0.3">
      <c r="A7" s="201">
        <v>3</v>
      </c>
      <c r="B7" s="96" t="s">
        <v>563</v>
      </c>
      <c r="C7" s="96">
        <v>848</v>
      </c>
      <c r="D7" s="231" t="s">
        <v>438</v>
      </c>
      <c r="E7" s="231">
        <v>277343.71999999997</v>
      </c>
      <c r="F7" s="96">
        <v>31</v>
      </c>
      <c r="G7" s="231" t="s">
        <v>438</v>
      </c>
      <c r="H7" s="231">
        <v>4699.8500000000004</v>
      </c>
      <c r="I7" s="96">
        <v>41</v>
      </c>
      <c r="J7" s="231" t="s">
        <v>438</v>
      </c>
      <c r="K7" s="231">
        <v>12888.36</v>
      </c>
      <c r="L7" s="96" t="s">
        <v>438</v>
      </c>
      <c r="M7" s="96" t="s">
        <v>438</v>
      </c>
      <c r="N7" s="96" t="s">
        <v>438</v>
      </c>
      <c r="O7" s="198">
        <v>920</v>
      </c>
      <c r="P7" s="231" t="s">
        <v>438</v>
      </c>
      <c r="Q7" s="231">
        <v>294931.93</v>
      </c>
      <c r="R7" s="97">
        <v>320.58</v>
      </c>
    </row>
    <row r="8" spans="1:18" x14ac:dyDescent="0.25">
      <c r="B8" s="477" t="s">
        <v>10</v>
      </c>
      <c r="C8" s="2">
        <f>SUM(C5:C7)</f>
        <v>3182</v>
      </c>
      <c r="D8" s="300">
        <f>SUM(D5:D7)</f>
        <v>4981489.3</v>
      </c>
      <c r="E8" s="300">
        <f>SUM(E5:E7)</f>
        <v>2666307.04</v>
      </c>
      <c r="F8" s="2">
        <f t="shared" ref="F8:R8" si="0">SUM(F5:F7)</f>
        <v>316</v>
      </c>
      <c r="G8" s="300">
        <f t="shared" si="0"/>
        <v>670565.76</v>
      </c>
      <c r="H8" s="300">
        <f t="shared" si="0"/>
        <v>177888.21</v>
      </c>
      <c r="I8" s="2">
        <f t="shared" si="0"/>
        <v>757</v>
      </c>
      <c r="J8" s="300">
        <f t="shared" si="0"/>
        <v>505039.82</v>
      </c>
      <c r="K8" s="300">
        <f t="shared" si="0"/>
        <v>418033.49</v>
      </c>
      <c r="L8" s="2">
        <f t="shared" si="0"/>
        <v>0</v>
      </c>
      <c r="M8" s="300">
        <f t="shared" si="0"/>
        <v>0</v>
      </c>
      <c r="N8" s="300">
        <f t="shared" si="0"/>
        <v>0</v>
      </c>
      <c r="O8" s="2">
        <f t="shared" si="0"/>
        <v>4255</v>
      </c>
      <c r="P8" s="300">
        <f t="shared" si="0"/>
        <v>6157094.8799999999</v>
      </c>
      <c r="Q8" s="300">
        <f t="shared" si="0"/>
        <v>3262228.74</v>
      </c>
      <c r="R8" s="2">
        <f t="shared" si="0"/>
        <v>2328.88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H20" sqref="H20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06" t="s">
        <v>717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</row>
    <row r="2" spans="1:18" ht="15.75" thickBot="1" x14ac:dyDescent="0.3"/>
    <row r="3" spans="1:18" ht="16.5" customHeight="1" thickBot="1" x14ac:dyDescent="0.3">
      <c r="A3" s="452" t="s">
        <v>17</v>
      </c>
      <c r="B3" s="452" t="s">
        <v>426</v>
      </c>
      <c r="C3" s="449" t="s">
        <v>5</v>
      </c>
      <c r="D3" s="450"/>
      <c r="E3" s="451"/>
      <c r="F3" s="449" t="s">
        <v>6</v>
      </c>
      <c r="G3" s="450"/>
      <c r="H3" s="451"/>
      <c r="I3" s="449" t="s">
        <v>45</v>
      </c>
      <c r="J3" s="450"/>
      <c r="K3" s="451"/>
      <c r="L3" s="449" t="s">
        <v>8</v>
      </c>
      <c r="M3" s="450"/>
      <c r="N3" s="451"/>
      <c r="O3" s="454" t="s">
        <v>499</v>
      </c>
      <c r="P3" s="454" t="s">
        <v>581</v>
      </c>
      <c r="Q3" s="454" t="s">
        <v>582</v>
      </c>
      <c r="R3" s="454" t="s">
        <v>589</v>
      </c>
    </row>
    <row r="4" spans="1:18" ht="48" thickBot="1" x14ac:dyDescent="0.3">
      <c r="A4" s="453"/>
      <c r="B4" s="453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5"/>
      <c r="P4" s="455"/>
      <c r="Q4" s="455"/>
      <c r="R4" s="455"/>
    </row>
    <row r="5" spans="1:18" x14ac:dyDescent="0.25">
      <c r="A5" s="361">
        <v>1</v>
      </c>
      <c r="B5" s="139" t="s">
        <v>509</v>
      </c>
      <c r="C5" s="246">
        <v>88</v>
      </c>
      <c r="D5" s="93">
        <v>230256.2</v>
      </c>
      <c r="E5" s="93">
        <v>46965.98</v>
      </c>
      <c r="F5" s="139">
        <v>35</v>
      </c>
      <c r="G5" s="93">
        <v>79878.19</v>
      </c>
      <c r="H5" s="93">
        <v>8812.7999999999993</v>
      </c>
      <c r="I5" s="139">
        <v>14</v>
      </c>
      <c r="J5" s="93">
        <v>36341.61</v>
      </c>
      <c r="K5" s="93">
        <v>5038.92</v>
      </c>
      <c r="L5" s="139" t="s">
        <v>438</v>
      </c>
      <c r="M5" s="93" t="s">
        <v>438</v>
      </c>
      <c r="N5" s="93" t="s">
        <v>438</v>
      </c>
      <c r="O5" s="246">
        <v>137</v>
      </c>
      <c r="P5" s="93">
        <v>346476</v>
      </c>
      <c r="Q5" s="93">
        <v>60817.7</v>
      </c>
      <c r="R5" s="94">
        <v>443.92</v>
      </c>
    </row>
    <row r="6" spans="1:18" ht="15.75" thickBot="1" x14ac:dyDescent="0.3">
      <c r="A6" s="401">
        <v>2</v>
      </c>
      <c r="B6" s="96" t="s">
        <v>563</v>
      </c>
      <c r="C6" s="198" t="s">
        <v>438</v>
      </c>
      <c r="D6" s="231" t="s">
        <v>438</v>
      </c>
      <c r="E6" s="231" t="s">
        <v>438</v>
      </c>
      <c r="F6" s="96">
        <v>2</v>
      </c>
      <c r="G6" s="231" t="s">
        <v>438</v>
      </c>
      <c r="H6" s="231">
        <v>182.19</v>
      </c>
      <c r="I6" s="96" t="s">
        <v>438</v>
      </c>
      <c r="J6" s="231" t="s">
        <v>438</v>
      </c>
      <c r="K6" s="231" t="s">
        <v>438</v>
      </c>
      <c r="L6" s="96" t="s">
        <v>438</v>
      </c>
      <c r="M6" s="231" t="s">
        <v>438</v>
      </c>
      <c r="N6" s="231" t="s">
        <v>438</v>
      </c>
      <c r="O6" s="198">
        <v>2</v>
      </c>
      <c r="P6" s="231" t="s">
        <v>438</v>
      </c>
      <c r="Q6" s="231">
        <v>182.19</v>
      </c>
      <c r="R6" s="97">
        <v>91.1</v>
      </c>
    </row>
    <row r="7" spans="1:18" x14ac:dyDescent="0.25">
      <c r="B7" s="2" t="s">
        <v>10</v>
      </c>
      <c r="C7" s="36">
        <f>SUM(C5:C6)</f>
        <v>88</v>
      </c>
      <c r="D7" s="300">
        <f>SUM(D5:D6)</f>
        <v>230256.2</v>
      </c>
      <c r="E7" s="300">
        <f>SUM(E5:E6)</f>
        <v>46965.98</v>
      </c>
      <c r="F7" s="36">
        <f t="shared" ref="F7:R7" si="0">SUM(F5:F6)</f>
        <v>37</v>
      </c>
      <c r="G7" s="300">
        <f t="shared" si="0"/>
        <v>79878.19</v>
      </c>
      <c r="H7" s="300">
        <f t="shared" si="0"/>
        <v>8994.99</v>
      </c>
      <c r="I7" s="36">
        <f t="shared" si="0"/>
        <v>14</v>
      </c>
      <c r="J7" s="300">
        <f t="shared" si="0"/>
        <v>36341.61</v>
      </c>
      <c r="K7" s="300">
        <f t="shared" si="0"/>
        <v>5038.92</v>
      </c>
      <c r="L7" s="36">
        <f t="shared" si="0"/>
        <v>0</v>
      </c>
      <c r="M7" s="300">
        <f t="shared" si="0"/>
        <v>0</v>
      </c>
      <c r="N7" s="300">
        <f t="shared" si="0"/>
        <v>0</v>
      </c>
      <c r="O7" s="36">
        <f t="shared" si="0"/>
        <v>139</v>
      </c>
      <c r="P7" s="300">
        <f t="shared" si="0"/>
        <v>346476</v>
      </c>
      <c r="Q7" s="300">
        <f t="shared" si="0"/>
        <v>60999.89</v>
      </c>
      <c r="R7" s="36">
        <f t="shared" si="0"/>
        <v>535.02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O52"/>
  <sheetViews>
    <sheetView workbookViewId="0">
      <selection activeCell="Q32" sqref="Q32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4" s="2" customFormat="1" ht="15.75" x14ac:dyDescent="0.25">
      <c r="A1" s="406" t="s">
        <v>691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4" x14ac:dyDescent="0.25">
      <c r="A2" s="39"/>
    </row>
    <row r="3" spans="1:14" s="42" customFormat="1" ht="15" customHeight="1" x14ac:dyDescent="0.25">
      <c r="A3" s="410" t="s">
        <v>18</v>
      </c>
      <c r="B3" s="407" t="s">
        <v>5</v>
      </c>
      <c r="C3" s="408"/>
      <c r="D3" s="409"/>
      <c r="E3" s="407" t="s">
        <v>6</v>
      </c>
      <c r="F3" s="409"/>
      <c r="G3" s="62"/>
      <c r="H3" s="407" t="s">
        <v>19</v>
      </c>
      <c r="I3" s="408"/>
      <c r="J3" s="409"/>
      <c r="K3" s="407" t="s">
        <v>20</v>
      </c>
      <c r="L3" s="408"/>
      <c r="M3" s="409"/>
    </row>
    <row r="4" spans="1:14" s="42" customFormat="1" ht="15.75" x14ac:dyDescent="0.25">
      <c r="A4" s="411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4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4" ht="15" customHeight="1" x14ac:dyDescent="0.25">
      <c r="A6" s="16" t="s">
        <v>443</v>
      </c>
      <c r="B6" s="26">
        <v>365540</v>
      </c>
      <c r="C6" s="54">
        <v>364.64</v>
      </c>
      <c r="D6" s="225">
        <v>412.05</v>
      </c>
      <c r="E6" s="182">
        <v>339002</v>
      </c>
      <c r="F6" s="225">
        <v>373.79</v>
      </c>
      <c r="G6" s="225">
        <v>413.75</v>
      </c>
      <c r="H6" s="182">
        <v>93999</v>
      </c>
      <c r="I6" s="225">
        <v>396.48</v>
      </c>
      <c r="J6" s="225">
        <v>393.81</v>
      </c>
      <c r="K6" s="182">
        <v>2905</v>
      </c>
      <c r="L6" s="225">
        <v>234.24</v>
      </c>
      <c r="M6" s="225">
        <v>200</v>
      </c>
    </row>
    <row r="7" spans="1:14" x14ac:dyDescent="0.25">
      <c r="A7" s="16" t="s">
        <v>444</v>
      </c>
      <c r="B7" s="26">
        <v>822323</v>
      </c>
      <c r="C7" s="54">
        <v>695.42</v>
      </c>
      <c r="D7" s="225">
        <v>661.67</v>
      </c>
      <c r="E7" s="182">
        <v>233835</v>
      </c>
      <c r="F7" s="225">
        <v>717.84</v>
      </c>
      <c r="G7" s="225">
        <v>709</v>
      </c>
      <c r="H7" s="182">
        <v>95521</v>
      </c>
      <c r="I7" s="225">
        <v>680.55</v>
      </c>
      <c r="J7" s="225">
        <v>661.36</v>
      </c>
      <c r="K7" s="182">
        <v>19778</v>
      </c>
      <c r="L7" s="225">
        <v>783.55</v>
      </c>
      <c r="M7" s="225">
        <v>783.3</v>
      </c>
    </row>
    <row r="8" spans="1:14" x14ac:dyDescent="0.25">
      <c r="A8" s="16" t="s">
        <v>445</v>
      </c>
      <c r="B8" s="26">
        <v>541433</v>
      </c>
      <c r="C8" s="54">
        <v>1224.78</v>
      </c>
      <c r="D8" s="225">
        <v>1216.8</v>
      </c>
      <c r="E8" s="182">
        <v>54247</v>
      </c>
      <c r="F8" s="225">
        <v>1159.97</v>
      </c>
      <c r="G8" s="225">
        <v>1134.22</v>
      </c>
      <c r="H8" s="182">
        <v>19572</v>
      </c>
      <c r="I8" s="225">
        <v>1166</v>
      </c>
      <c r="J8" s="225">
        <v>1160.8399999999999</v>
      </c>
      <c r="K8" s="182">
        <v>2</v>
      </c>
      <c r="L8" s="225">
        <v>1330.04</v>
      </c>
      <c r="M8" s="225">
        <v>1330.04</v>
      </c>
    </row>
    <row r="9" spans="1:14" x14ac:dyDescent="0.25">
      <c r="A9" s="16" t="s">
        <v>446</v>
      </c>
      <c r="B9" s="26">
        <v>117411</v>
      </c>
      <c r="C9" s="54">
        <v>1685.36</v>
      </c>
      <c r="D9" s="225">
        <v>1661.51</v>
      </c>
      <c r="E9" s="182">
        <v>3325</v>
      </c>
      <c r="F9" s="225">
        <v>1653.4</v>
      </c>
      <c r="G9" s="225">
        <v>1615.93</v>
      </c>
      <c r="H9" s="182">
        <v>2571</v>
      </c>
      <c r="I9" s="225">
        <v>1688.88</v>
      </c>
      <c r="J9" s="225">
        <v>1669.94</v>
      </c>
      <c r="K9" s="182">
        <v>0</v>
      </c>
      <c r="L9" s="225">
        <v>0</v>
      </c>
      <c r="M9" s="225" t="s">
        <v>438</v>
      </c>
    </row>
    <row r="10" spans="1:14" x14ac:dyDescent="0.25">
      <c r="A10" s="16" t="s">
        <v>447</v>
      </c>
      <c r="B10" s="26">
        <v>29206</v>
      </c>
      <c r="C10" s="54">
        <v>2200.1999999999998</v>
      </c>
      <c r="D10" s="225">
        <v>2186.2399999999998</v>
      </c>
      <c r="E10" s="182">
        <v>626</v>
      </c>
      <c r="F10" s="225">
        <v>2204.02</v>
      </c>
      <c r="G10" s="225">
        <v>2177</v>
      </c>
      <c r="H10" s="182">
        <v>457</v>
      </c>
      <c r="I10" s="225">
        <v>2173.34</v>
      </c>
      <c r="J10" s="225">
        <v>2133.04</v>
      </c>
      <c r="K10" s="182">
        <v>0</v>
      </c>
      <c r="L10" s="225">
        <v>0</v>
      </c>
      <c r="M10" s="225" t="s">
        <v>438</v>
      </c>
    </row>
    <row r="11" spans="1:14" ht="15" customHeight="1" x14ac:dyDescent="0.25">
      <c r="A11" s="16" t="s">
        <v>448</v>
      </c>
      <c r="B11" s="26">
        <v>14962</v>
      </c>
      <c r="C11" s="54">
        <v>3104.83</v>
      </c>
      <c r="D11" s="225">
        <v>2897.83</v>
      </c>
      <c r="E11" s="182">
        <v>466</v>
      </c>
      <c r="F11" s="225">
        <v>3063.18</v>
      </c>
      <c r="G11" s="225">
        <v>2975.16</v>
      </c>
      <c r="H11" s="182">
        <v>132</v>
      </c>
      <c r="I11" s="225">
        <v>3045.52</v>
      </c>
      <c r="J11" s="225">
        <v>2761.31</v>
      </c>
      <c r="K11" s="182">
        <v>0</v>
      </c>
      <c r="L11" s="225">
        <v>0</v>
      </c>
      <c r="M11" s="225" t="s">
        <v>438</v>
      </c>
    </row>
    <row r="12" spans="1:14" s="38" customFormat="1" ht="15.75" x14ac:dyDescent="0.25">
      <c r="A12" s="70" t="s">
        <v>26</v>
      </c>
      <c r="B12" s="53">
        <f>SUM(B6:B11)</f>
        <v>1890875</v>
      </c>
      <c r="C12" s="71"/>
      <c r="D12" s="71"/>
      <c r="E12" s="53">
        <f>SUM(E6:E11)</f>
        <v>631501</v>
      </c>
      <c r="F12" s="71"/>
      <c r="G12" s="71"/>
      <c r="H12" s="53">
        <f>SUM(H6:H11)</f>
        <v>212252</v>
      </c>
      <c r="I12" s="71"/>
      <c r="J12" s="71"/>
      <c r="K12" s="53">
        <f>SUM(K6:K11)</f>
        <v>22685</v>
      </c>
      <c r="L12" s="71"/>
      <c r="M12" s="71"/>
      <c r="N12" s="44"/>
    </row>
    <row r="13" spans="1:14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</row>
    <row r="14" spans="1:14" x14ac:dyDescent="0.25">
      <c r="A14" s="16" t="s">
        <v>449</v>
      </c>
      <c r="B14" s="26">
        <v>64275</v>
      </c>
      <c r="C14" s="54">
        <v>72.930000000000007</v>
      </c>
      <c r="D14" s="54">
        <v>78.75</v>
      </c>
      <c r="E14" s="26">
        <v>114786</v>
      </c>
      <c r="F14" s="54">
        <v>69.239999999999995</v>
      </c>
      <c r="G14" s="54">
        <v>74.099999999999994</v>
      </c>
      <c r="H14" s="26">
        <v>19886</v>
      </c>
      <c r="I14" s="54">
        <v>63.62</v>
      </c>
      <c r="J14" s="54">
        <v>66.69</v>
      </c>
      <c r="K14" s="26">
        <v>0</v>
      </c>
      <c r="L14" s="54">
        <v>0</v>
      </c>
      <c r="M14" s="54" t="s">
        <v>438</v>
      </c>
      <c r="N14" s="11"/>
    </row>
    <row r="15" spans="1:14" ht="15" customHeight="1" x14ac:dyDescent="0.25">
      <c r="A15" s="16" t="s">
        <v>450</v>
      </c>
      <c r="B15" s="26">
        <v>410873</v>
      </c>
      <c r="C15" s="54">
        <v>162.44</v>
      </c>
      <c r="D15" s="54">
        <v>170.33</v>
      </c>
      <c r="E15" s="26">
        <v>144455</v>
      </c>
      <c r="F15" s="54">
        <v>147.07</v>
      </c>
      <c r="G15" s="54">
        <v>144.93</v>
      </c>
      <c r="H15" s="26">
        <v>37367</v>
      </c>
      <c r="I15" s="54">
        <v>147.77000000000001</v>
      </c>
      <c r="J15" s="54">
        <v>147.29</v>
      </c>
      <c r="K15" s="26">
        <v>1</v>
      </c>
      <c r="L15" s="54">
        <v>143.53</v>
      </c>
      <c r="M15" s="54">
        <v>143.53</v>
      </c>
      <c r="N15" s="11"/>
    </row>
    <row r="16" spans="1:14" ht="15" customHeight="1" x14ac:dyDescent="0.25">
      <c r="A16" s="16" t="s">
        <v>451</v>
      </c>
      <c r="B16" s="26">
        <v>322233</v>
      </c>
      <c r="C16" s="54">
        <v>238.17</v>
      </c>
      <c r="D16" s="54">
        <v>235.84</v>
      </c>
      <c r="E16" s="26">
        <v>22499</v>
      </c>
      <c r="F16" s="54">
        <v>234.47</v>
      </c>
      <c r="G16" s="54">
        <v>229.85</v>
      </c>
      <c r="H16" s="26">
        <v>9725</v>
      </c>
      <c r="I16" s="54">
        <v>237.94</v>
      </c>
      <c r="J16" s="54">
        <v>233.23</v>
      </c>
      <c r="K16" s="26">
        <v>0</v>
      </c>
      <c r="L16" s="54">
        <v>0</v>
      </c>
      <c r="M16" s="54" t="s">
        <v>438</v>
      </c>
      <c r="N16" s="11"/>
    </row>
    <row r="17" spans="1:15" x14ac:dyDescent="0.25">
      <c r="A17" s="16" t="s">
        <v>452</v>
      </c>
      <c r="B17" s="26">
        <v>90316</v>
      </c>
      <c r="C17" s="54">
        <v>340.31</v>
      </c>
      <c r="D17" s="54">
        <v>335.32</v>
      </c>
      <c r="E17" s="26">
        <v>4625</v>
      </c>
      <c r="F17" s="54">
        <v>333.82</v>
      </c>
      <c r="G17" s="54">
        <v>328.35</v>
      </c>
      <c r="H17" s="26">
        <v>1985</v>
      </c>
      <c r="I17" s="54">
        <v>337.84</v>
      </c>
      <c r="J17" s="54">
        <v>332.37</v>
      </c>
      <c r="K17" s="26">
        <v>0</v>
      </c>
      <c r="L17" s="54">
        <v>0</v>
      </c>
      <c r="M17" s="54" t="s">
        <v>438</v>
      </c>
      <c r="N17" s="11"/>
      <c r="O17" s="8"/>
    </row>
    <row r="18" spans="1:15" x14ac:dyDescent="0.25">
      <c r="A18" s="16" t="s">
        <v>453</v>
      </c>
      <c r="B18" s="26">
        <v>32857</v>
      </c>
      <c r="C18" s="54">
        <v>438.88</v>
      </c>
      <c r="D18" s="54">
        <v>436.59</v>
      </c>
      <c r="E18" s="26">
        <v>1254</v>
      </c>
      <c r="F18" s="54">
        <v>444.52</v>
      </c>
      <c r="G18" s="54">
        <v>441.41</v>
      </c>
      <c r="H18" s="26">
        <v>593</v>
      </c>
      <c r="I18" s="54">
        <v>441.93</v>
      </c>
      <c r="J18" s="54">
        <v>436.56</v>
      </c>
      <c r="K18" s="26">
        <v>0</v>
      </c>
      <c r="L18" s="54">
        <v>0</v>
      </c>
      <c r="M18" s="54" t="s">
        <v>438</v>
      </c>
    </row>
    <row r="19" spans="1:15" x14ac:dyDescent="0.25">
      <c r="A19" s="75" t="s">
        <v>454</v>
      </c>
      <c r="B19" s="26">
        <v>21464</v>
      </c>
      <c r="C19" s="54">
        <v>620.89</v>
      </c>
      <c r="D19" s="54">
        <v>591.99</v>
      </c>
      <c r="E19" s="26">
        <v>702</v>
      </c>
      <c r="F19" s="54">
        <v>608.74</v>
      </c>
      <c r="G19" s="54">
        <v>575.34</v>
      </c>
      <c r="H19" s="26">
        <v>365</v>
      </c>
      <c r="I19" s="54">
        <v>611.25</v>
      </c>
      <c r="J19" s="54">
        <v>575.89</v>
      </c>
      <c r="K19" s="26">
        <v>0</v>
      </c>
      <c r="L19" s="54">
        <v>0</v>
      </c>
      <c r="M19" s="54" t="s">
        <v>438</v>
      </c>
    </row>
    <row r="20" spans="1:15" x14ac:dyDescent="0.25">
      <c r="A20" s="16" t="s">
        <v>455</v>
      </c>
      <c r="B20" s="26">
        <v>618</v>
      </c>
      <c r="C20" s="54">
        <v>1166.43</v>
      </c>
      <c r="D20" s="54">
        <v>1117.1600000000001</v>
      </c>
      <c r="E20" s="26">
        <v>23</v>
      </c>
      <c r="F20" s="54">
        <v>1103.2</v>
      </c>
      <c r="G20" s="54">
        <v>1083.32</v>
      </c>
      <c r="H20" s="26">
        <v>8</v>
      </c>
      <c r="I20" s="54">
        <v>1066.26</v>
      </c>
      <c r="J20" s="54">
        <v>1054.94</v>
      </c>
      <c r="K20" s="26">
        <v>0</v>
      </c>
      <c r="L20" s="54">
        <v>0</v>
      </c>
      <c r="M20" s="54" t="s">
        <v>438</v>
      </c>
    </row>
    <row r="21" spans="1:15" ht="15" customHeight="1" x14ac:dyDescent="0.25">
      <c r="A21" s="16" t="s">
        <v>456</v>
      </c>
      <c r="B21" s="26">
        <v>50</v>
      </c>
      <c r="C21" s="54">
        <v>1692.97</v>
      </c>
      <c r="D21" s="54">
        <v>1678.75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5" ht="15" customHeight="1" x14ac:dyDescent="0.25">
      <c r="A22" s="16" t="s">
        <v>457</v>
      </c>
      <c r="B22" s="26">
        <v>6</v>
      </c>
      <c r="C22" s="54">
        <v>2149.6999999999998</v>
      </c>
      <c r="D22" s="54">
        <v>2071.6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5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5" s="38" customFormat="1" ht="15.75" x14ac:dyDescent="0.25">
      <c r="A24" s="70" t="s">
        <v>28</v>
      </c>
      <c r="B24" s="53">
        <f>SUM(B14:B23)</f>
        <v>942692</v>
      </c>
      <c r="C24" s="71"/>
      <c r="D24" s="71"/>
      <c r="E24" s="53">
        <f>SUM(E14:E23)</f>
        <v>288346</v>
      </c>
      <c r="F24" s="71"/>
      <c r="G24" s="71"/>
      <c r="H24" s="53">
        <f>SUM(H14:H23)</f>
        <v>69929</v>
      </c>
      <c r="I24" s="71"/>
      <c r="J24" s="71"/>
      <c r="K24" s="53">
        <f>SUM(K14:K23)</f>
        <v>1</v>
      </c>
      <c r="L24" s="71"/>
      <c r="M24" s="71"/>
    </row>
    <row r="25" spans="1:15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5" x14ac:dyDescent="0.25">
      <c r="A26" s="16" t="s">
        <v>449</v>
      </c>
      <c r="B26" s="182">
        <v>169582</v>
      </c>
      <c r="C26" s="225">
        <v>72.959999999999994</v>
      </c>
      <c r="D26" s="225">
        <v>74.69</v>
      </c>
      <c r="E26" s="26">
        <v>59165</v>
      </c>
      <c r="F26" s="54">
        <v>47.04</v>
      </c>
      <c r="G26" s="54">
        <v>44.42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5" ht="15" customHeight="1" x14ac:dyDescent="0.25">
      <c r="A27" s="16" t="s">
        <v>450</v>
      </c>
      <c r="B27" s="182">
        <v>157947</v>
      </c>
      <c r="C27" s="225">
        <v>130.84</v>
      </c>
      <c r="D27" s="225">
        <v>121.35</v>
      </c>
      <c r="E27" s="26">
        <v>12572</v>
      </c>
      <c r="F27" s="54">
        <v>139.51</v>
      </c>
      <c r="G27" s="54">
        <v>129.84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5" x14ac:dyDescent="0.25">
      <c r="A28" s="16" t="s">
        <v>451</v>
      </c>
      <c r="B28" s="182">
        <v>10314</v>
      </c>
      <c r="C28" s="225">
        <v>237.86</v>
      </c>
      <c r="D28" s="225">
        <v>232.78</v>
      </c>
      <c r="E28" s="26">
        <v>1044</v>
      </c>
      <c r="F28" s="54">
        <v>245.82</v>
      </c>
      <c r="G28" s="54">
        <v>247.22</v>
      </c>
      <c r="H28" s="26">
        <v>1</v>
      </c>
      <c r="I28" s="54">
        <v>269.44</v>
      </c>
      <c r="J28" s="54">
        <v>269.44</v>
      </c>
      <c r="K28" s="182">
        <v>0</v>
      </c>
      <c r="L28" s="225">
        <v>0</v>
      </c>
      <c r="M28" s="225" t="s">
        <v>438</v>
      </c>
    </row>
    <row r="29" spans="1:15" ht="15" customHeight="1" x14ac:dyDescent="0.25">
      <c r="A29" s="16" t="s">
        <v>452</v>
      </c>
      <c r="B29" s="182">
        <v>3594</v>
      </c>
      <c r="C29" s="225">
        <v>356.32</v>
      </c>
      <c r="D29" s="225">
        <v>357.28</v>
      </c>
      <c r="E29" s="26">
        <v>1095</v>
      </c>
      <c r="F29" s="54">
        <v>345.96</v>
      </c>
      <c r="G29" s="54">
        <v>347.2</v>
      </c>
      <c r="H29" s="26">
        <v>2</v>
      </c>
      <c r="I29" s="54">
        <v>376</v>
      </c>
      <c r="J29" s="54">
        <v>376</v>
      </c>
      <c r="K29" s="182">
        <v>0</v>
      </c>
      <c r="L29" s="225">
        <v>0</v>
      </c>
      <c r="M29" s="225" t="s">
        <v>438</v>
      </c>
    </row>
    <row r="30" spans="1:15" ht="15" customHeight="1" x14ac:dyDescent="0.25">
      <c r="A30" s="16" t="s">
        <v>453</v>
      </c>
      <c r="B30" s="182">
        <v>4830</v>
      </c>
      <c r="C30" s="225">
        <v>458.07</v>
      </c>
      <c r="D30" s="225">
        <v>464</v>
      </c>
      <c r="E30" s="26">
        <v>550</v>
      </c>
      <c r="F30" s="54">
        <v>459.07</v>
      </c>
      <c r="G30" s="54">
        <v>448</v>
      </c>
      <c r="H30" s="26">
        <v>11</v>
      </c>
      <c r="I30" s="54">
        <v>458.18</v>
      </c>
      <c r="J30" s="54">
        <v>448</v>
      </c>
      <c r="K30" s="182">
        <v>0</v>
      </c>
      <c r="L30" s="225">
        <v>0</v>
      </c>
      <c r="M30" s="225" t="s">
        <v>438</v>
      </c>
    </row>
    <row r="31" spans="1:15" ht="15" customHeight="1" x14ac:dyDescent="0.25">
      <c r="A31" s="75" t="s">
        <v>454</v>
      </c>
      <c r="B31" s="182">
        <v>3942</v>
      </c>
      <c r="C31" s="225">
        <v>538.51</v>
      </c>
      <c r="D31" s="225">
        <v>512</v>
      </c>
      <c r="E31" s="26">
        <v>222</v>
      </c>
      <c r="F31" s="54">
        <v>531.71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5" s="38" customFormat="1" ht="15.75" x14ac:dyDescent="0.25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649</v>
      </c>
      <c r="B36" s="53">
        <f>SUM(B26:B35)</f>
        <v>350209</v>
      </c>
      <c r="C36" s="71"/>
      <c r="D36" s="71"/>
      <c r="E36" s="53">
        <f>SUM(E26:E35)</f>
        <v>74648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2">
        <v>16432</v>
      </c>
      <c r="C38" s="225">
        <v>387.96</v>
      </c>
      <c r="D38" s="225">
        <v>387.9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19080</v>
      </c>
      <c r="L38" s="54">
        <v>266.02</v>
      </c>
      <c r="M38" s="54">
        <v>310.32</v>
      </c>
    </row>
    <row r="39" spans="1:13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16432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19080</v>
      </c>
      <c r="L44" s="71"/>
      <c r="M44" s="71"/>
    </row>
    <row r="45" spans="1:13" x14ac:dyDescent="0.25">
      <c r="A45" s="10" t="s">
        <v>601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1"/>
  <sheetViews>
    <sheetView workbookViewId="0">
      <selection activeCell="H30" sqref="H30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06" t="s">
        <v>695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17" t="s">
        <v>573</v>
      </c>
      <c r="B3" s="415" t="s">
        <v>5</v>
      </c>
      <c r="C3" s="415"/>
      <c r="D3" s="415"/>
      <c r="E3" s="415" t="s">
        <v>6</v>
      </c>
      <c r="F3" s="415"/>
      <c r="G3" s="415"/>
      <c r="H3" s="415" t="s">
        <v>19</v>
      </c>
      <c r="I3" s="415"/>
      <c r="J3" s="415"/>
      <c r="K3" s="415" t="s">
        <v>20</v>
      </c>
      <c r="L3" s="415"/>
      <c r="M3" s="415"/>
      <c r="N3" s="415" t="s">
        <v>571</v>
      </c>
      <c r="O3" s="416"/>
    </row>
    <row r="4" spans="1:17" ht="32.25" customHeight="1" thickBot="1" x14ac:dyDescent="0.3">
      <c r="A4" s="418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25">
      <c r="A5" s="243" t="s">
        <v>509</v>
      </c>
      <c r="B5" s="202">
        <v>1538770</v>
      </c>
      <c r="C5" s="203">
        <v>1252672525.74</v>
      </c>
      <c r="D5" s="140">
        <v>814.07</v>
      </c>
      <c r="E5" s="202">
        <v>534063</v>
      </c>
      <c r="F5" s="203">
        <v>298924240.76999998</v>
      </c>
      <c r="G5" s="140">
        <v>559.72</v>
      </c>
      <c r="H5" s="202">
        <v>201693</v>
      </c>
      <c r="I5" s="203">
        <v>120160040.84</v>
      </c>
      <c r="J5" s="140">
        <v>595.76</v>
      </c>
      <c r="K5" s="202">
        <v>20297</v>
      </c>
      <c r="L5" s="203">
        <v>15701515.529999999</v>
      </c>
      <c r="M5" s="140">
        <v>773.59</v>
      </c>
      <c r="N5" s="204">
        <v>2294823</v>
      </c>
      <c r="O5" s="205">
        <v>1687458322.8800001</v>
      </c>
    </row>
    <row r="6" spans="1:17" x14ac:dyDescent="0.25">
      <c r="A6" s="196" t="s">
        <v>424</v>
      </c>
      <c r="B6" s="17">
        <v>348624</v>
      </c>
      <c r="C6" s="18">
        <v>417408040.57999998</v>
      </c>
      <c r="D6" s="18">
        <v>1197.3</v>
      </c>
      <c r="E6" s="17">
        <v>96399</v>
      </c>
      <c r="F6" s="18">
        <v>65837006.649999999</v>
      </c>
      <c r="G6" s="58">
        <v>682.96</v>
      </c>
      <c r="H6" s="17">
        <v>10437</v>
      </c>
      <c r="I6" s="18">
        <v>10528082.5</v>
      </c>
      <c r="J6" s="18">
        <v>1008.73</v>
      </c>
      <c r="K6" s="17">
        <v>2386</v>
      </c>
      <c r="L6" s="18">
        <v>477200</v>
      </c>
      <c r="M6" s="58">
        <v>200</v>
      </c>
      <c r="N6" s="206">
        <v>457846</v>
      </c>
      <c r="O6" s="207">
        <v>494250329.73000002</v>
      </c>
    </row>
    <row r="7" spans="1:17" x14ac:dyDescent="0.25">
      <c r="A7" s="196" t="s">
        <v>600</v>
      </c>
      <c r="B7" s="17">
        <v>16432</v>
      </c>
      <c r="C7" s="18">
        <v>6374995.3600000003</v>
      </c>
      <c r="D7" s="58">
        <v>387.96</v>
      </c>
      <c r="E7" s="17"/>
      <c r="F7" s="18"/>
      <c r="G7" s="58"/>
      <c r="H7" s="58"/>
      <c r="I7" s="18"/>
      <c r="J7" s="18"/>
      <c r="K7" s="17">
        <v>19080</v>
      </c>
      <c r="L7" s="18">
        <v>5075734.74</v>
      </c>
      <c r="M7" s="58">
        <v>266.02</v>
      </c>
      <c r="N7" s="206">
        <v>35512</v>
      </c>
      <c r="O7" s="207">
        <v>11450730.1</v>
      </c>
    </row>
    <row r="8" spans="1:17" x14ac:dyDescent="0.25">
      <c r="A8" s="244" t="s">
        <v>500</v>
      </c>
      <c r="B8" s="17">
        <v>3078</v>
      </c>
      <c r="C8" s="18">
        <v>6590539.7999999998</v>
      </c>
      <c r="D8" s="18">
        <v>2141.1799999999998</v>
      </c>
      <c r="E8" s="17">
        <v>1000</v>
      </c>
      <c r="F8" s="18">
        <v>1015360.26</v>
      </c>
      <c r="G8" s="18">
        <v>1015.36</v>
      </c>
      <c r="H8" s="58">
        <v>122</v>
      </c>
      <c r="I8" s="18">
        <v>145261.1</v>
      </c>
      <c r="J8" s="18">
        <v>1190.6600000000001</v>
      </c>
      <c r="K8" s="17"/>
      <c r="L8" s="18"/>
      <c r="M8" s="58"/>
      <c r="N8" s="206">
        <v>4200</v>
      </c>
      <c r="O8" s="207">
        <v>7751161.1600000001</v>
      </c>
    </row>
    <row r="9" spans="1:17" x14ac:dyDescent="0.25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400">
        <v>5</v>
      </c>
      <c r="O9" s="207">
        <v>4951.88</v>
      </c>
    </row>
    <row r="10" spans="1:17" x14ac:dyDescent="0.25">
      <c r="A10" s="196" t="s">
        <v>389</v>
      </c>
      <c r="B10" s="58">
        <v>62</v>
      </c>
      <c r="C10" s="18">
        <v>64158.11</v>
      </c>
      <c r="D10" s="18">
        <v>1034.81</v>
      </c>
      <c r="E10" s="58">
        <v>34</v>
      </c>
      <c r="F10" s="18">
        <v>19597.150000000001</v>
      </c>
      <c r="G10" s="58">
        <v>576.39</v>
      </c>
      <c r="H10" s="58"/>
      <c r="I10" s="58"/>
      <c r="J10" s="58"/>
      <c r="K10" s="58"/>
      <c r="L10" s="18"/>
      <c r="M10" s="58"/>
      <c r="N10" s="400">
        <v>96</v>
      </c>
      <c r="O10" s="207">
        <v>83755.259999999995</v>
      </c>
      <c r="Q10" s="8"/>
    </row>
    <row r="11" spans="1:17" ht="15.75" thickBot="1" x14ac:dyDescent="0.3">
      <c r="A11" s="245" t="s">
        <v>563</v>
      </c>
      <c r="B11" s="208">
        <v>338</v>
      </c>
      <c r="C11" s="209">
        <v>139074.66</v>
      </c>
      <c r="D11" s="208">
        <v>411.46</v>
      </c>
      <c r="E11" s="208">
        <v>5</v>
      </c>
      <c r="F11" s="209">
        <v>4285.97</v>
      </c>
      <c r="G11" s="208">
        <v>857.19</v>
      </c>
      <c r="H11" s="208"/>
      <c r="I11" s="208"/>
      <c r="J11" s="208"/>
      <c r="K11" s="208"/>
      <c r="L11" s="208"/>
      <c r="M11" s="208"/>
      <c r="N11" s="399">
        <v>343</v>
      </c>
      <c r="O11" s="210">
        <v>143360.63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25">
      <c r="A13" s="406" t="s">
        <v>694</v>
      </c>
      <c r="B13" s="406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17" t="s">
        <v>573</v>
      </c>
      <c r="B15" s="415" t="s">
        <v>5</v>
      </c>
      <c r="C15" s="415"/>
      <c r="D15" s="415"/>
      <c r="E15" s="415" t="s">
        <v>6</v>
      </c>
      <c r="F15" s="415"/>
      <c r="G15" s="415"/>
      <c r="H15" s="415" t="s">
        <v>19</v>
      </c>
      <c r="I15" s="415"/>
      <c r="J15" s="415"/>
      <c r="K15" s="415" t="s">
        <v>20</v>
      </c>
      <c r="L15" s="415"/>
      <c r="M15" s="415"/>
      <c r="N15" s="415" t="s">
        <v>571</v>
      </c>
      <c r="O15" s="416"/>
    </row>
    <row r="16" spans="1:17" ht="32.25" thickBot="1" x14ac:dyDescent="0.3">
      <c r="A16" s="418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25">
      <c r="A17" s="298" t="s">
        <v>563</v>
      </c>
      <c r="B17" s="202">
        <v>937211</v>
      </c>
      <c r="C17" s="203">
        <v>204593552.41</v>
      </c>
      <c r="D17" s="140">
        <v>218.3</v>
      </c>
      <c r="E17" s="202">
        <v>288253</v>
      </c>
      <c r="F17" s="203">
        <v>37011580.079999998</v>
      </c>
      <c r="G17" s="140">
        <v>128.4</v>
      </c>
      <c r="H17" s="202">
        <v>69909</v>
      </c>
      <c r="I17" s="203">
        <v>10260794.91</v>
      </c>
      <c r="J17" s="140">
        <v>146.77000000000001</v>
      </c>
      <c r="K17" s="140">
        <v>1</v>
      </c>
      <c r="L17" s="140">
        <v>143.53</v>
      </c>
      <c r="M17" s="140">
        <v>143.53</v>
      </c>
      <c r="N17" s="204">
        <v>1295374</v>
      </c>
      <c r="O17" s="205">
        <v>251866070.93000001</v>
      </c>
    </row>
    <row r="18" spans="1:15" x14ac:dyDescent="0.25">
      <c r="A18" s="196" t="s">
        <v>583</v>
      </c>
      <c r="B18" s="17">
        <v>3703</v>
      </c>
      <c r="C18" s="18">
        <v>2001549.04</v>
      </c>
      <c r="D18" s="58">
        <v>540.52</v>
      </c>
      <c r="E18" s="58">
        <v>74</v>
      </c>
      <c r="F18" s="18">
        <v>9488.89</v>
      </c>
      <c r="G18" s="58">
        <v>128.22999999999999</v>
      </c>
      <c r="H18" s="58">
        <v>16</v>
      </c>
      <c r="I18" s="18">
        <v>3580.62</v>
      </c>
      <c r="J18" s="58">
        <v>223.79</v>
      </c>
      <c r="K18" s="58"/>
      <c r="L18" s="58"/>
      <c r="M18" s="58"/>
      <c r="N18" s="206">
        <v>3793</v>
      </c>
      <c r="O18" s="207">
        <v>2014618.55</v>
      </c>
    </row>
    <row r="19" spans="1:15" x14ac:dyDescent="0.25">
      <c r="A19" s="196" t="s">
        <v>323</v>
      </c>
      <c r="B19" s="17">
        <v>1437</v>
      </c>
      <c r="C19" s="18">
        <v>752622.85</v>
      </c>
      <c r="D19" s="58">
        <v>523.75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1437</v>
      </c>
      <c r="O19" s="207">
        <v>752622.85</v>
      </c>
    </row>
    <row r="20" spans="1:15" x14ac:dyDescent="0.25">
      <c r="A20" s="196" t="s">
        <v>433</v>
      </c>
      <c r="B20" s="58">
        <v>329</v>
      </c>
      <c r="C20" s="18">
        <v>121132.65</v>
      </c>
      <c r="D20" s="58">
        <v>368.18</v>
      </c>
      <c r="E20" s="58">
        <v>17</v>
      </c>
      <c r="F20" s="18">
        <v>3501.52</v>
      </c>
      <c r="G20" s="58">
        <v>205.97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400">
        <v>350</v>
      </c>
      <c r="O20" s="207">
        <v>125314.83</v>
      </c>
    </row>
    <row r="21" spans="1:15" ht="15.75" thickBot="1" x14ac:dyDescent="0.3">
      <c r="A21" s="245" t="s">
        <v>392</v>
      </c>
      <c r="B21" s="208">
        <v>12</v>
      </c>
      <c r="C21" s="209">
        <v>5944.79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399">
        <v>14</v>
      </c>
      <c r="O21" s="210">
        <v>6890.38</v>
      </c>
    </row>
    <row r="22" spans="1:15" x14ac:dyDescent="0.25">
      <c r="A22" s="2"/>
      <c r="B22" s="334"/>
      <c r="C22" s="256"/>
      <c r="D22" s="334"/>
      <c r="E22" s="334"/>
      <c r="F22" s="256"/>
      <c r="G22" s="334"/>
      <c r="H22" s="334"/>
      <c r="I22" s="256"/>
      <c r="J22" s="334"/>
      <c r="K22" s="334"/>
      <c r="L22" s="334"/>
      <c r="M22" s="334"/>
      <c r="N22" s="303"/>
      <c r="O22" s="257"/>
    </row>
    <row r="23" spans="1:15" ht="15.75" x14ac:dyDescent="0.25">
      <c r="A23" s="406" t="s">
        <v>693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406"/>
      <c r="N23" s="406"/>
      <c r="O23" s="406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17" t="s">
        <v>573</v>
      </c>
      <c r="B25" s="415" t="s">
        <v>5</v>
      </c>
      <c r="C25" s="415"/>
      <c r="D25" s="415"/>
      <c r="E25" s="415" t="s">
        <v>6</v>
      </c>
      <c r="F25" s="415"/>
      <c r="G25" s="415"/>
      <c r="H25" s="415" t="s">
        <v>19</v>
      </c>
      <c r="I25" s="415"/>
      <c r="J25" s="415"/>
      <c r="K25" s="415" t="s">
        <v>20</v>
      </c>
      <c r="L25" s="415"/>
      <c r="M25" s="415"/>
      <c r="N25" s="415" t="s">
        <v>571</v>
      </c>
      <c r="O25" s="416"/>
    </row>
    <row r="26" spans="1:15" ht="31.5" x14ac:dyDescent="0.25">
      <c r="A26" s="418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.75" thickBot="1" x14ac:dyDescent="0.3">
      <c r="A27" s="245" t="s">
        <v>498</v>
      </c>
      <c r="B27" s="266">
        <v>350209</v>
      </c>
      <c r="C27" s="209">
        <v>41107414.899999999</v>
      </c>
      <c r="D27" s="209">
        <v>1117.3699999999999</v>
      </c>
      <c r="E27" s="266">
        <v>74648</v>
      </c>
      <c r="F27" s="209">
        <v>5543133.9199999999</v>
      </c>
      <c r="G27" s="208">
        <v>747.62</v>
      </c>
      <c r="H27" s="208">
        <v>17</v>
      </c>
      <c r="I27" s="209">
        <v>6845.44</v>
      </c>
      <c r="J27" s="208">
        <v>402.67</v>
      </c>
      <c r="K27" s="208"/>
      <c r="L27" s="208"/>
      <c r="M27" s="208"/>
      <c r="N27" s="267">
        <v>424874</v>
      </c>
      <c r="O27" s="210">
        <v>46657394.259999998</v>
      </c>
    </row>
    <row r="28" spans="1:15" x14ac:dyDescent="0.25">
      <c r="N28" s="8"/>
      <c r="O28" s="9"/>
    </row>
    <row r="29" spans="1:15" x14ac:dyDescent="0.25">
      <c r="N29" s="8"/>
      <c r="O29" s="9"/>
    </row>
    <row r="30" spans="1:15" x14ac:dyDescent="0.25">
      <c r="N30" s="8"/>
      <c r="O30" s="9"/>
    </row>
    <row r="31" spans="1:15" x14ac:dyDescent="0.25">
      <c r="N31" s="8"/>
      <c r="O31" s="9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5"/>
  <sheetViews>
    <sheetView zoomScaleNormal="100" workbookViewId="0">
      <selection activeCell="I31" sqref="I31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06"/>
      <c r="B1" s="406"/>
      <c r="C1" s="406"/>
      <c r="D1" s="406"/>
      <c r="E1" s="406"/>
      <c r="F1" s="406"/>
      <c r="G1" s="406"/>
      <c r="H1" s="406"/>
      <c r="I1" s="406"/>
      <c r="J1" s="406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1" t="s">
        <v>631</v>
      </c>
      <c r="I3" s="261" t="s">
        <v>632</v>
      </c>
      <c r="J3" s="261" t="s">
        <v>506</v>
      </c>
    </row>
    <row r="4" spans="1:10" x14ac:dyDescent="0.25">
      <c r="A4" s="262" t="s">
        <v>633</v>
      </c>
      <c r="B4" s="6">
        <v>337</v>
      </c>
      <c r="C4" s="6">
        <v>9685</v>
      </c>
      <c r="D4" s="6">
        <v>2460</v>
      </c>
      <c r="E4" s="6">
        <v>0</v>
      </c>
      <c r="F4" s="6">
        <v>0</v>
      </c>
      <c r="G4" s="6">
        <v>12482</v>
      </c>
      <c r="H4" s="13">
        <v>5938267.6799999997</v>
      </c>
      <c r="I4" s="13">
        <v>2042.95</v>
      </c>
      <c r="J4" s="13">
        <v>311962.98</v>
      </c>
    </row>
    <row r="5" spans="1:10" x14ac:dyDescent="0.25">
      <c r="A5" s="262" t="s">
        <v>645</v>
      </c>
      <c r="B5" s="6">
        <v>0</v>
      </c>
      <c r="C5" s="6">
        <v>0</v>
      </c>
      <c r="D5" s="6">
        <v>0</v>
      </c>
      <c r="E5" s="6">
        <v>2386</v>
      </c>
      <c r="F5" s="6">
        <v>0</v>
      </c>
      <c r="G5" s="6">
        <v>2386</v>
      </c>
      <c r="H5" s="13">
        <v>477200</v>
      </c>
      <c r="I5" s="13">
        <v>0</v>
      </c>
      <c r="J5" s="13">
        <v>0</v>
      </c>
    </row>
    <row r="6" spans="1:10" x14ac:dyDescent="0.25">
      <c r="A6" s="7" t="s">
        <v>569</v>
      </c>
      <c r="B6" s="6">
        <v>348287</v>
      </c>
      <c r="C6" s="6">
        <v>86714</v>
      </c>
      <c r="D6" s="6">
        <v>7977</v>
      </c>
      <c r="E6" s="6">
        <v>0</v>
      </c>
      <c r="F6" s="6">
        <v>0</v>
      </c>
      <c r="G6" s="6">
        <v>442978</v>
      </c>
      <c r="H6" s="13">
        <v>487834862.05000001</v>
      </c>
      <c r="I6" s="13">
        <v>7450125.3799999999</v>
      </c>
      <c r="J6" s="13">
        <v>26212701.140000001</v>
      </c>
    </row>
    <row r="7" spans="1:10" x14ac:dyDescent="0.25">
      <c r="A7" s="7" t="s">
        <v>324</v>
      </c>
      <c r="B7" s="6">
        <v>452589</v>
      </c>
      <c r="C7" s="6">
        <v>148609</v>
      </c>
      <c r="D7" s="6">
        <v>67370</v>
      </c>
      <c r="E7" s="6">
        <v>0</v>
      </c>
      <c r="F7" s="6">
        <v>0</v>
      </c>
      <c r="G7" s="6">
        <v>668568</v>
      </c>
      <c r="H7" s="13">
        <v>461873034.81</v>
      </c>
      <c r="I7" s="13">
        <v>3392453.55</v>
      </c>
      <c r="J7" s="13">
        <v>26539382.23</v>
      </c>
    </row>
    <row r="8" spans="1:10" x14ac:dyDescent="0.25">
      <c r="A8" s="7" t="s">
        <v>325</v>
      </c>
      <c r="B8" s="6">
        <v>277</v>
      </c>
      <c r="C8" s="6">
        <v>68</v>
      </c>
      <c r="D8" s="6">
        <v>2</v>
      </c>
      <c r="E8" s="6">
        <v>0</v>
      </c>
      <c r="F8" s="6">
        <v>0</v>
      </c>
      <c r="G8" s="6">
        <v>347</v>
      </c>
      <c r="H8" s="13">
        <v>306730.06</v>
      </c>
      <c r="I8" s="13">
        <v>3081.32</v>
      </c>
      <c r="J8" s="13">
        <v>18078.14</v>
      </c>
    </row>
    <row r="9" spans="1:10" x14ac:dyDescent="0.25">
      <c r="A9" s="7" t="s">
        <v>326</v>
      </c>
      <c r="B9" s="6">
        <v>8611</v>
      </c>
      <c r="C9" s="6">
        <v>1775</v>
      </c>
      <c r="D9" s="6">
        <v>599</v>
      </c>
      <c r="E9" s="6">
        <v>0</v>
      </c>
      <c r="F9" s="6">
        <v>0</v>
      </c>
      <c r="G9" s="6">
        <v>10985</v>
      </c>
      <c r="H9" s="13">
        <v>9908166.3599999994</v>
      </c>
      <c r="I9" s="13">
        <v>28183.48</v>
      </c>
      <c r="J9" s="13">
        <v>574973.09</v>
      </c>
    </row>
    <row r="10" spans="1:10" x14ac:dyDescent="0.25">
      <c r="A10" s="7" t="s">
        <v>327</v>
      </c>
      <c r="B10" s="6">
        <v>1031</v>
      </c>
      <c r="C10" s="6">
        <v>369</v>
      </c>
      <c r="D10" s="6">
        <v>114</v>
      </c>
      <c r="E10" s="6">
        <v>0</v>
      </c>
      <c r="F10" s="6">
        <v>0</v>
      </c>
      <c r="G10" s="6">
        <v>1514</v>
      </c>
      <c r="H10" s="13">
        <v>2393507.79</v>
      </c>
      <c r="I10" s="13">
        <v>189090.63</v>
      </c>
      <c r="J10" s="13">
        <v>151809.97</v>
      </c>
    </row>
    <row r="11" spans="1:10" x14ac:dyDescent="0.25">
      <c r="A11" s="7" t="s">
        <v>538</v>
      </c>
      <c r="B11" s="6">
        <v>1254</v>
      </c>
      <c r="C11" s="6">
        <v>137</v>
      </c>
      <c r="D11" s="6">
        <v>31</v>
      </c>
      <c r="E11" s="6">
        <v>7</v>
      </c>
      <c r="F11" s="6">
        <v>0</v>
      </c>
      <c r="G11" s="6">
        <v>1429</v>
      </c>
      <c r="H11" s="13">
        <v>1906748.52</v>
      </c>
      <c r="I11" s="13">
        <v>54860.06</v>
      </c>
      <c r="J11" s="13">
        <v>101657.61</v>
      </c>
    </row>
    <row r="12" spans="1:10" x14ac:dyDescent="0.25">
      <c r="A12" s="7" t="s">
        <v>328</v>
      </c>
      <c r="B12" s="6">
        <v>11056</v>
      </c>
      <c r="C12" s="6">
        <v>1702</v>
      </c>
      <c r="D12" s="6">
        <v>278</v>
      </c>
      <c r="E12" s="6">
        <v>0</v>
      </c>
      <c r="F12" s="6">
        <v>0</v>
      </c>
      <c r="G12" s="6">
        <v>13036</v>
      </c>
      <c r="H12" s="13">
        <v>16363584.060000001</v>
      </c>
      <c r="I12" s="13">
        <v>511813.28</v>
      </c>
      <c r="J12" s="13">
        <v>815673.12</v>
      </c>
    </row>
    <row r="13" spans="1:10" x14ac:dyDescent="0.25">
      <c r="A13" s="7" t="s">
        <v>329</v>
      </c>
      <c r="B13" s="6">
        <v>3078</v>
      </c>
      <c r="C13" s="6">
        <v>1000</v>
      </c>
      <c r="D13" s="6">
        <v>122</v>
      </c>
      <c r="E13" s="6">
        <v>0</v>
      </c>
      <c r="F13" s="6">
        <v>0</v>
      </c>
      <c r="G13" s="6">
        <v>4200</v>
      </c>
      <c r="H13" s="13">
        <v>7751161.1600000001</v>
      </c>
      <c r="I13" s="13">
        <v>635409.32999999996</v>
      </c>
      <c r="J13" s="13">
        <v>391132.04</v>
      </c>
    </row>
    <row r="14" spans="1:10" x14ac:dyDescent="0.25">
      <c r="A14" s="7" t="s">
        <v>330</v>
      </c>
      <c r="B14" s="6">
        <v>4808</v>
      </c>
      <c r="C14" s="6">
        <v>1283</v>
      </c>
      <c r="D14" s="6">
        <v>134</v>
      </c>
      <c r="E14" s="6">
        <v>42</v>
      </c>
      <c r="F14" s="6">
        <v>0</v>
      </c>
      <c r="G14" s="6">
        <v>6267</v>
      </c>
      <c r="H14" s="13">
        <v>7846291.4400000004</v>
      </c>
      <c r="I14" s="13">
        <v>255544.39</v>
      </c>
      <c r="J14" s="13">
        <v>433194.44</v>
      </c>
    </row>
    <row r="15" spans="1:10" x14ac:dyDescent="0.25">
      <c r="A15" s="7" t="s">
        <v>331</v>
      </c>
      <c r="B15" s="6">
        <v>2102</v>
      </c>
      <c r="C15" s="6">
        <v>332</v>
      </c>
      <c r="D15" s="6">
        <v>95</v>
      </c>
      <c r="E15" s="6">
        <v>0</v>
      </c>
      <c r="F15" s="6">
        <v>0</v>
      </c>
      <c r="G15" s="6">
        <v>2529</v>
      </c>
      <c r="H15" s="13">
        <v>3740993.86</v>
      </c>
      <c r="I15" s="13">
        <v>176101.54</v>
      </c>
      <c r="J15" s="13">
        <v>210735.72</v>
      </c>
    </row>
    <row r="16" spans="1:10" x14ac:dyDescent="0.25">
      <c r="A16" s="7" t="s">
        <v>332</v>
      </c>
      <c r="B16" s="6">
        <v>537</v>
      </c>
      <c r="C16" s="6">
        <v>124</v>
      </c>
      <c r="D16" s="6">
        <v>0</v>
      </c>
      <c r="E16" s="6">
        <v>4</v>
      </c>
      <c r="F16" s="6">
        <v>0</v>
      </c>
      <c r="G16" s="6">
        <v>665</v>
      </c>
      <c r="H16" s="13">
        <v>838454.07</v>
      </c>
      <c r="I16" s="13">
        <v>32586.76</v>
      </c>
      <c r="J16" s="13">
        <v>43917.52</v>
      </c>
    </row>
    <row r="17" spans="1:10" x14ac:dyDescent="0.25">
      <c r="A17" s="7" t="s">
        <v>333</v>
      </c>
      <c r="B17" s="6">
        <v>38099</v>
      </c>
      <c r="C17" s="6">
        <v>7877</v>
      </c>
      <c r="D17" s="6">
        <v>1045</v>
      </c>
      <c r="E17" s="6">
        <v>313</v>
      </c>
      <c r="F17" s="6">
        <v>0</v>
      </c>
      <c r="G17" s="6">
        <v>47334</v>
      </c>
      <c r="H17" s="13">
        <v>66110357.240000002</v>
      </c>
      <c r="I17" s="13">
        <v>2330326.6</v>
      </c>
      <c r="J17" s="13">
        <v>3515164.91</v>
      </c>
    </row>
    <row r="18" spans="1:10" x14ac:dyDescent="0.25">
      <c r="A18" s="7" t="s">
        <v>334</v>
      </c>
      <c r="B18" s="6">
        <v>159414</v>
      </c>
      <c r="C18" s="6">
        <v>84403</v>
      </c>
      <c r="D18" s="6">
        <v>22482</v>
      </c>
      <c r="E18" s="6">
        <v>3111</v>
      </c>
      <c r="F18" s="6">
        <v>0</v>
      </c>
      <c r="G18" s="6">
        <v>269410</v>
      </c>
      <c r="H18" s="13">
        <v>219853651.03</v>
      </c>
      <c r="I18" s="13">
        <v>261984.68</v>
      </c>
      <c r="J18" s="13">
        <v>10799172.210000001</v>
      </c>
    </row>
    <row r="19" spans="1:10" x14ac:dyDescent="0.25">
      <c r="A19" s="7" t="s">
        <v>358</v>
      </c>
      <c r="B19" s="6">
        <v>1183</v>
      </c>
      <c r="C19" s="6">
        <v>449</v>
      </c>
      <c r="D19" s="6">
        <v>48</v>
      </c>
      <c r="E19" s="6">
        <v>4</v>
      </c>
      <c r="F19" s="6">
        <v>0</v>
      </c>
      <c r="G19" s="6">
        <v>1684</v>
      </c>
      <c r="H19" s="13">
        <v>1233527.76</v>
      </c>
      <c r="I19" s="13">
        <v>13849.32</v>
      </c>
      <c r="J19" s="13">
        <v>69985.899999999994</v>
      </c>
    </row>
    <row r="20" spans="1:10" x14ac:dyDescent="0.25">
      <c r="A20" s="7" t="s">
        <v>359</v>
      </c>
      <c r="B20" s="6">
        <v>12876</v>
      </c>
      <c r="C20" s="6">
        <v>4424</v>
      </c>
      <c r="D20" s="6">
        <v>562</v>
      </c>
      <c r="E20" s="6">
        <v>0</v>
      </c>
      <c r="F20" s="6">
        <v>0</v>
      </c>
      <c r="G20" s="6">
        <v>17862</v>
      </c>
      <c r="H20" s="13">
        <v>12538758.810000001</v>
      </c>
      <c r="I20" s="13">
        <v>280363.40000000002</v>
      </c>
      <c r="J20" s="13">
        <v>694387</v>
      </c>
    </row>
    <row r="21" spans="1:10" x14ac:dyDescent="0.25">
      <c r="A21" s="7" t="s">
        <v>335</v>
      </c>
      <c r="B21" s="6">
        <v>13748</v>
      </c>
      <c r="C21" s="6">
        <v>6072</v>
      </c>
      <c r="D21" s="6">
        <v>317</v>
      </c>
      <c r="E21" s="6">
        <v>165</v>
      </c>
      <c r="F21" s="6">
        <v>0</v>
      </c>
      <c r="G21" s="6">
        <v>20302</v>
      </c>
      <c r="H21" s="13">
        <v>22552342.399999999</v>
      </c>
      <c r="I21" s="13">
        <v>1163196.1000000001</v>
      </c>
      <c r="J21" s="13">
        <v>1197939.8799999999</v>
      </c>
    </row>
    <row r="22" spans="1:10" x14ac:dyDescent="0.25">
      <c r="A22" s="7" t="s">
        <v>336</v>
      </c>
      <c r="B22" s="6">
        <v>17898</v>
      </c>
      <c r="C22" s="6">
        <v>5330</v>
      </c>
      <c r="D22" s="6">
        <v>1007</v>
      </c>
      <c r="E22" s="6">
        <v>0</v>
      </c>
      <c r="F22" s="6">
        <v>0</v>
      </c>
      <c r="G22" s="6">
        <v>24235</v>
      </c>
      <c r="H22" s="13">
        <v>29356659.699999999</v>
      </c>
      <c r="I22" s="13">
        <v>902293.51</v>
      </c>
      <c r="J22" s="13">
        <v>1484600.67</v>
      </c>
    </row>
    <row r="23" spans="1:10" x14ac:dyDescent="0.25">
      <c r="A23" s="7" t="s">
        <v>360</v>
      </c>
      <c r="B23" s="6">
        <v>2307</v>
      </c>
      <c r="C23" s="6">
        <v>518</v>
      </c>
      <c r="D23" s="6">
        <v>214</v>
      </c>
      <c r="E23" s="6">
        <v>0</v>
      </c>
      <c r="F23" s="6">
        <v>0</v>
      </c>
      <c r="G23" s="6">
        <v>3039</v>
      </c>
      <c r="H23" s="13">
        <v>4459532.05</v>
      </c>
      <c r="I23" s="13">
        <v>258531.13</v>
      </c>
      <c r="J23" s="13">
        <v>26387</v>
      </c>
    </row>
    <row r="24" spans="1:10" x14ac:dyDescent="0.25">
      <c r="A24" s="7" t="s">
        <v>361</v>
      </c>
      <c r="B24" s="6">
        <v>452</v>
      </c>
      <c r="C24" s="6">
        <v>121</v>
      </c>
      <c r="D24" s="6">
        <v>48</v>
      </c>
      <c r="E24" s="6">
        <v>0</v>
      </c>
      <c r="F24" s="6">
        <v>0</v>
      </c>
      <c r="G24" s="6">
        <v>621</v>
      </c>
      <c r="H24" s="13">
        <v>554690.34</v>
      </c>
      <c r="I24" s="13">
        <v>4546.84</v>
      </c>
      <c r="J24" s="13">
        <v>27015.06</v>
      </c>
    </row>
    <row r="25" spans="1:10" x14ac:dyDescent="0.25">
      <c r="A25" s="7" t="s">
        <v>362</v>
      </c>
      <c r="B25" s="6">
        <v>500</v>
      </c>
      <c r="C25" s="6">
        <v>239</v>
      </c>
      <c r="D25" s="6">
        <v>41</v>
      </c>
      <c r="E25" s="6">
        <v>0</v>
      </c>
      <c r="F25" s="6">
        <v>0</v>
      </c>
      <c r="G25" s="6">
        <v>780</v>
      </c>
      <c r="H25" s="13">
        <v>837642.59</v>
      </c>
      <c r="I25" s="13">
        <v>1809.62</v>
      </c>
      <c r="J25" s="13">
        <v>40719.379999999997</v>
      </c>
    </row>
    <row r="26" spans="1:10" s="37" customFormat="1" x14ac:dyDescent="0.25">
      <c r="A26" s="7" t="s">
        <v>363</v>
      </c>
      <c r="B26" s="6">
        <v>44</v>
      </c>
      <c r="C26" s="6">
        <v>23</v>
      </c>
      <c r="D26" s="6">
        <v>7</v>
      </c>
      <c r="E26" s="6">
        <v>0</v>
      </c>
      <c r="F26" s="6">
        <v>0</v>
      </c>
      <c r="G26" s="6">
        <v>74</v>
      </c>
      <c r="H26" s="13">
        <v>79624.789999999994</v>
      </c>
      <c r="I26" s="13">
        <v>434.9</v>
      </c>
      <c r="J26" s="13">
        <v>3805.98</v>
      </c>
    </row>
    <row r="27" spans="1:10" x14ac:dyDescent="0.25">
      <c r="A27" s="7" t="s">
        <v>364</v>
      </c>
      <c r="B27" s="6">
        <v>836</v>
      </c>
      <c r="C27" s="6">
        <v>238</v>
      </c>
      <c r="D27" s="6">
        <v>54</v>
      </c>
      <c r="E27" s="6">
        <v>0</v>
      </c>
      <c r="F27" s="6">
        <v>0</v>
      </c>
      <c r="G27" s="6">
        <v>1128</v>
      </c>
      <c r="H27" s="13">
        <v>1282417.43</v>
      </c>
      <c r="I27" s="13">
        <v>16389.71</v>
      </c>
      <c r="J27" s="13">
        <v>56882.01</v>
      </c>
    </row>
    <row r="28" spans="1:10" x14ac:dyDescent="0.25">
      <c r="A28" s="263" t="s">
        <v>365</v>
      </c>
      <c r="B28" s="6">
        <v>21715</v>
      </c>
      <c r="C28" s="6">
        <v>6251</v>
      </c>
      <c r="D28" s="6">
        <v>646</v>
      </c>
      <c r="E28" s="6">
        <v>0</v>
      </c>
      <c r="F28" s="6">
        <v>0</v>
      </c>
      <c r="G28" s="6">
        <v>28612</v>
      </c>
      <c r="H28" s="13">
        <v>44776176.289999999</v>
      </c>
      <c r="I28" s="13">
        <v>1918517.77</v>
      </c>
      <c r="J28" s="13">
        <v>2424505.37</v>
      </c>
    </row>
    <row r="29" spans="1:10" x14ac:dyDescent="0.25">
      <c r="A29" s="262" t="s">
        <v>609</v>
      </c>
      <c r="B29" s="6">
        <v>331563</v>
      </c>
      <c r="C29" s="6">
        <v>0</v>
      </c>
      <c r="D29" s="6">
        <v>67472</v>
      </c>
      <c r="E29" s="6">
        <v>0</v>
      </c>
      <c r="F29" s="6">
        <v>0</v>
      </c>
      <c r="G29" s="6">
        <v>399035</v>
      </c>
      <c r="H29" s="13">
        <v>195537310.25</v>
      </c>
      <c r="I29" s="13">
        <v>39802.04</v>
      </c>
      <c r="J29" s="13">
        <v>11367553.220000001</v>
      </c>
    </row>
    <row r="30" spans="1:10" x14ac:dyDescent="0.25">
      <c r="A30" s="7" t="s">
        <v>366</v>
      </c>
      <c r="B30" s="6">
        <v>29</v>
      </c>
      <c r="C30" s="6">
        <v>30</v>
      </c>
      <c r="D30" s="6">
        <v>7</v>
      </c>
      <c r="E30" s="6">
        <v>0</v>
      </c>
      <c r="F30" s="6">
        <v>0</v>
      </c>
      <c r="G30" s="6">
        <v>66</v>
      </c>
      <c r="H30" s="13">
        <v>56884.09</v>
      </c>
      <c r="I30" s="13">
        <v>205.06</v>
      </c>
      <c r="J30" s="13">
        <v>2952.12</v>
      </c>
    </row>
    <row r="31" spans="1:10" x14ac:dyDescent="0.25">
      <c r="A31" s="7" t="s">
        <v>367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44164.69</v>
      </c>
      <c r="I31" s="13">
        <v>179.17</v>
      </c>
      <c r="J31" s="13">
        <v>2219.75</v>
      </c>
    </row>
    <row r="32" spans="1:10" x14ac:dyDescent="0.25">
      <c r="A32" s="7" t="s">
        <v>539</v>
      </c>
      <c r="B32" s="6">
        <v>15</v>
      </c>
      <c r="C32" s="6">
        <v>5</v>
      </c>
      <c r="D32" s="6">
        <v>0</v>
      </c>
      <c r="E32" s="6">
        <v>0</v>
      </c>
      <c r="F32" s="6">
        <v>0</v>
      </c>
      <c r="G32" s="6">
        <v>20</v>
      </c>
      <c r="H32" s="13">
        <v>18849.990000000002</v>
      </c>
      <c r="I32" s="13">
        <v>324.92</v>
      </c>
      <c r="J32" s="13">
        <v>1109.69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103840</v>
      </c>
      <c r="C34" s="6">
        <v>33971</v>
      </c>
      <c r="D34" s="6">
        <v>10844</v>
      </c>
      <c r="E34" s="6">
        <v>372</v>
      </c>
      <c r="F34" s="6">
        <v>0</v>
      </c>
      <c r="G34" s="6">
        <v>149027</v>
      </c>
      <c r="H34" s="13">
        <v>112956516.29000001</v>
      </c>
      <c r="I34" s="13">
        <v>635950.96</v>
      </c>
      <c r="J34" s="13">
        <v>6533611.25</v>
      </c>
    </row>
    <row r="35" spans="1:10" x14ac:dyDescent="0.25">
      <c r="A35" s="7" t="s">
        <v>578</v>
      </c>
      <c r="B35" s="6">
        <v>314112</v>
      </c>
      <c r="C35" s="6">
        <v>205003</v>
      </c>
      <c r="D35" s="6">
        <v>25659</v>
      </c>
      <c r="E35" s="6">
        <v>16274</v>
      </c>
      <c r="F35" s="6">
        <v>0</v>
      </c>
      <c r="G35" s="6">
        <v>561048</v>
      </c>
      <c r="H35" s="13">
        <v>414620507.50999999</v>
      </c>
      <c r="I35" s="13">
        <v>7706333.0999999996</v>
      </c>
      <c r="J35" s="13">
        <v>23692363.309999999</v>
      </c>
    </row>
    <row r="36" spans="1:10" x14ac:dyDescent="0.25">
      <c r="A36" s="262" t="s">
        <v>604</v>
      </c>
      <c r="B36" s="6">
        <v>0</v>
      </c>
      <c r="C36" s="6">
        <v>6983</v>
      </c>
      <c r="D36" s="6">
        <v>0</v>
      </c>
      <c r="E36" s="6">
        <v>0</v>
      </c>
      <c r="F36" s="6">
        <v>0</v>
      </c>
      <c r="G36" s="6">
        <v>6983</v>
      </c>
      <c r="H36" s="13">
        <v>1224015.8600000001</v>
      </c>
      <c r="I36" s="13">
        <v>0</v>
      </c>
      <c r="J36" s="13">
        <v>73441.23</v>
      </c>
    </row>
    <row r="37" spans="1:10" x14ac:dyDescent="0.25">
      <c r="A37" s="262" t="s">
        <v>605</v>
      </c>
      <c r="B37" s="6">
        <v>462</v>
      </c>
      <c r="C37" s="6">
        <v>60</v>
      </c>
      <c r="D37" s="6">
        <v>7</v>
      </c>
      <c r="E37" s="6">
        <v>5</v>
      </c>
      <c r="F37" s="6">
        <v>0</v>
      </c>
      <c r="G37" s="6">
        <v>534</v>
      </c>
      <c r="H37" s="13">
        <v>760525.19</v>
      </c>
      <c r="I37" s="13">
        <v>46902.3</v>
      </c>
      <c r="J37" s="13">
        <v>47439.27</v>
      </c>
    </row>
    <row r="38" spans="1:10" x14ac:dyDescent="0.25">
      <c r="A38" s="262" t="s">
        <v>606</v>
      </c>
      <c r="B38" s="6">
        <v>0</v>
      </c>
      <c r="C38" s="6">
        <v>1112</v>
      </c>
      <c r="D38" s="6">
        <v>0</v>
      </c>
      <c r="E38" s="6">
        <v>0</v>
      </c>
      <c r="F38" s="6">
        <v>0</v>
      </c>
      <c r="G38" s="6">
        <v>1112</v>
      </c>
      <c r="H38" s="13">
        <v>436039.09</v>
      </c>
      <c r="I38" s="13">
        <v>452.84</v>
      </c>
      <c r="J38" s="13">
        <v>26135.439999999999</v>
      </c>
    </row>
    <row r="39" spans="1:10" x14ac:dyDescent="0.25">
      <c r="A39" s="7" t="s">
        <v>610</v>
      </c>
      <c r="B39" s="6">
        <v>16432</v>
      </c>
      <c r="C39" s="6">
        <v>0</v>
      </c>
      <c r="D39" s="6">
        <v>0</v>
      </c>
      <c r="E39" s="6">
        <v>19080</v>
      </c>
      <c r="F39" s="6">
        <v>0</v>
      </c>
      <c r="G39" s="6">
        <v>35512</v>
      </c>
      <c r="H39" s="13">
        <v>11450730.1</v>
      </c>
      <c r="I39" s="13">
        <v>0</v>
      </c>
      <c r="J39" s="13">
        <v>382434.24</v>
      </c>
    </row>
    <row r="40" spans="1:10" x14ac:dyDescent="0.25">
      <c r="A40" s="7" t="s">
        <v>540</v>
      </c>
      <c r="B40" s="6">
        <v>4692</v>
      </c>
      <c r="C40" s="6">
        <v>1213</v>
      </c>
      <c r="D40" s="6">
        <v>334</v>
      </c>
      <c r="E40" s="6">
        <v>0</v>
      </c>
      <c r="F40" s="6">
        <v>0</v>
      </c>
      <c r="G40" s="6">
        <v>6239</v>
      </c>
      <c r="H40" s="13">
        <v>2462046.42</v>
      </c>
      <c r="I40" s="13">
        <v>236660.03</v>
      </c>
      <c r="J40" s="13">
        <v>131890.1</v>
      </c>
    </row>
    <row r="41" spans="1:10" x14ac:dyDescent="0.25">
      <c r="A41" s="7" t="s">
        <v>541</v>
      </c>
      <c r="B41" s="6">
        <v>26552</v>
      </c>
      <c r="C41" s="6">
        <v>7659</v>
      </c>
      <c r="D41" s="6">
        <v>3079</v>
      </c>
      <c r="E41" s="6">
        <v>0</v>
      </c>
      <c r="F41" s="6">
        <v>0</v>
      </c>
      <c r="G41" s="6">
        <v>37290</v>
      </c>
      <c r="H41" s="13">
        <v>9015282.8200000003</v>
      </c>
      <c r="I41" s="13">
        <v>415095.92</v>
      </c>
      <c r="J41" s="13">
        <v>509449.1</v>
      </c>
    </row>
    <row r="42" spans="1:10" x14ac:dyDescent="0.25">
      <c r="A42" s="7" t="s">
        <v>701</v>
      </c>
      <c r="B42" s="6">
        <v>12751</v>
      </c>
      <c r="C42" s="6">
        <v>2448</v>
      </c>
      <c r="D42" s="6">
        <v>339</v>
      </c>
      <c r="E42" s="6">
        <v>0</v>
      </c>
      <c r="F42" s="6">
        <v>0</v>
      </c>
      <c r="G42" s="6">
        <v>15538</v>
      </c>
      <c r="H42" s="13">
        <v>5757380.5700000003</v>
      </c>
      <c r="I42" s="13">
        <v>283037.32</v>
      </c>
      <c r="J42" s="13">
        <v>295463.05</v>
      </c>
    </row>
    <row r="43" spans="1:10" x14ac:dyDescent="0.25">
      <c r="A43" s="7" t="s">
        <v>542</v>
      </c>
      <c r="B43" s="6">
        <v>2926</v>
      </c>
      <c r="C43" s="6">
        <v>1298</v>
      </c>
      <c r="D43" s="6">
        <v>301</v>
      </c>
      <c r="E43" s="6">
        <v>0</v>
      </c>
      <c r="F43" s="6">
        <v>0</v>
      </c>
      <c r="G43" s="6">
        <v>4525</v>
      </c>
      <c r="H43" s="13">
        <v>934824.5</v>
      </c>
      <c r="I43" s="13">
        <v>16426.88</v>
      </c>
      <c r="J43" s="13">
        <v>55030.78</v>
      </c>
    </row>
    <row r="44" spans="1:10" x14ac:dyDescent="0.25">
      <c r="A44" s="7" t="s">
        <v>543</v>
      </c>
      <c r="B44" s="6">
        <v>2109</v>
      </c>
      <c r="C44" s="6">
        <v>694</v>
      </c>
      <c r="D44" s="6">
        <v>48</v>
      </c>
      <c r="E44" s="6">
        <v>0</v>
      </c>
      <c r="F44" s="6">
        <v>0</v>
      </c>
      <c r="G44" s="6">
        <v>2851</v>
      </c>
      <c r="H44" s="13">
        <v>584370.46</v>
      </c>
      <c r="I44" s="13">
        <v>13707.43</v>
      </c>
      <c r="J44" s="13">
        <v>33833.839999999997</v>
      </c>
    </row>
    <row r="45" spans="1:10" x14ac:dyDescent="0.25">
      <c r="A45" s="7" t="s">
        <v>544</v>
      </c>
      <c r="B45" s="6">
        <v>22350</v>
      </c>
      <c r="C45" s="6">
        <v>4414</v>
      </c>
      <c r="D45" s="6">
        <v>203</v>
      </c>
      <c r="E45" s="6">
        <v>0</v>
      </c>
      <c r="F45" s="6">
        <v>0</v>
      </c>
      <c r="G45" s="6">
        <v>26967</v>
      </c>
      <c r="H45" s="13">
        <v>6899991.54</v>
      </c>
      <c r="I45" s="13">
        <v>321763.19</v>
      </c>
      <c r="J45" s="13">
        <v>368433.3</v>
      </c>
    </row>
    <row r="46" spans="1:10" x14ac:dyDescent="0.25">
      <c r="A46" s="7" t="s">
        <v>545</v>
      </c>
      <c r="B46" s="6">
        <v>25368</v>
      </c>
      <c r="C46" s="6">
        <v>6825</v>
      </c>
      <c r="D46" s="6">
        <v>218</v>
      </c>
      <c r="E46" s="6">
        <v>0</v>
      </c>
      <c r="F46" s="6">
        <v>0</v>
      </c>
      <c r="G46" s="6">
        <v>32411</v>
      </c>
      <c r="H46" s="13">
        <v>7560141.7199999997</v>
      </c>
      <c r="I46" s="13">
        <v>269681.8</v>
      </c>
      <c r="J46" s="13">
        <v>430342.27</v>
      </c>
    </row>
    <row r="47" spans="1:10" x14ac:dyDescent="0.25">
      <c r="A47" s="7" t="s">
        <v>517</v>
      </c>
      <c r="B47" s="6">
        <v>3823</v>
      </c>
      <c r="C47" s="6">
        <v>843</v>
      </c>
      <c r="D47" s="6">
        <v>65</v>
      </c>
      <c r="E47" s="6">
        <v>0</v>
      </c>
      <c r="F47" s="6">
        <v>0</v>
      </c>
      <c r="G47" s="6">
        <v>4731</v>
      </c>
      <c r="H47" s="13">
        <v>1700107.42</v>
      </c>
      <c r="I47" s="13">
        <v>146929.39000000001</v>
      </c>
      <c r="J47" s="13">
        <v>88428.96</v>
      </c>
    </row>
    <row r="48" spans="1:10" x14ac:dyDescent="0.25">
      <c r="A48" s="7" t="s">
        <v>546</v>
      </c>
      <c r="B48" s="6">
        <v>1910</v>
      </c>
      <c r="C48" s="6">
        <v>968</v>
      </c>
      <c r="D48" s="6">
        <v>301</v>
      </c>
      <c r="E48" s="6">
        <v>0</v>
      </c>
      <c r="F48" s="6">
        <v>0</v>
      </c>
      <c r="G48" s="6">
        <v>3179</v>
      </c>
      <c r="H48" s="13">
        <v>374286.17</v>
      </c>
      <c r="I48" s="13">
        <v>1129.93</v>
      </c>
      <c r="J48" s="13">
        <v>22371</v>
      </c>
    </row>
    <row r="49" spans="1:10" x14ac:dyDescent="0.25">
      <c r="A49" s="7" t="s">
        <v>547</v>
      </c>
      <c r="B49" s="6">
        <v>1066</v>
      </c>
      <c r="C49" s="6">
        <v>442</v>
      </c>
      <c r="D49" s="6">
        <v>7</v>
      </c>
      <c r="E49" s="6">
        <v>0</v>
      </c>
      <c r="F49" s="6">
        <v>0</v>
      </c>
      <c r="G49" s="6">
        <v>1515</v>
      </c>
      <c r="H49" s="13">
        <v>652821.62</v>
      </c>
      <c r="I49" s="13">
        <v>44321.53</v>
      </c>
      <c r="J49" s="13">
        <v>36467.54</v>
      </c>
    </row>
    <row r="50" spans="1:10" x14ac:dyDescent="0.25">
      <c r="A50" s="7" t="s">
        <v>638</v>
      </c>
      <c r="B50" s="6">
        <v>206455</v>
      </c>
      <c r="C50" s="6">
        <v>29901</v>
      </c>
      <c r="D50" s="6">
        <v>1129</v>
      </c>
      <c r="E50" s="6">
        <v>0</v>
      </c>
      <c r="F50" s="6">
        <v>0</v>
      </c>
      <c r="G50" s="6">
        <v>237485</v>
      </c>
      <c r="H50" s="13">
        <v>44051527.759999998</v>
      </c>
      <c r="I50" s="13">
        <v>422506.44</v>
      </c>
      <c r="J50" s="13">
        <v>2596573.31</v>
      </c>
    </row>
    <row r="51" spans="1:10" x14ac:dyDescent="0.25">
      <c r="A51" s="7" t="s">
        <v>548</v>
      </c>
      <c r="B51" s="6">
        <v>11146</v>
      </c>
      <c r="C51" s="6">
        <v>3463</v>
      </c>
      <c r="D51" s="6">
        <v>63</v>
      </c>
      <c r="E51" s="6">
        <v>0</v>
      </c>
      <c r="F51" s="6">
        <v>0</v>
      </c>
      <c r="G51" s="6">
        <v>14672</v>
      </c>
      <c r="H51" s="13">
        <v>1129864.57</v>
      </c>
      <c r="I51" s="13">
        <v>29.68</v>
      </c>
      <c r="J51" s="13">
        <v>67793.820000000007</v>
      </c>
    </row>
    <row r="52" spans="1:10" x14ac:dyDescent="0.25">
      <c r="A52" s="7" t="s">
        <v>549</v>
      </c>
      <c r="B52" s="6">
        <v>5770</v>
      </c>
      <c r="C52" s="6">
        <v>1431</v>
      </c>
      <c r="D52" s="6">
        <v>77</v>
      </c>
      <c r="E52" s="6">
        <v>0</v>
      </c>
      <c r="F52" s="6">
        <v>0</v>
      </c>
      <c r="G52" s="6">
        <v>7278</v>
      </c>
      <c r="H52" s="13">
        <v>757741.6</v>
      </c>
      <c r="I52" s="13">
        <v>96.12</v>
      </c>
      <c r="J52" s="13">
        <v>45453.73</v>
      </c>
    </row>
    <row r="53" spans="1:10" x14ac:dyDescent="0.25">
      <c r="A53" s="7" t="s">
        <v>550</v>
      </c>
      <c r="B53" s="6">
        <v>24471</v>
      </c>
      <c r="C53" s="6">
        <v>9716</v>
      </c>
      <c r="D53" s="6">
        <v>675</v>
      </c>
      <c r="E53" s="6">
        <v>1</v>
      </c>
      <c r="F53" s="6">
        <v>0</v>
      </c>
      <c r="G53" s="6">
        <v>34863</v>
      </c>
      <c r="H53" s="13">
        <v>3735176.62</v>
      </c>
      <c r="I53" s="13">
        <v>0</v>
      </c>
      <c r="J53" s="13">
        <v>223811.53</v>
      </c>
    </row>
    <row r="54" spans="1:10" x14ac:dyDescent="0.25">
      <c r="A54" s="7" t="s">
        <v>551</v>
      </c>
      <c r="B54" s="6">
        <v>1388</v>
      </c>
      <c r="C54" s="6">
        <v>255</v>
      </c>
      <c r="D54" s="6">
        <v>24</v>
      </c>
      <c r="E54" s="6">
        <v>0</v>
      </c>
      <c r="F54" s="6">
        <v>0</v>
      </c>
      <c r="G54" s="6">
        <v>1667</v>
      </c>
      <c r="H54" s="13">
        <v>413213.43</v>
      </c>
      <c r="I54" s="13">
        <v>22259.279999999999</v>
      </c>
      <c r="J54" s="13">
        <v>23364.44</v>
      </c>
    </row>
    <row r="55" spans="1:10" x14ac:dyDescent="0.25">
      <c r="A55" s="7" t="s">
        <v>586</v>
      </c>
      <c r="B55" s="6">
        <v>6602</v>
      </c>
      <c r="C55" s="6">
        <v>74</v>
      </c>
      <c r="D55" s="6">
        <v>17</v>
      </c>
      <c r="E55" s="6">
        <v>0</v>
      </c>
      <c r="F55" s="6">
        <v>0</v>
      </c>
      <c r="G55" s="6">
        <v>6693</v>
      </c>
      <c r="H55" s="13">
        <v>3769189.52</v>
      </c>
      <c r="I55" s="13">
        <v>160577.29999999999</v>
      </c>
      <c r="J55" s="13">
        <v>216517.78</v>
      </c>
    </row>
    <row r="56" spans="1:10" x14ac:dyDescent="0.25">
      <c r="A56" s="7" t="s">
        <v>339</v>
      </c>
      <c r="B56" s="6">
        <v>2874</v>
      </c>
      <c r="C56" s="6">
        <v>0</v>
      </c>
      <c r="D56" s="6">
        <v>0</v>
      </c>
      <c r="E56" s="6">
        <v>0</v>
      </c>
      <c r="F56" s="6">
        <v>0</v>
      </c>
      <c r="G56" s="6">
        <v>2874</v>
      </c>
      <c r="H56" s="13">
        <v>1505239.64</v>
      </c>
      <c r="I56" s="13">
        <v>56587.1</v>
      </c>
      <c r="J56" s="13">
        <v>86780.72</v>
      </c>
    </row>
    <row r="57" spans="1:10" x14ac:dyDescent="0.25">
      <c r="A57" s="7" t="s">
        <v>552</v>
      </c>
      <c r="B57" s="6">
        <v>4192</v>
      </c>
      <c r="C57" s="6">
        <v>947</v>
      </c>
      <c r="D57" s="6">
        <v>91</v>
      </c>
      <c r="E57" s="6">
        <v>0</v>
      </c>
      <c r="F57" s="6">
        <v>0</v>
      </c>
      <c r="G57" s="6">
        <v>5230</v>
      </c>
      <c r="H57" s="13">
        <v>2604137.9500000002</v>
      </c>
      <c r="I57" s="13">
        <v>347091.04</v>
      </c>
      <c r="J57" s="13">
        <v>124343.56</v>
      </c>
    </row>
    <row r="58" spans="1:10" x14ac:dyDescent="0.25">
      <c r="A58" s="7" t="s">
        <v>553</v>
      </c>
      <c r="B58" s="6">
        <v>6945</v>
      </c>
      <c r="C58" s="6">
        <v>2910</v>
      </c>
      <c r="D58" s="6">
        <v>327</v>
      </c>
      <c r="E58" s="6">
        <v>0</v>
      </c>
      <c r="F58" s="6">
        <v>0</v>
      </c>
      <c r="G58" s="6">
        <v>10182</v>
      </c>
      <c r="H58" s="13">
        <v>2823519.69</v>
      </c>
      <c r="I58" s="13">
        <v>106956.31</v>
      </c>
      <c r="J58" s="13">
        <v>156919.35</v>
      </c>
    </row>
    <row r="59" spans="1:10" x14ac:dyDescent="0.25">
      <c r="A59" s="7" t="s">
        <v>554</v>
      </c>
      <c r="B59" s="6">
        <v>311539</v>
      </c>
      <c r="C59" s="6">
        <v>98171</v>
      </c>
      <c r="D59" s="6">
        <v>42185</v>
      </c>
      <c r="E59" s="6">
        <v>0</v>
      </c>
      <c r="F59" s="6">
        <v>0</v>
      </c>
      <c r="G59" s="6">
        <v>451895</v>
      </c>
      <c r="H59" s="13">
        <v>81433515.409999996</v>
      </c>
      <c r="I59" s="13">
        <v>2931240.93</v>
      </c>
      <c r="J59" s="13">
        <v>4661328.8899999997</v>
      </c>
    </row>
    <row r="60" spans="1:10" x14ac:dyDescent="0.25">
      <c r="A60" s="7" t="s">
        <v>555</v>
      </c>
      <c r="B60" s="6">
        <v>31650</v>
      </c>
      <c r="C60" s="6">
        <v>9530</v>
      </c>
      <c r="D60" s="6">
        <v>198</v>
      </c>
      <c r="E60" s="6">
        <v>0</v>
      </c>
      <c r="F60" s="6">
        <v>0</v>
      </c>
      <c r="G60" s="6">
        <v>41378</v>
      </c>
      <c r="H60" s="13">
        <v>12211509.279999999</v>
      </c>
      <c r="I60" s="13">
        <v>543644.66</v>
      </c>
      <c r="J60" s="13">
        <v>699703.6</v>
      </c>
    </row>
    <row r="61" spans="1:10" x14ac:dyDescent="0.25">
      <c r="A61" s="7" t="s">
        <v>556</v>
      </c>
      <c r="B61" s="6">
        <v>441</v>
      </c>
      <c r="C61" s="6">
        <v>53</v>
      </c>
      <c r="D61" s="6">
        <v>2</v>
      </c>
      <c r="E61" s="6">
        <v>0</v>
      </c>
      <c r="F61" s="6">
        <v>0</v>
      </c>
      <c r="G61" s="6">
        <v>496</v>
      </c>
      <c r="H61" s="13">
        <v>112586.81</v>
      </c>
      <c r="I61" s="13">
        <v>2286.9499999999998</v>
      </c>
      <c r="J61" s="13">
        <v>6565.72</v>
      </c>
    </row>
    <row r="62" spans="1:10" x14ac:dyDescent="0.25">
      <c r="A62" s="7" t="s">
        <v>557</v>
      </c>
      <c r="B62" s="6">
        <v>746</v>
      </c>
      <c r="C62" s="6">
        <v>270</v>
      </c>
      <c r="D62" s="6">
        <v>48</v>
      </c>
      <c r="E62" s="6">
        <v>0</v>
      </c>
      <c r="F62" s="6">
        <v>0</v>
      </c>
      <c r="G62" s="6">
        <v>1064</v>
      </c>
      <c r="H62" s="13">
        <v>217968.85</v>
      </c>
      <c r="I62" s="13">
        <v>3495.93</v>
      </c>
      <c r="J62" s="13">
        <v>12868.89</v>
      </c>
    </row>
    <row r="63" spans="1:10" x14ac:dyDescent="0.25">
      <c r="A63" s="7" t="s">
        <v>368</v>
      </c>
      <c r="B63" s="6">
        <v>9</v>
      </c>
      <c r="C63" s="6">
        <v>4</v>
      </c>
      <c r="D63" s="6">
        <v>0</v>
      </c>
      <c r="E63" s="6">
        <v>0</v>
      </c>
      <c r="F63" s="6">
        <v>0</v>
      </c>
      <c r="G63" s="6">
        <v>13</v>
      </c>
      <c r="H63" s="13">
        <v>27351.34</v>
      </c>
      <c r="I63" s="13">
        <v>1565.58</v>
      </c>
      <c r="J63" s="13">
        <v>959.12</v>
      </c>
    </row>
    <row r="64" spans="1:10" x14ac:dyDescent="0.25">
      <c r="A64" s="7" t="s">
        <v>437</v>
      </c>
      <c r="B64" s="6">
        <v>506</v>
      </c>
      <c r="C64" s="6">
        <v>17</v>
      </c>
      <c r="D64" s="6">
        <v>4</v>
      </c>
      <c r="E64" s="6">
        <v>0</v>
      </c>
      <c r="F64" s="6">
        <v>0</v>
      </c>
      <c r="G64" s="6">
        <v>527</v>
      </c>
      <c r="H64" s="13">
        <v>202686.47</v>
      </c>
      <c r="I64" s="13">
        <v>5889.33</v>
      </c>
      <c r="J64" s="13">
        <v>11807.82</v>
      </c>
    </row>
    <row r="65" spans="1:10" x14ac:dyDescent="0.25">
      <c r="A65" s="7" t="s">
        <v>639</v>
      </c>
      <c r="B65" s="6">
        <v>567</v>
      </c>
      <c r="C65" s="6">
        <v>179</v>
      </c>
      <c r="D65" s="6">
        <v>1</v>
      </c>
      <c r="E65" s="6">
        <v>0</v>
      </c>
      <c r="F65" s="6">
        <v>0</v>
      </c>
      <c r="G65" s="6">
        <v>747</v>
      </c>
      <c r="H65" s="13">
        <v>294075.88</v>
      </c>
      <c r="I65" s="13">
        <v>36974.85</v>
      </c>
      <c r="J65" s="13">
        <v>15171.11</v>
      </c>
    </row>
    <row r="66" spans="1:10" x14ac:dyDescent="0.25">
      <c r="A66" s="7" t="s">
        <v>528</v>
      </c>
      <c r="B66" s="6">
        <v>6621</v>
      </c>
      <c r="C66" s="6">
        <v>2163</v>
      </c>
      <c r="D66" s="6">
        <v>524</v>
      </c>
      <c r="E66" s="6">
        <v>0</v>
      </c>
      <c r="F66" s="6">
        <v>0</v>
      </c>
      <c r="G66" s="6">
        <v>9308</v>
      </c>
      <c r="H66" s="13">
        <v>1669355.55</v>
      </c>
      <c r="I66" s="13">
        <v>50413.599999999999</v>
      </c>
      <c r="J66" s="13">
        <v>96412.24</v>
      </c>
    </row>
    <row r="67" spans="1:10" x14ac:dyDescent="0.25">
      <c r="A67" s="7" t="s">
        <v>558</v>
      </c>
      <c r="B67" s="6">
        <v>3217</v>
      </c>
      <c r="C67" s="6">
        <v>492</v>
      </c>
      <c r="D67" s="6">
        <v>46</v>
      </c>
      <c r="E67" s="6">
        <v>0</v>
      </c>
      <c r="F67" s="6">
        <v>0</v>
      </c>
      <c r="G67" s="6">
        <v>3755</v>
      </c>
      <c r="H67" s="13">
        <v>1888822.26</v>
      </c>
      <c r="I67" s="13">
        <v>266421.59000000003</v>
      </c>
      <c r="J67" s="13">
        <v>95610.79</v>
      </c>
    </row>
    <row r="68" spans="1:10" x14ac:dyDescent="0.25">
      <c r="A68" s="7" t="s">
        <v>530</v>
      </c>
      <c r="B68" s="6">
        <v>22996</v>
      </c>
      <c r="C68" s="6">
        <v>8435</v>
      </c>
      <c r="D68" s="6">
        <v>608</v>
      </c>
      <c r="E68" s="6">
        <v>0</v>
      </c>
      <c r="F68" s="6">
        <v>0</v>
      </c>
      <c r="G68" s="6">
        <v>32039</v>
      </c>
      <c r="H68" s="13">
        <v>10298271.59</v>
      </c>
      <c r="I68" s="13">
        <v>944933.57</v>
      </c>
      <c r="J68" s="13">
        <v>523147.66</v>
      </c>
    </row>
    <row r="69" spans="1:10" x14ac:dyDescent="0.25">
      <c r="A69" s="7" t="s">
        <v>531</v>
      </c>
      <c r="B69" s="6">
        <v>22132</v>
      </c>
      <c r="C69" s="6">
        <v>5066</v>
      </c>
      <c r="D69" s="6">
        <v>392</v>
      </c>
      <c r="E69" s="6">
        <v>0</v>
      </c>
      <c r="F69" s="6">
        <v>0</v>
      </c>
      <c r="G69" s="6">
        <v>27590</v>
      </c>
      <c r="H69" s="13">
        <v>6628407.1699999999</v>
      </c>
      <c r="I69" s="13">
        <v>441199.59</v>
      </c>
      <c r="J69" s="13">
        <v>351797.72</v>
      </c>
    </row>
    <row r="70" spans="1:10" x14ac:dyDescent="0.25">
      <c r="A70" s="7" t="s">
        <v>640</v>
      </c>
      <c r="B70" s="6">
        <v>7712</v>
      </c>
      <c r="C70" s="6">
        <v>2422</v>
      </c>
      <c r="D70" s="6">
        <v>290</v>
      </c>
      <c r="E70" s="6">
        <v>0</v>
      </c>
      <c r="F70" s="6">
        <v>0</v>
      </c>
      <c r="G70" s="6">
        <v>10424</v>
      </c>
      <c r="H70" s="13">
        <v>1813626.71</v>
      </c>
      <c r="I70" s="13">
        <v>34027.03</v>
      </c>
      <c r="J70" s="13">
        <v>106012.2</v>
      </c>
    </row>
    <row r="71" spans="1:10" x14ac:dyDescent="0.25">
      <c r="A71" s="7" t="s">
        <v>559</v>
      </c>
      <c r="B71" s="6">
        <v>498</v>
      </c>
      <c r="C71" s="6">
        <v>187</v>
      </c>
      <c r="D71" s="6">
        <v>46</v>
      </c>
      <c r="E71" s="6">
        <v>0</v>
      </c>
      <c r="F71" s="6">
        <v>0</v>
      </c>
      <c r="G71" s="6">
        <v>731</v>
      </c>
      <c r="H71" s="13">
        <v>166067.93</v>
      </c>
      <c r="I71" s="13">
        <v>4717.72</v>
      </c>
      <c r="J71" s="13">
        <v>9658.9599999999991</v>
      </c>
    </row>
    <row r="72" spans="1:10" x14ac:dyDescent="0.25">
      <c r="A72" s="7" t="s">
        <v>560</v>
      </c>
      <c r="B72" s="6">
        <v>1621</v>
      </c>
      <c r="C72" s="6">
        <v>424</v>
      </c>
      <c r="D72" s="6">
        <v>27</v>
      </c>
      <c r="E72" s="6">
        <v>0</v>
      </c>
      <c r="F72" s="6">
        <v>0</v>
      </c>
      <c r="G72" s="6">
        <v>2072</v>
      </c>
      <c r="H72" s="13">
        <v>902330.03</v>
      </c>
      <c r="I72" s="13">
        <v>109486.02</v>
      </c>
      <c r="J72" s="13">
        <v>46987.35</v>
      </c>
    </row>
    <row r="73" spans="1:10" x14ac:dyDescent="0.25">
      <c r="A73" s="7" t="s">
        <v>340</v>
      </c>
      <c r="B73" s="6">
        <v>161823</v>
      </c>
      <c r="C73" s="6">
        <v>84698</v>
      </c>
      <c r="D73" s="6">
        <v>18053</v>
      </c>
      <c r="E73" s="6">
        <v>0</v>
      </c>
      <c r="F73" s="6">
        <v>0</v>
      </c>
      <c r="G73" s="6">
        <v>264574</v>
      </c>
      <c r="H73" s="13">
        <v>42344246.32</v>
      </c>
      <c r="I73" s="13">
        <v>1002393.86</v>
      </c>
      <c r="J73" s="13">
        <v>2467702.0299999998</v>
      </c>
    </row>
    <row r="74" spans="1:10" x14ac:dyDescent="0.25">
      <c r="A74" s="7" t="s">
        <v>641</v>
      </c>
      <c r="B74" s="6">
        <v>338</v>
      </c>
      <c r="C74" s="6">
        <v>223</v>
      </c>
      <c r="D74" s="6">
        <v>144</v>
      </c>
      <c r="E74" s="6">
        <v>0</v>
      </c>
      <c r="F74" s="6">
        <v>0</v>
      </c>
      <c r="G74" s="6">
        <v>705</v>
      </c>
      <c r="H74" s="13">
        <v>39754.300000000003</v>
      </c>
      <c r="I74" s="13">
        <v>226.06</v>
      </c>
      <c r="J74" s="13">
        <v>2370.75</v>
      </c>
    </row>
    <row r="75" spans="1:10" x14ac:dyDescent="0.25">
      <c r="A75" s="7" t="s">
        <v>341</v>
      </c>
      <c r="B75" s="6">
        <v>12</v>
      </c>
      <c r="C75" s="6">
        <v>2</v>
      </c>
      <c r="D75" s="6">
        <v>0</v>
      </c>
      <c r="E75" s="6">
        <v>0</v>
      </c>
      <c r="F75" s="6">
        <v>0</v>
      </c>
      <c r="G75" s="6">
        <v>14</v>
      </c>
      <c r="H75" s="13">
        <v>6890.38</v>
      </c>
      <c r="I75" s="13">
        <v>564.51</v>
      </c>
      <c r="J75" s="13">
        <v>0</v>
      </c>
    </row>
    <row r="76" spans="1:10" x14ac:dyDescent="0.25">
      <c r="A76" s="7" t="s">
        <v>595</v>
      </c>
      <c r="B76" s="6">
        <v>727</v>
      </c>
      <c r="C76" s="6">
        <v>183</v>
      </c>
      <c r="D76" s="6">
        <v>0</v>
      </c>
      <c r="E76" s="6">
        <v>0</v>
      </c>
      <c r="F76" s="6">
        <v>0</v>
      </c>
      <c r="G76" s="6">
        <v>910</v>
      </c>
      <c r="H76" s="13">
        <v>29336.880000000001</v>
      </c>
      <c r="I76" s="13">
        <v>0</v>
      </c>
      <c r="J76" s="13">
        <v>1760.38</v>
      </c>
    </row>
    <row r="77" spans="1:10" x14ac:dyDescent="0.25">
      <c r="A77" s="7" t="s">
        <v>342</v>
      </c>
      <c r="B77" s="6">
        <v>80</v>
      </c>
      <c r="C77" s="6">
        <v>3</v>
      </c>
      <c r="D77" s="6">
        <v>2</v>
      </c>
      <c r="E77" s="6">
        <v>0</v>
      </c>
      <c r="F77" s="6">
        <v>0</v>
      </c>
      <c r="G77" s="6">
        <v>85</v>
      </c>
      <c r="H77" s="13">
        <v>80322.759999999995</v>
      </c>
      <c r="I77" s="13">
        <v>1144.24</v>
      </c>
      <c r="J77" s="13">
        <v>4430.45</v>
      </c>
    </row>
    <row r="78" spans="1:10" x14ac:dyDescent="0.25">
      <c r="A78" s="7" t="s">
        <v>561</v>
      </c>
      <c r="B78" s="6">
        <v>818</v>
      </c>
      <c r="C78" s="6">
        <v>253</v>
      </c>
      <c r="D78" s="6">
        <v>64</v>
      </c>
      <c r="E78" s="6">
        <v>0</v>
      </c>
      <c r="F78" s="6">
        <v>0</v>
      </c>
      <c r="G78" s="6">
        <v>1135</v>
      </c>
      <c r="H78" s="13">
        <v>396833.17</v>
      </c>
      <c r="I78" s="13">
        <v>30718.639999999999</v>
      </c>
      <c r="J78" s="13">
        <v>21951.83</v>
      </c>
    </row>
    <row r="79" spans="1:10" x14ac:dyDescent="0.25">
      <c r="A79" s="7" t="s">
        <v>343</v>
      </c>
      <c r="B79" s="6">
        <v>32502</v>
      </c>
      <c r="C79" s="6">
        <v>16522</v>
      </c>
      <c r="D79" s="6">
        <v>2607</v>
      </c>
      <c r="E79" s="6">
        <v>0</v>
      </c>
      <c r="F79" s="6">
        <v>0</v>
      </c>
      <c r="G79" s="6">
        <v>51631</v>
      </c>
      <c r="H79" s="13">
        <v>50005955.799999997</v>
      </c>
      <c r="I79" s="13">
        <v>775693.97</v>
      </c>
      <c r="J79" s="13">
        <v>2755847.51</v>
      </c>
    </row>
    <row r="80" spans="1:10" x14ac:dyDescent="0.25">
      <c r="A80" s="7" t="s">
        <v>344</v>
      </c>
      <c r="B80" s="6">
        <v>43391</v>
      </c>
      <c r="C80" s="6">
        <v>17830</v>
      </c>
      <c r="D80" s="6">
        <v>0</v>
      </c>
      <c r="E80" s="6">
        <v>0</v>
      </c>
      <c r="F80" s="6">
        <v>0</v>
      </c>
      <c r="G80" s="6">
        <v>61221</v>
      </c>
      <c r="H80" s="13">
        <v>7351482.3799999999</v>
      </c>
      <c r="I80" s="13">
        <v>0</v>
      </c>
      <c r="J80" s="13">
        <v>148766.79999999999</v>
      </c>
    </row>
    <row r="81" spans="1:10" x14ac:dyDescent="0.25">
      <c r="A81" s="7" t="s">
        <v>345</v>
      </c>
      <c r="B81" s="6">
        <v>12276</v>
      </c>
      <c r="C81" s="6">
        <v>3327</v>
      </c>
      <c r="D81" s="6">
        <v>0</v>
      </c>
      <c r="E81" s="6">
        <v>0</v>
      </c>
      <c r="F81" s="6">
        <v>0</v>
      </c>
      <c r="G81" s="6">
        <v>15603</v>
      </c>
      <c r="H81" s="13">
        <v>3046507.39</v>
      </c>
      <c r="I81" s="13">
        <v>0</v>
      </c>
      <c r="J81" s="13">
        <v>0</v>
      </c>
    </row>
    <row r="82" spans="1:10" x14ac:dyDescent="0.25">
      <c r="A82" s="7" t="s">
        <v>346</v>
      </c>
      <c r="B82" s="6">
        <v>11825</v>
      </c>
      <c r="C82" s="6">
        <v>2984</v>
      </c>
      <c r="D82" s="6">
        <v>17</v>
      </c>
      <c r="E82" s="6">
        <v>0</v>
      </c>
      <c r="F82" s="6">
        <v>0</v>
      </c>
      <c r="G82" s="6">
        <v>14826</v>
      </c>
      <c r="H82" s="13">
        <v>6259760.1600000001</v>
      </c>
      <c r="I82" s="13">
        <v>0</v>
      </c>
      <c r="J82" s="13">
        <v>129026.57</v>
      </c>
    </row>
    <row r="83" spans="1:10" x14ac:dyDescent="0.25">
      <c r="A83" s="7" t="s">
        <v>347</v>
      </c>
      <c r="B83" s="6">
        <v>252216</v>
      </c>
      <c r="C83" s="6">
        <v>40926</v>
      </c>
      <c r="D83" s="6">
        <v>0</v>
      </c>
      <c r="E83" s="6">
        <v>0</v>
      </c>
      <c r="F83" s="6">
        <v>0</v>
      </c>
      <c r="G83" s="6">
        <v>293142</v>
      </c>
      <c r="H83" s="13">
        <v>25484028.890000001</v>
      </c>
      <c r="I83" s="13">
        <v>808.48</v>
      </c>
      <c r="J83" s="13">
        <v>0</v>
      </c>
    </row>
    <row r="84" spans="1:10" x14ac:dyDescent="0.25">
      <c r="A84" s="7" t="s">
        <v>348</v>
      </c>
      <c r="B84" s="6">
        <v>62</v>
      </c>
      <c r="C84" s="6">
        <v>34</v>
      </c>
      <c r="D84" s="6">
        <v>0</v>
      </c>
      <c r="E84" s="6">
        <v>0</v>
      </c>
      <c r="F84" s="6">
        <v>0</v>
      </c>
      <c r="G84" s="6">
        <v>96</v>
      </c>
      <c r="H84" s="13">
        <v>83755.259999999995</v>
      </c>
      <c r="I84" s="13">
        <v>1143.45</v>
      </c>
      <c r="J84" s="13">
        <v>4341.3500000000004</v>
      </c>
    </row>
    <row r="85" spans="1:10" x14ac:dyDescent="0.25">
      <c r="A85" s="7" t="s">
        <v>590</v>
      </c>
      <c r="B85" s="6">
        <v>294</v>
      </c>
      <c r="C85" s="6">
        <v>22</v>
      </c>
      <c r="D85" s="6">
        <v>0</v>
      </c>
      <c r="E85" s="6">
        <v>0</v>
      </c>
      <c r="F85" s="6">
        <v>0</v>
      </c>
      <c r="G85" s="6">
        <v>316</v>
      </c>
      <c r="H85" s="13">
        <v>311279.21000000002</v>
      </c>
      <c r="I85" s="13">
        <v>4652.3</v>
      </c>
      <c r="J85" s="13">
        <v>17790.95</v>
      </c>
    </row>
    <row r="86" spans="1:10" x14ac:dyDescent="0.25">
      <c r="A86" s="7" t="s">
        <v>349</v>
      </c>
      <c r="B86" s="6">
        <v>12276</v>
      </c>
      <c r="C86" s="6">
        <v>3327</v>
      </c>
      <c r="D86" s="6">
        <v>0</v>
      </c>
      <c r="E86" s="6">
        <v>0</v>
      </c>
      <c r="F86" s="6">
        <v>0</v>
      </c>
      <c r="G86" s="6">
        <v>15603</v>
      </c>
      <c r="H86" s="13">
        <v>1279118.3500000001</v>
      </c>
      <c r="I86" s="13">
        <v>0</v>
      </c>
      <c r="J86" s="13">
        <v>0</v>
      </c>
    </row>
    <row r="87" spans="1:10" x14ac:dyDescent="0.25">
      <c r="A87" s="7" t="s">
        <v>350</v>
      </c>
      <c r="B87" s="6">
        <v>18225</v>
      </c>
      <c r="C87" s="6">
        <v>6254</v>
      </c>
      <c r="D87" s="6">
        <v>0</v>
      </c>
      <c r="E87" s="6">
        <v>0</v>
      </c>
      <c r="F87" s="6">
        <v>0</v>
      </c>
      <c r="G87" s="6">
        <v>24479</v>
      </c>
      <c r="H87" s="13">
        <v>3236497.09</v>
      </c>
      <c r="I87" s="13">
        <v>0</v>
      </c>
      <c r="J87" s="13">
        <v>0</v>
      </c>
    </row>
    <row r="88" spans="1:10" x14ac:dyDescent="0.25">
      <c r="A88" s="7" t="s">
        <v>702</v>
      </c>
      <c r="B88" s="6">
        <v>174</v>
      </c>
      <c r="C88" s="6">
        <v>77</v>
      </c>
      <c r="D88" s="6">
        <v>0</v>
      </c>
      <c r="E88" s="6">
        <v>0</v>
      </c>
      <c r="F88" s="6">
        <v>0</v>
      </c>
      <c r="G88" s="6">
        <v>251</v>
      </c>
      <c r="H88" s="13">
        <v>87438.57</v>
      </c>
      <c r="I88" s="13">
        <v>3799.22</v>
      </c>
      <c r="J88" s="13">
        <v>5008.2</v>
      </c>
    </row>
    <row r="89" spans="1:10" ht="15.75" x14ac:dyDescent="0.25">
      <c r="A89" s="45" t="s">
        <v>562</v>
      </c>
      <c r="B89" s="47">
        <f t="shared" ref="B89:H89" si="0">SUM(B4:B88)</f>
        <v>3200208</v>
      </c>
      <c r="C89" s="47">
        <f t="shared" si="0"/>
        <v>994495</v>
      </c>
      <c r="D89" s="47">
        <f t="shared" si="0"/>
        <v>282198</v>
      </c>
      <c r="E89" s="47">
        <f t="shared" si="0"/>
        <v>41766</v>
      </c>
      <c r="F89" s="47">
        <f t="shared" si="0"/>
        <v>0</v>
      </c>
      <c r="G89" s="47">
        <f t="shared" si="0"/>
        <v>4518667</v>
      </c>
      <c r="H89" s="49">
        <f t="shared" si="0"/>
        <v>2502565523.4400015</v>
      </c>
      <c r="I89" s="49"/>
      <c r="J89" s="49"/>
    </row>
    <row r="93" spans="1:10" x14ac:dyDescent="0.25">
      <c r="B93" s="8"/>
    </row>
    <row r="94" spans="1:10" x14ac:dyDescent="0.25">
      <c r="B94" s="8"/>
      <c r="D94" s="8"/>
    </row>
    <row r="95" spans="1:10" x14ac:dyDescent="0.25">
      <c r="C95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H2" sqref="H1:H1048576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48"/>
      <c r="B1" s="448"/>
      <c r="C1" s="448"/>
      <c r="D1" s="448"/>
      <c r="E1" s="448"/>
      <c r="F1" s="448"/>
      <c r="G1" s="448"/>
      <c r="H1" s="448"/>
    </row>
    <row r="3" spans="1:8" s="38" customFormat="1" ht="55.5" customHeight="1" x14ac:dyDescent="0.25">
      <c r="A3" s="265" t="s">
        <v>44</v>
      </c>
      <c r="B3" s="264" t="s">
        <v>307</v>
      </c>
      <c r="C3" s="265" t="s">
        <v>5</v>
      </c>
      <c r="D3" s="265" t="s">
        <v>6</v>
      </c>
      <c r="E3" s="265" t="s">
        <v>45</v>
      </c>
      <c r="F3" s="264" t="s">
        <v>629</v>
      </c>
      <c r="G3" s="264" t="s">
        <v>571</v>
      </c>
      <c r="H3" s="264" t="s">
        <v>3</v>
      </c>
    </row>
    <row r="4" spans="1:8" x14ac:dyDescent="0.25">
      <c r="A4" s="81" t="s">
        <v>509</v>
      </c>
      <c r="B4" s="81" t="s">
        <v>76</v>
      </c>
      <c r="C4" s="82">
        <v>0</v>
      </c>
      <c r="D4" s="82">
        <v>522</v>
      </c>
      <c r="E4" s="82">
        <v>34</v>
      </c>
      <c r="F4" s="82">
        <v>11</v>
      </c>
      <c r="G4" s="82">
        <v>567</v>
      </c>
      <c r="H4" s="7">
        <v>328.3</v>
      </c>
    </row>
    <row r="5" spans="1:8" x14ac:dyDescent="0.25">
      <c r="A5" s="81" t="s">
        <v>509</v>
      </c>
      <c r="B5" s="81" t="s">
        <v>77</v>
      </c>
      <c r="C5" s="82">
        <v>27</v>
      </c>
      <c r="D5" s="82">
        <v>159</v>
      </c>
      <c r="E5" s="82">
        <v>416</v>
      </c>
      <c r="F5" s="82">
        <v>33</v>
      </c>
      <c r="G5" s="82">
        <v>635</v>
      </c>
      <c r="H5" s="7">
        <v>546.41</v>
      </c>
    </row>
    <row r="6" spans="1:8" x14ac:dyDescent="0.25">
      <c r="A6" s="81" t="s">
        <v>509</v>
      </c>
      <c r="B6" s="81" t="s">
        <v>95</v>
      </c>
      <c r="C6" s="82">
        <v>32</v>
      </c>
      <c r="D6" s="82">
        <v>160</v>
      </c>
      <c r="E6" s="82">
        <v>330</v>
      </c>
      <c r="F6" s="82">
        <v>21</v>
      </c>
      <c r="G6" s="82">
        <v>543</v>
      </c>
      <c r="H6" s="7">
        <v>605.39</v>
      </c>
    </row>
    <row r="7" spans="1:8" x14ac:dyDescent="0.25">
      <c r="A7" s="81" t="s">
        <v>509</v>
      </c>
      <c r="B7" s="81" t="s">
        <v>96</v>
      </c>
      <c r="C7" s="82">
        <v>344</v>
      </c>
      <c r="D7" s="82">
        <v>256</v>
      </c>
      <c r="E7" s="82">
        <v>389</v>
      </c>
      <c r="F7" s="82">
        <v>21</v>
      </c>
      <c r="G7" s="82">
        <v>1010</v>
      </c>
      <c r="H7" s="7">
        <v>747.1</v>
      </c>
    </row>
    <row r="8" spans="1:8" x14ac:dyDescent="0.25">
      <c r="A8" s="81" t="s">
        <v>509</v>
      </c>
      <c r="B8" s="81" t="s">
        <v>97</v>
      </c>
      <c r="C8" s="82">
        <v>1958</v>
      </c>
      <c r="D8" s="82">
        <v>356</v>
      </c>
      <c r="E8" s="82">
        <v>340</v>
      </c>
      <c r="F8" s="82">
        <v>22</v>
      </c>
      <c r="G8" s="82">
        <v>2676</v>
      </c>
      <c r="H8" s="7">
        <v>842.58</v>
      </c>
    </row>
    <row r="9" spans="1:8" x14ac:dyDescent="0.25">
      <c r="A9" s="81" t="s">
        <v>509</v>
      </c>
      <c r="B9" s="81" t="s">
        <v>98</v>
      </c>
      <c r="C9" s="82">
        <v>2451</v>
      </c>
      <c r="D9" s="82">
        <v>484</v>
      </c>
      <c r="E9" s="82">
        <v>169</v>
      </c>
      <c r="F9" s="82">
        <v>22</v>
      </c>
      <c r="G9" s="82">
        <v>3126</v>
      </c>
      <c r="H9" s="7">
        <v>651.42999999999995</v>
      </c>
    </row>
    <row r="10" spans="1:8" x14ac:dyDescent="0.25">
      <c r="A10" s="81" t="s">
        <v>509</v>
      </c>
      <c r="B10" s="81" t="s">
        <v>99</v>
      </c>
      <c r="C10" s="82">
        <v>424</v>
      </c>
      <c r="D10" s="82">
        <v>560</v>
      </c>
      <c r="E10" s="82">
        <v>43</v>
      </c>
      <c r="F10" s="82">
        <v>24</v>
      </c>
      <c r="G10" s="82">
        <v>1051</v>
      </c>
      <c r="H10" s="7">
        <v>639.59</v>
      </c>
    </row>
    <row r="11" spans="1:8" x14ac:dyDescent="0.25">
      <c r="A11" s="81" t="s">
        <v>509</v>
      </c>
      <c r="B11" s="81" t="s">
        <v>100</v>
      </c>
      <c r="C11" s="82">
        <v>98</v>
      </c>
      <c r="D11" s="82">
        <v>678</v>
      </c>
      <c r="E11" s="82">
        <v>41</v>
      </c>
      <c r="F11" s="82">
        <v>57</v>
      </c>
      <c r="G11" s="82">
        <v>874</v>
      </c>
      <c r="H11" s="7">
        <v>641.96</v>
      </c>
    </row>
    <row r="12" spans="1:8" x14ac:dyDescent="0.25">
      <c r="A12" s="81" t="s">
        <v>509</v>
      </c>
      <c r="B12" s="81" t="s">
        <v>101</v>
      </c>
      <c r="C12" s="82">
        <v>22</v>
      </c>
      <c r="D12" s="82">
        <v>590</v>
      </c>
      <c r="E12" s="82">
        <v>26</v>
      </c>
      <c r="F12" s="82">
        <v>76</v>
      </c>
      <c r="G12" s="82">
        <v>714</v>
      </c>
      <c r="H12" s="7">
        <v>611.83000000000004</v>
      </c>
    </row>
    <row r="13" spans="1:8" x14ac:dyDescent="0.25">
      <c r="A13" s="81" t="s">
        <v>509</v>
      </c>
      <c r="B13" s="81" t="s">
        <v>109</v>
      </c>
      <c r="C13" s="82">
        <v>12</v>
      </c>
      <c r="D13" s="82">
        <v>406</v>
      </c>
      <c r="E13" s="82">
        <v>27</v>
      </c>
      <c r="F13" s="82">
        <v>130</v>
      </c>
      <c r="G13" s="82">
        <v>575</v>
      </c>
      <c r="H13" s="7">
        <v>648.63</v>
      </c>
    </row>
    <row r="14" spans="1:8" x14ac:dyDescent="0.25">
      <c r="A14" s="81" t="s">
        <v>509</v>
      </c>
      <c r="B14" s="81" t="s">
        <v>110</v>
      </c>
      <c r="C14" s="82">
        <v>3</v>
      </c>
      <c r="D14" s="82">
        <v>146</v>
      </c>
      <c r="E14" s="82">
        <v>22</v>
      </c>
      <c r="F14" s="82">
        <v>70</v>
      </c>
      <c r="G14" s="82">
        <v>241</v>
      </c>
      <c r="H14" s="7">
        <v>632.09</v>
      </c>
    </row>
    <row r="15" spans="1:8" x14ac:dyDescent="0.25">
      <c r="A15" s="81" t="s">
        <v>509</v>
      </c>
      <c r="B15" s="81" t="s">
        <v>111</v>
      </c>
      <c r="C15" s="82">
        <v>0</v>
      </c>
      <c r="D15" s="82">
        <v>30</v>
      </c>
      <c r="E15" s="82">
        <v>5</v>
      </c>
      <c r="F15" s="82">
        <v>27</v>
      </c>
      <c r="G15" s="82">
        <v>62</v>
      </c>
      <c r="H15" s="7">
        <v>684.05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25">
      <c r="A17" s="81" t="s">
        <v>509</v>
      </c>
      <c r="B17" s="81" t="s">
        <v>493</v>
      </c>
      <c r="C17" s="82">
        <v>5371</v>
      </c>
      <c r="D17" s="82">
        <v>4347</v>
      </c>
      <c r="E17" s="82">
        <v>1842</v>
      </c>
      <c r="F17" s="82">
        <v>514</v>
      </c>
      <c r="G17" s="82">
        <v>12074</v>
      </c>
      <c r="H17" s="7">
        <v>674.62</v>
      </c>
    </row>
    <row r="18" spans="1:8" x14ac:dyDescent="0.25">
      <c r="A18" s="81" t="s">
        <v>424</v>
      </c>
      <c r="B18" s="81" t="s">
        <v>76</v>
      </c>
      <c r="C18" s="82">
        <v>0</v>
      </c>
      <c r="D18" s="82">
        <v>92</v>
      </c>
      <c r="E18" s="82">
        <v>0</v>
      </c>
      <c r="F18" s="82">
        <v>0</v>
      </c>
      <c r="G18" s="82">
        <v>92</v>
      </c>
      <c r="H18" s="7">
        <v>335.47</v>
      </c>
    </row>
    <row r="19" spans="1:8" x14ac:dyDescent="0.25">
      <c r="A19" s="81" t="s">
        <v>424</v>
      </c>
      <c r="B19" s="81" t="s">
        <v>77</v>
      </c>
      <c r="C19" s="82">
        <v>11</v>
      </c>
      <c r="D19" s="82">
        <v>25</v>
      </c>
      <c r="E19" s="82">
        <v>6</v>
      </c>
      <c r="F19" s="82">
        <v>0</v>
      </c>
      <c r="G19" s="82">
        <v>42</v>
      </c>
      <c r="H19" s="7">
        <v>800.96</v>
      </c>
    </row>
    <row r="20" spans="1:8" x14ac:dyDescent="0.25">
      <c r="A20" s="81" t="s">
        <v>424</v>
      </c>
      <c r="B20" s="81" t="s">
        <v>95</v>
      </c>
      <c r="C20" s="82">
        <v>14</v>
      </c>
      <c r="D20" s="82">
        <v>28</v>
      </c>
      <c r="E20" s="82">
        <v>12</v>
      </c>
      <c r="F20" s="82">
        <v>0</v>
      </c>
      <c r="G20" s="82">
        <v>54</v>
      </c>
      <c r="H20" s="7">
        <v>865.3</v>
      </c>
    </row>
    <row r="21" spans="1:8" x14ac:dyDescent="0.25">
      <c r="A21" s="81" t="s">
        <v>424</v>
      </c>
      <c r="B21" s="81" t="s">
        <v>96</v>
      </c>
      <c r="C21" s="82">
        <v>127</v>
      </c>
      <c r="D21" s="82">
        <v>15</v>
      </c>
      <c r="E21" s="82">
        <v>7</v>
      </c>
      <c r="F21" s="82">
        <v>0</v>
      </c>
      <c r="G21" s="82">
        <v>149</v>
      </c>
      <c r="H21" s="7">
        <v>1086.99</v>
      </c>
    </row>
    <row r="22" spans="1:8" x14ac:dyDescent="0.25">
      <c r="A22" s="81" t="s">
        <v>424</v>
      </c>
      <c r="B22" s="81" t="s">
        <v>97</v>
      </c>
      <c r="C22" s="82">
        <v>226</v>
      </c>
      <c r="D22" s="82">
        <v>22</v>
      </c>
      <c r="E22" s="82">
        <v>7</v>
      </c>
      <c r="F22" s="82">
        <v>0</v>
      </c>
      <c r="G22" s="82">
        <v>255</v>
      </c>
      <c r="H22" s="7">
        <v>1068.5</v>
      </c>
    </row>
    <row r="23" spans="1:8" x14ac:dyDescent="0.25">
      <c r="A23" s="81" t="s">
        <v>424</v>
      </c>
      <c r="B23" s="81" t="s">
        <v>98</v>
      </c>
      <c r="C23" s="82">
        <v>191</v>
      </c>
      <c r="D23" s="82">
        <v>22</v>
      </c>
      <c r="E23" s="82">
        <v>2</v>
      </c>
      <c r="F23" s="82">
        <v>15</v>
      </c>
      <c r="G23" s="82">
        <v>230</v>
      </c>
      <c r="H23" s="7">
        <v>1097.83</v>
      </c>
    </row>
    <row r="24" spans="1:8" x14ac:dyDescent="0.25">
      <c r="A24" s="81" t="s">
        <v>424</v>
      </c>
      <c r="B24" s="81" t="s">
        <v>99</v>
      </c>
      <c r="C24" s="82">
        <v>15</v>
      </c>
      <c r="D24" s="82">
        <v>9</v>
      </c>
      <c r="E24" s="82">
        <v>0</v>
      </c>
      <c r="F24" s="82">
        <v>8</v>
      </c>
      <c r="G24" s="82">
        <v>32</v>
      </c>
      <c r="H24" s="7">
        <v>644.17999999999995</v>
      </c>
    </row>
    <row r="25" spans="1:8" x14ac:dyDescent="0.25">
      <c r="A25" s="81" t="s">
        <v>424</v>
      </c>
      <c r="B25" s="81" t="s">
        <v>100</v>
      </c>
      <c r="C25" s="82">
        <v>18</v>
      </c>
      <c r="D25" s="82">
        <v>14</v>
      </c>
      <c r="E25" s="82">
        <v>0</v>
      </c>
      <c r="F25" s="82">
        <v>9</v>
      </c>
      <c r="G25" s="82">
        <v>41</v>
      </c>
      <c r="H25" s="7">
        <v>652.41999999999996</v>
      </c>
    </row>
    <row r="26" spans="1:8" x14ac:dyDescent="0.25">
      <c r="A26" s="81" t="s">
        <v>424</v>
      </c>
      <c r="B26" s="81" t="s">
        <v>101</v>
      </c>
      <c r="C26" s="82">
        <v>4</v>
      </c>
      <c r="D26" s="82">
        <v>14</v>
      </c>
      <c r="E26" s="82">
        <v>0</v>
      </c>
      <c r="F26" s="82">
        <v>3</v>
      </c>
      <c r="G26" s="82">
        <v>21</v>
      </c>
      <c r="H26" s="7">
        <v>564.89</v>
      </c>
    </row>
    <row r="27" spans="1:8" x14ac:dyDescent="0.25">
      <c r="A27" s="81" t="s">
        <v>424</v>
      </c>
      <c r="B27" s="81" t="s">
        <v>109</v>
      </c>
      <c r="C27" s="82">
        <v>3</v>
      </c>
      <c r="D27" s="82">
        <v>6</v>
      </c>
      <c r="E27" s="82">
        <v>0</v>
      </c>
      <c r="F27" s="82">
        <v>1</v>
      </c>
      <c r="G27" s="82">
        <v>10</v>
      </c>
      <c r="H27" s="7">
        <v>780.65</v>
      </c>
    </row>
    <row r="28" spans="1:8" x14ac:dyDescent="0.25">
      <c r="A28" s="81" t="s">
        <v>424</v>
      </c>
      <c r="B28" s="81" t="s">
        <v>110</v>
      </c>
      <c r="C28" s="82">
        <v>3</v>
      </c>
      <c r="D28" s="82">
        <v>6</v>
      </c>
      <c r="E28" s="82">
        <v>0</v>
      </c>
      <c r="F28" s="82">
        <v>0</v>
      </c>
      <c r="G28" s="82">
        <v>9</v>
      </c>
      <c r="H28" s="7">
        <v>904.59</v>
      </c>
    </row>
    <row r="29" spans="1:8" x14ac:dyDescent="0.25">
      <c r="A29" s="81" t="s">
        <v>424</v>
      </c>
      <c r="B29" s="81" t="s">
        <v>111</v>
      </c>
      <c r="C29" s="82">
        <v>0</v>
      </c>
      <c r="D29" s="82">
        <v>1</v>
      </c>
      <c r="E29" s="82">
        <v>0</v>
      </c>
      <c r="F29" s="82">
        <v>0</v>
      </c>
      <c r="G29" s="82">
        <v>1</v>
      </c>
      <c r="H29" s="7">
        <v>498.8</v>
      </c>
    </row>
    <row r="30" spans="1:8" x14ac:dyDescent="0.25">
      <c r="A30" s="81" t="s">
        <v>424</v>
      </c>
      <c r="B30" s="81" t="s">
        <v>428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25">
      <c r="A31" s="81" t="s">
        <v>424</v>
      </c>
      <c r="B31" s="81" t="s">
        <v>493</v>
      </c>
      <c r="C31" s="82">
        <v>612</v>
      </c>
      <c r="D31" s="82">
        <v>254</v>
      </c>
      <c r="E31" s="82">
        <v>34</v>
      </c>
      <c r="F31" s="82">
        <v>36</v>
      </c>
      <c r="G31" s="82">
        <v>936</v>
      </c>
      <c r="H31" s="7">
        <v>933.58</v>
      </c>
    </row>
    <row r="32" spans="1:8" x14ac:dyDescent="0.25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1</v>
      </c>
      <c r="E33" s="82">
        <v>0</v>
      </c>
      <c r="F33" s="82">
        <v>0</v>
      </c>
      <c r="G33" s="82">
        <v>1</v>
      </c>
      <c r="H33" s="7">
        <v>454.54</v>
      </c>
    </row>
    <row r="34" spans="1:8" x14ac:dyDescent="0.25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25">
      <c r="A35" s="81" t="s">
        <v>500</v>
      </c>
      <c r="B35" s="81" t="s">
        <v>96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7">
        <v>0</v>
      </c>
    </row>
    <row r="36" spans="1:8" x14ac:dyDescent="0.25">
      <c r="A36" s="81" t="s">
        <v>500</v>
      </c>
      <c r="B36" s="81" t="s">
        <v>97</v>
      </c>
      <c r="C36" s="82">
        <v>3</v>
      </c>
      <c r="D36" s="82">
        <v>0</v>
      </c>
      <c r="E36" s="82">
        <v>0</v>
      </c>
      <c r="F36" s="82">
        <v>0</v>
      </c>
      <c r="G36" s="82">
        <v>3</v>
      </c>
      <c r="H36" s="7">
        <v>1732.33</v>
      </c>
    </row>
    <row r="37" spans="1:8" x14ac:dyDescent="0.25">
      <c r="A37" s="81" t="s">
        <v>500</v>
      </c>
      <c r="B37" s="81" t="s">
        <v>98</v>
      </c>
      <c r="C37" s="82">
        <v>0</v>
      </c>
      <c r="D37" s="82">
        <v>1</v>
      </c>
      <c r="E37" s="82">
        <v>0</v>
      </c>
      <c r="F37" s="82">
        <v>0</v>
      </c>
      <c r="G37" s="82">
        <v>1</v>
      </c>
      <c r="H37" s="7">
        <v>681.82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1</v>
      </c>
      <c r="E38" s="82">
        <v>0</v>
      </c>
      <c r="F38" s="82">
        <v>0</v>
      </c>
      <c r="G38" s="82">
        <v>1</v>
      </c>
      <c r="H38" s="7">
        <v>464.89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1</v>
      </c>
      <c r="E39" s="82">
        <v>0</v>
      </c>
      <c r="F39" s="82">
        <v>0</v>
      </c>
      <c r="G39" s="82">
        <v>1</v>
      </c>
      <c r="H39" s="7">
        <v>1539.46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7">
        <v>0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500</v>
      </c>
      <c r="B44" s="81" t="s">
        <v>428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500</v>
      </c>
      <c r="B45" s="81" t="s">
        <v>493</v>
      </c>
      <c r="C45" s="82">
        <v>3</v>
      </c>
      <c r="D45" s="82">
        <v>4</v>
      </c>
      <c r="E45" s="82">
        <v>0</v>
      </c>
      <c r="F45" s="82">
        <v>0</v>
      </c>
      <c r="G45" s="82">
        <v>7</v>
      </c>
      <c r="H45" s="7">
        <v>1191.0999999999999</v>
      </c>
    </row>
    <row r="46" spans="1:8" x14ac:dyDescent="0.25">
      <c r="A46" s="81" t="s">
        <v>563</v>
      </c>
      <c r="B46" s="81" t="s">
        <v>76</v>
      </c>
      <c r="C46" s="82">
        <v>0</v>
      </c>
      <c r="D46" s="82">
        <v>833</v>
      </c>
      <c r="E46" s="82">
        <v>0</v>
      </c>
      <c r="F46" s="82">
        <v>0</v>
      </c>
      <c r="G46" s="82">
        <v>833</v>
      </c>
      <c r="H46" s="7">
        <v>35.520000000000003</v>
      </c>
    </row>
    <row r="47" spans="1:8" x14ac:dyDescent="0.25">
      <c r="A47" s="81" t="s">
        <v>563</v>
      </c>
      <c r="B47" s="81" t="s">
        <v>77</v>
      </c>
      <c r="C47" s="82">
        <v>45</v>
      </c>
      <c r="D47" s="82">
        <v>296</v>
      </c>
      <c r="E47" s="82">
        <v>181</v>
      </c>
      <c r="F47" s="82">
        <v>0</v>
      </c>
      <c r="G47" s="82">
        <v>522</v>
      </c>
      <c r="H47" s="7">
        <v>74.39</v>
      </c>
    </row>
    <row r="48" spans="1:8" x14ac:dyDescent="0.25">
      <c r="A48" s="81" t="s">
        <v>563</v>
      </c>
      <c r="B48" s="81" t="s">
        <v>95</v>
      </c>
      <c r="C48" s="82">
        <v>133</v>
      </c>
      <c r="D48" s="82">
        <v>189</v>
      </c>
      <c r="E48" s="82">
        <v>200</v>
      </c>
      <c r="F48" s="82">
        <v>0</v>
      </c>
      <c r="G48" s="82">
        <v>522</v>
      </c>
      <c r="H48" s="7">
        <v>156.08000000000001</v>
      </c>
    </row>
    <row r="49" spans="1:8" x14ac:dyDescent="0.25">
      <c r="A49" s="81" t="s">
        <v>563</v>
      </c>
      <c r="B49" s="81" t="s">
        <v>96</v>
      </c>
      <c r="C49" s="82">
        <v>2904</v>
      </c>
      <c r="D49" s="82">
        <v>237</v>
      </c>
      <c r="E49" s="82">
        <v>231</v>
      </c>
      <c r="F49" s="82">
        <v>0</v>
      </c>
      <c r="G49" s="82">
        <v>3372</v>
      </c>
      <c r="H49" s="7">
        <v>183.18</v>
      </c>
    </row>
    <row r="50" spans="1:8" x14ac:dyDescent="0.25">
      <c r="A50" s="81" t="s">
        <v>563</v>
      </c>
      <c r="B50" s="81" t="s">
        <v>97</v>
      </c>
      <c r="C50" s="82">
        <v>12228</v>
      </c>
      <c r="D50" s="82">
        <v>277</v>
      </c>
      <c r="E50" s="82">
        <v>231</v>
      </c>
      <c r="F50" s="82">
        <v>0</v>
      </c>
      <c r="G50" s="82">
        <v>12736</v>
      </c>
      <c r="H50" s="7">
        <v>187.52</v>
      </c>
    </row>
    <row r="51" spans="1:8" x14ac:dyDescent="0.25">
      <c r="A51" s="81" t="s">
        <v>563</v>
      </c>
      <c r="B51" s="81" t="s">
        <v>98</v>
      </c>
      <c r="C51" s="82">
        <v>6517</v>
      </c>
      <c r="D51" s="82">
        <v>265</v>
      </c>
      <c r="E51" s="82">
        <v>101</v>
      </c>
      <c r="F51" s="82">
        <v>0</v>
      </c>
      <c r="G51" s="82">
        <v>6883</v>
      </c>
      <c r="H51" s="7">
        <v>174</v>
      </c>
    </row>
    <row r="52" spans="1:8" x14ac:dyDescent="0.25">
      <c r="A52" s="81" t="s">
        <v>563</v>
      </c>
      <c r="B52" s="81" t="s">
        <v>99</v>
      </c>
      <c r="C52" s="82">
        <v>1004</v>
      </c>
      <c r="D52" s="82">
        <v>300</v>
      </c>
      <c r="E52" s="82">
        <v>14</v>
      </c>
      <c r="F52" s="82">
        <v>0</v>
      </c>
      <c r="G52" s="82">
        <v>1318</v>
      </c>
      <c r="H52" s="7">
        <v>171.09</v>
      </c>
    </row>
    <row r="53" spans="1:8" x14ac:dyDescent="0.25">
      <c r="A53" s="81" t="s">
        <v>563</v>
      </c>
      <c r="B53" s="81" t="s">
        <v>100</v>
      </c>
      <c r="C53" s="82">
        <v>96</v>
      </c>
      <c r="D53" s="82">
        <v>339</v>
      </c>
      <c r="E53" s="82">
        <v>3</v>
      </c>
      <c r="F53" s="82">
        <v>0</v>
      </c>
      <c r="G53" s="82">
        <v>438</v>
      </c>
      <c r="H53" s="7">
        <v>169.93</v>
      </c>
    </row>
    <row r="54" spans="1:8" x14ac:dyDescent="0.25">
      <c r="A54" s="81" t="s">
        <v>563</v>
      </c>
      <c r="B54" s="81" t="s">
        <v>101</v>
      </c>
      <c r="C54" s="82">
        <v>25</v>
      </c>
      <c r="D54" s="82">
        <v>265</v>
      </c>
      <c r="E54" s="82">
        <v>2</v>
      </c>
      <c r="F54" s="82">
        <v>0</v>
      </c>
      <c r="G54" s="82">
        <v>292</v>
      </c>
      <c r="H54" s="7">
        <v>150.71</v>
      </c>
    </row>
    <row r="55" spans="1:8" x14ac:dyDescent="0.25">
      <c r="A55" s="81" t="s">
        <v>563</v>
      </c>
      <c r="B55" s="81" t="s">
        <v>109</v>
      </c>
      <c r="C55" s="82">
        <v>8</v>
      </c>
      <c r="D55" s="82">
        <v>172</v>
      </c>
      <c r="E55" s="82">
        <v>0</v>
      </c>
      <c r="F55" s="82">
        <v>0</v>
      </c>
      <c r="G55" s="82">
        <v>180</v>
      </c>
      <c r="H55" s="7">
        <v>137.63</v>
      </c>
    </row>
    <row r="56" spans="1:8" x14ac:dyDescent="0.25">
      <c r="A56" s="81" t="s">
        <v>563</v>
      </c>
      <c r="B56" s="81" t="s">
        <v>110</v>
      </c>
      <c r="C56" s="82">
        <v>2</v>
      </c>
      <c r="D56" s="82">
        <v>56</v>
      </c>
      <c r="E56" s="82">
        <v>0</v>
      </c>
      <c r="F56" s="82">
        <v>0</v>
      </c>
      <c r="G56" s="82">
        <v>58</v>
      </c>
      <c r="H56" s="7">
        <v>147.09</v>
      </c>
    </row>
    <row r="57" spans="1:8" x14ac:dyDescent="0.25">
      <c r="A57" s="81" t="s">
        <v>563</v>
      </c>
      <c r="B57" s="81" t="s">
        <v>111</v>
      </c>
      <c r="C57" s="82">
        <v>1</v>
      </c>
      <c r="D57" s="82">
        <v>10</v>
      </c>
      <c r="E57" s="82">
        <v>0</v>
      </c>
      <c r="F57" s="82">
        <v>0</v>
      </c>
      <c r="G57" s="82">
        <v>11</v>
      </c>
      <c r="H57" s="7">
        <v>139.41999999999999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563</v>
      </c>
      <c r="B59" s="81" t="s">
        <v>493</v>
      </c>
      <c r="C59" s="82">
        <v>22963</v>
      </c>
      <c r="D59" s="82">
        <v>3239</v>
      </c>
      <c r="E59" s="82">
        <v>963</v>
      </c>
      <c r="F59" s="82">
        <v>0</v>
      </c>
      <c r="G59" s="82">
        <v>27165</v>
      </c>
      <c r="H59" s="7">
        <v>174.2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25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198</v>
      </c>
      <c r="G79" s="82">
        <v>198</v>
      </c>
      <c r="H79" s="7">
        <v>335.95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100</v>
      </c>
      <c r="G80" s="82">
        <v>100</v>
      </c>
      <c r="H80" s="7">
        <v>309.36</v>
      </c>
    </row>
    <row r="81" spans="1:8" x14ac:dyDescent="0.25">
      <c r="A81" s="81" t="s">
        <v>600</v>
      </c>
      <c r="B81" s="81" t="s">
        <v>100</v>
      </c>
      <c r="C81" s="82">
        <v>1</v>
      </c>
      <c r="D81" s="82">
        <v>0</v>
      </c>
      <c r="E81" s="82">
        <v>0</v>
      </c>
      <c r="F81" s="82">
        <v>17</v>
      </c>
      <c r="G81" s="82">
        <v>18</v>
      </c>
      <c r="H81" s="7">
        <v>292.68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6</v>
      </c>
      <c r="G82" s="82">
        <v>6</v>
      </c>
      <c r="H82" s="7">
        <v>233.93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4</v>
      </c>
      <c r="G83" s="82">
        <v>4</v>
      </c>
      <c r="H83" s="7">
        <v>192.28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1</v>
      </c>
      <c r="G84" s="82">
        <v>1</v>
      </c>
      <c r="H84" s="7">
        <v>84.62</v>
      </c>
    </row>
    <row r="85" spans="1:8" x14ac:dyDescent="0.25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7">
        <v>0</v>
      </c>
    </row>
    <row r="86" spans="1:8" x14ac:dyDescent="0.25">
      <c r="A86" s="81" t="s">
        <v>600</v>
      </c>
      <c r="B86" s="81" t="s">
        <v>428</v>
      </c>
      <c r="C86" s="233">
        <v>0</v>
      </c>
      <c r="D86" s="233">
        <v>0</v>
      </c>
      <c r="E86" s="233">
        <v>0</v>
      </c>
      <c r="F86" s="233">
        <v>0</v>
      </c>
      <c r="G86" s="233">
        <v>0</v>
      </c>
      <c r="H86" s="7">
        <v>0</v>
      </c>
    </row>
    <row r="87" spans="1:8" x14ac:dyDescent="0.25">
      <c r="A87" s="7" t="s">
        <v>600</v>
      </c>
      <c r="B87" s="7" t="s">
        <v>493</v>
      </c>
      <c r="C87" s="7">
        <v>1</v>
      </c>
      <c r="D87" s="7">
        <v>0</v>
      </c>
      <c r="E87" s="7">
        <v>0</v>
      </c>
      <c r="F87" s="7">
        <v>326</v>
      </c>
      <c r="G87" s="7">
        <v>327</v>
      </c>
      <c r="H87" s="7">
        <v>321.04000000000002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2023-04-25T07:39:49Z</dcterms:modified>
</cp:coreProperties>
</file>