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ΙΑΝΟΥΑΡΙΟΣ\"/>
    </mc:Choice>
  </mc:AlternateContent>
  <xr:revisionPtr revIDLastSave="0" documentId="13_ncr:1_{B8880CB7-F03B-45EA-9F2C-A24376972034}" xr6:coauthVersionLast="47" xr6:coauthVersionMax="47" xr10:uidLastSave="{00000000-0000-0000-0000-000000000000}"/>
  <bookViews>
    <workbookView xWindow="-120" yWindow="-120" windowWidth="29040" windowHeight="15840" tabRatio="679" activeTab="1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Σ27!$A$3:$K$115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8" l="1"/>
  <c r="F7" i="28"/>
  <c r="G7" i="28"/>
  <c r="H7" i="28"/>
  <c r="I7" i="28"/>
  <c r="J7" i="28"/>
  <c r="K7" i="28"/>
  <c r="L7" i="28"/>
  <c r="M7" i="28"/>
  <c r="N7" i="28"/>
  <c r="O7" i="28"/>
  <c r="P7" i="28"/>
  <c r="Q7" i="28"/>
  <c r="D7" i="28"/>
  <c r="C7" i="28"/>
  <c r="B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B11" i="11" l="1"/>
  <c r="C11" i="11"/>
  <c r="B21" i="11"/>
  <c r="C21" i="11"/>
  <c r="D60" i="10"/>
  <c r="E60" i="10"/>
  <c r="F60" i="10"/>
  <c r="G60" i="10"/>
  <c r="C28" i="38" l="1"/>
  <c r="B28" i="38"/>
  <c r="C26" i="13"/>
  <c r="B7" i="41"/>
  <c r="K23" i="14"/>
  <c r="H23" i="14"/>
  <c r="E23" i="14"/>
  <c r="B23" i="14"/>
  <c r="K63" i="14"/>
  <c r="L63" i="14"/>
  <c r="I63" i="14"/>
  <c r="H63" i="14"/>
  <c r="F63" i="14"/>
  <c r="E63" i="14"/>
  <c r="C63" i="14"/>
  <c r="B63" i="14"/>
  <c r="B9" i="2"/>
  <c r="G56" i="9"/>
  <c r="F56" i="9"/>
  <c r="E56" i="9"/>
  <c r="D56" i="9"/>
  <c r="C56" i="9"/>
  <c r="H87" i="7"/>
  <c r="G87" i="7"/>
  <c r="F87" i="7"/>
  <c r="E87" i="7"/>
  <c r="D87" i="7"/>
  <c r="C87" i="7"/>
  <c r="B87" i="7"/>
  <c r="F90" i="30"/>
  <c r="C34" i="6"/>
  <c r="C25" i="6"/>
  <c r="F14" i="6" l="1"/>
  <c r="E14" i="6"/>
  <c r="D14" i="6"/>
  <c r="C14" i="6"/>
  <c r="I57" i="5" l="1"/>
  <c r="H57" i="5"/>
  <c r="G57" i="5"/>
  <c r="F57" i="5"/>
  <c r="E57" i="5"/>
  <c r="D57" i="5"/>
  <c r="C57" i="5"/>
  <c r="E29" i="2" l="1"/>
  <c r="C29" i="2"/>
  <c r="B29" i="2"/>
  <c r="E19" i="2"/>
  <c r="C19" i="2"/>
  <c r="B19" i="2"/>
  <c r="E9" i="2"/>
  <c r="C9" i="2"/>
  <c r="N7" i="41"/>
  <c r="O7" i="41"/>
  <c r="J7" i="41"/>
  <c r="K7" i="41"/>
  <c r="F7" i="41"/>
  <c r="G7" i="41"/>
  <c r="C7" i="41"/>
  <c r="C31" i="11" l="1"/>
  <c r="B31" i="11"/>
  <c r="H56" i="9"/>
  <c r="G14" i="6" l="1"/>
  <c r="C129" i="4" l="1"/>
  <c r="B12" i="3" l="1"/>
  <c r="E12" i="3"/>
  <c r="H12" i="3"/>
  <c r="K12" i="3"/>
  <c r="B11" i="38"/>
  <c r="C11" i="38"/>
  <c r="B17" i="38"/>
  <c r="C17" i="38"/>
  <c r="D17" i="38" l="1"/>
  <c r="D11" i="38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K52" i="3" l="1"/>
  <c r="H52" i="3"/>
  <c r="E52" i="3"/>
  <c r="B52" i="3"/>
  <c r="K36" i="3"/>
  <c r="K24" i="3"/>
  <c r="H36" i="3"/>
  <c r="H24" i="3"/>
  <c r="E36" i="3"/>
  <c r="E24" i="3"/>
  <c r="B36" i="3"/>
  <c r="B24" i="3"/>
  <c r="C4" i="38"/>
  <c r="B4" i="38"/>
  <c r="D4" i="38" l="1"/>
  <c r="C17" i="1" l="1"/>
  <c r="C11" i="1"/>
  <c r="C28" i="1" s="1"/>
  <c r="B17" i="1"/>
  <c r="B11" i="1"/>
  <c r="B28" i="1" l="1"/>
  <c r="D17" i="1"/>
  <c r="D11" i="1" l="1"/>
</calcChain>
</file>

<file path=xl/sharedStrings.xml><?xml version="1.0" encoding="utf-8"?>
<sst xmlns="http://schemas.openxmlformats.org/spreadsheetml/2006/main" count="3540" uniqueCount="800">
  <si>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</si>
  <si>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</si>
  <si>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</si>
  <si>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</si>
  <si>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</si>
  <si>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</si>
  <si>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</si>
  <si>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</si>
  <si>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</si>
  <si>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</si>
  <si>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</si>
  <si>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</si>
  <si>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</si>
  <si>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</si>
  <si>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</si>
  <si>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</si>
  <si>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</si>
  <si>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</si>
  <si>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</si>
  <si>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</si>
  <si>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</si>
  <si>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</si>
  <si>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</si>
  <si>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</si>
  <si>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</si>
  <si>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</si>
  <si>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</si>
  <si>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</si>
  <si>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</si>
  <si>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</si>
  <si>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</si>
  <si>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</si>
  <si>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</si>
  <si>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</si>
  <si>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</si>
  <si>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</si>
  <si>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</si>
  <si>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</si>
  <si>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</si>
  <si>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</si>
  <si>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</si>
  <si>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</si>
  <si>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</si>
  <si>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</si>
  <si>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</si>
  <si>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</si>
  <si>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</si>
  <si>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</si>
  <si>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</si>
  <si>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</si>
  <si>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</si>
  <si>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</si>
  <si>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</si>
  <si>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</si>
  <si>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</si>
  <si>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</si>
  <si>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</si>
  <si>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</si>
  <si>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</si>
  <si>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</si>
  <si>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</si>
  <si>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</si>
  <si>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</si>
  <si>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</si>
  <si>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</si>
  <si>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</si>
  <si>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</si>
  <si>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</si>
  <si>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</si>
  <si>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</si>
  <si>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</si>
  <si>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</si>
  <si>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</si>
  <si>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</si>
  <si>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</si>
  <si>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</si>
  <si>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</si>
  <si>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</si>
  <si>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</si>
  <si>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</si>
  <si>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</si>
  <si>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</si>
  <si>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</si>
  <si>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</si>
  <si>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</si>
  <si>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</si>
  <si>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</si>
  <si>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</si>
  <si>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</si>
  <si>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</si>
  <si>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</si>
  <si>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</si>
  <si>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</si>
  <si>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</si>
  <si>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</si>
  <si>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</si>
  <si>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</si>
  <si>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</si>
  <si>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</si>
  <si>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</si>
  <si>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</si>
  <si>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</si>
  <si>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</si>
  <si>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</si>
  <si>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</si>
  <si>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</si>
  <si>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</si>
  <si>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</si>
  <si>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</si>
  <si>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</si>
  <si>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</si>
  <si>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</si>
  <si>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</si>
  <si>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</si>
  <si>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</si>
  <si>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</si>
  <si>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</si>
  <si>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</si>
  <si>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</si>
  <si>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</si>
  <si>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</si>
  <si>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</si>
  <si>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</si>
  <si>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</si>
  <si>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</si>
  <si>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</si>
  <si>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</si>
  <si>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</si>
  <si>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</si>
  <si>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</si>
  <si>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</si>
  <si>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</si>
  <si>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</si>
  <si>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</si>
  <si>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</si>
  <si>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</si>
  <si>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</si>
  <si>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</si>
  <si>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</si>
  <si>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</si>
  <si>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</si>
  <si>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</si>
  <si>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</si>
  <si>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</si>
  <si>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</si>
  <si>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</si>
  <si>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</si>
  <si>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</si>
  <si>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</si>
  <si>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</si>
  <si>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</si>
  <si>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</si>
  <si>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</si>
  <si>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</si>
  <si>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</si>
  <si>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</si>
  <si>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</si>
  <si>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</si>
  <si>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</si>
  <si>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</si>
  <si>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</si>
  <si>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</si>
  <si>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</si>
  <si>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</si>
  <si>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</si>
  <si>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</si>
  <si>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</si>
  <si>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</si>
  <si>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</si>
  <si>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</si>
  <si>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</si>
  <si>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</si>
  <si>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</si>
  <si>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</si>
  <si>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</si>
  <si>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</si>
  <si>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</si>
  <si>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</si>
  <si>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</si>
  <si>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</si>
  <si>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</si>
  <si>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</si>
  <si>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</si>
  <si>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</si>
  <si>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</si>
  <si>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</si>
  <si>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</si>
  <si>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</si>
  <si>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</si>
  <si>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</si>
  <si>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</si>
  <si>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</si>
  <si>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</si>
  <si>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</si>
  <si>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</si>
  <si>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</si>
  <si>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</si>
  <si>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</si>
  <si>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</si>
  <si>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</si>
  <si>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</si>
  <si>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</si>
  <si>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</si>
  <si>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</si>
  <si>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</si>
  <si>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</si>
  <si>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</si>
  <si>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</si>
  <si>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</si>
  <si>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</si>
  <si>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</si>
  <si>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</si>
  <si>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</si>
  <si>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</si>
  <si>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</si>
  <si>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</si>
  <si>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</si>
  <si>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</si>
  <si>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</si>
  <si>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</si>
  <si>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</si>
  <si>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</si>
  <si>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</si>
  <si>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</si>
  <si>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</si>
  <si>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</si>
  <si>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</si>
  <si>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</si>
  <si>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</si>
  <si>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</si>
  <si>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</si>
  <si>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</si>
  <si>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</si>
  <si>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</si>
  <si>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</si>
  <si>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</si>
  <si>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</si>
  <si>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</si>
  <si>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</si>
  <si>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</si>
  <si>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</si>
  <si>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</si>
  <si>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</si>
  <si>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</si>
  <si>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</si>
  <si>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</si>
  <si>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</si>
  <si>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</si>
  <si>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</si>
  <si>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</si>
  <si>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</si>
  <si>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</si>
  <si>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</si>
  <si>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</si>
  <si>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</si>
  <si>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</si>
  <si>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</si>
  <si>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</si>
  <si>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</si>
  <si>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</si>
  <si>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</si>
  <si>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</si>
  <si>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</si>
  <si>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</si>
  <si>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</si>
  <si>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</si>
  <si>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</si>
  <si>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</si>
  <si>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</si>
  <si>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</si>
  <si>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</si>
  <si>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</si>
  <si>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</si>
  <si>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</si>
  <si>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</si>
  <si>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</si>
  <si>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</si>
  <si>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</si>
  <si>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</si>
  <si>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</si>
  <si>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</si>
  <si>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</si>
  <si>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</si>
  <si>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</si>
  <si>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</si>
  <si>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</si>
  <si>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</si>
  <si>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</si>
  <si>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</si>
  <si>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</si>
  <si>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</si>
  <si>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</si>
  <si>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</si>
  <si>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</si>
  <si>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</si>
  <si>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</si>
  <si>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</si>
  <si>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</si>
  <si>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</si>
  <si>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</si>
  <si>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</si>
  <si>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</si>
  <si>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</si>
  <si>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</si>
  <si>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</si>
  <si>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</si>
  <si>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</si>
  <si>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</si>
  <si>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</si>
  <si>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</si>
  <si>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</si>
  <si>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</si>
  <si>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</si>
  <si>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</si>
  <si>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</si>
  <si>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</si>
  <si>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</si>
  <si>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</si>
  <si>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</si>
  <si>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</si>
  <si>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</si>
  <si>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</si>
  <si>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</si>
  <si>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</si>
  <si>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</si>
  <si>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</si>
  <si>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</si>
  <si>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</si>
  <si>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</si>
  <si>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</si>
  <si>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</si>
  <si>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</si>
  <si>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</si>
  <si>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</si>
  <si>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</si>
  <si>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</si>
  <si>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</si>
  <si>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</si>
  <si>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</si>
  <si>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</si>
  <si>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</si>
  <si>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</si>
  <si>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</si>
  <si>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</si>
  <si>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</si>
  <si>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</si>
  <si>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</si>
  <si>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</si>
  <si>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</si>
  <si>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</si>
  <si>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</si>
  <si>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</si>
  <si>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</si>
  <si>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</si>
  <si>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</si>
  <si>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</si>
  <si>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</si>
  <si>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</si>
  <si>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</si>
  <si>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</si>
  <si>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</si>
  <si>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</si>
  <si>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</si>
  <si>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</si>
  <si>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</si>
  <si>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</si>
  <si>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</si>
  <si>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</si>
  <si>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</si>
  <si>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</si>
  <si>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</si>
  <si>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</si>
  <si>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</si>
  <si>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</si>
  <si>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</si>
  <si>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</si>
  <si>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</si>
  <si>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</si>
  <si>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</si>
  <si>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</si>
  <si>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</si>
  <si>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</si>
  <si>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</si>
  <si>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</si>
  <si>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</si>
  <si>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</si>
  <si>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</si>
  <si>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</si>
  <si>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</si>
  <si>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</si>
  <si>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</si>
  <si>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</si>
  <si>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</si>
  <si>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</si>
  <si>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</si>
  <si>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</si>
  <si>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</si>
  <si>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</si>
  <si>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</si>
  <si>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</si>
  <si>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</si>
  <si>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</si>
  <si>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</si>
  <si>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</si>
  <si>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</si>
  <si>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</si>
  <si>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</si>
  <si>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</si>
  <si>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</si>
  <si>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</si>
  <si>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</si>
  <si>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</si>
  <si>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</si>
  <si>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</si>
  <si>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</si>
  <si>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</si>
  <si>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</si>
  <si>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</si>
  <si>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</si>
  <si>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</si>
  <si>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</si>
  <si>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</si>
  <si>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</si>
  <si>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</si>
  <si>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</si>
  <si>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</si>
  <si>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</si>
  <si>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</si>
  <si>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</si>
  <si>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</si>
  <si>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</si>
  <si>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</si>
  <si>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</si>
  <si>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</si>
  <si>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</si>
  <si>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</si>
  <si>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</si>
  <si>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</si>
  <si>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</si>
  <si>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</si>
  <si>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</si>
  <si>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</si>
  <si>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</si>
  <si>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</si>
  <si>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</si>
  <si>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</si>
  <si>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</si>
  <si>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</si>
  <si>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</si>
  <si>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</si>
  <si>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</si>
  <si>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</si>
  <si>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</si>
  <si>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</si>
  <si>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</si>
  <si>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</si>
  <si>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</si>
  <si>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</si>
  <si>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</si>
  <si>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</si>
  <si>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</si>
  <si>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</si>
  <si>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</si>
  <si>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</si>
  <si>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</si>
  <si>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</si>
  <si>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</si>
  <si>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</si>
  <si>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</si>
  <si>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</si>
  <si>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</si>
  <si>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</si>
  <si>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</si>
  <si>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</si>
  <si>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</si>
  <si>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</si>
  <si>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</si>
  <si>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</si>
  <si>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</si>
  <si>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</si>
  <si>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</si>
  <si>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</si>
  <si>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</si>
  <si>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</si>
  <si>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</si>
  <si>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</si>
  <si>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</si>
  <si>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</si>
  <si>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</si>
  <si>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</si>
  <si>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</si>
  <si>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</si>
  <si>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</si>
  <si>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</si>
  <si>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</si>
  <si>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</si>
  <si>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</si>
  <si>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</si>
  <si>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</si>
  <si>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</si>
  <si>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</si>
  <si>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</si>
  <si>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</si>
  <si>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</si>
  <si>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</si>
  <si>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</si>
  <si>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</si>
  <si>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</si>
  <si>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</si>
  <si>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</si>
  <si>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</si>
  <si>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</si>
  <si>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</si>
  <si>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</si>
  <si>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</si>
  <si>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</si>
  <si>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</si>
  <si>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</si>
  <si>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</si>
  <si>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</si>
  <si>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</si>
  <si>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</si>
  <si>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</si>
  <si>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</si>
  <si>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</si>
  <si>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</si>
  <si>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</si>
  <si>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</si>
  <si>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</si>
  <si>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</si>
  <si>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</si>
  <si>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</si>
  <si>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</si>
  <si>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</si>
  <si>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</si>
  <si>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</si>
  <si>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</si>
  <si>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</si>
  <si>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</si>
  <si>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</si>
  <si>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</si>
  <si>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</si>
  <si>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</si>
  <si>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</si>
  <si>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</si>
  <si>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</si>
  <si>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</si>
  <si>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</si>
  <si>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</si>
  <si>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</si>
  <si>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</si>
  <si>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</si>
  <si>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</si>
  <si>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</si>
  <si>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</si>
  <si>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</si>
  <si>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</si>
  <si>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</si>
  <si>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</si>
  <si>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</si>
  <si>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</si>
  <si>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</si>
  <si>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</si>
  <si>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</si>
  <si>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</si>
  <si>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</si>
  <si>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</si>
  <si>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</si>
  <si>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</si>
  <si>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</si>
  <si>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</si>
  <si>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</si>
  <si>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</si>
  <si>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</si>
  <si>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</si>
  <si>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</si>
  <si>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</si>
  <si>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</si>
  <si>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</si>
  <si>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</si>
  <si>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</si>
  <si>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</si>
  <si>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</si>
  <si>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</si>
  <si>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</si>
  <si>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</si>
  <si>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</si>
  <si>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</si>
  <si>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</si>
  <si>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</si>
  <si>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</si>
  <si>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</si>
  <si>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</si>
  <si>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</si>
  <si>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</si>
  <si>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</si>
  <si>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</si>
  <si>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</si>
  <si>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</si>
  <si>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</si>
  <si>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</si>
  <si>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</si>
  <si>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</si>
  <si>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</si>
  <si>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</si>
  <si>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</si>
  <si>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</si>
  <si>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</si>
  <si>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</si>
  <si>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</si>
  <si>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</si>
  <si>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</si>
  <si>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</si>
  <si>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</si>
  <si>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</si>
  <si>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</si>
  <si>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</si>
  <si>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</si>
  <si>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</si>
  <si>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</si>
  <si>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</si>
  <si>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</si>
  <si>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</si>
  <si>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</si>
  <si>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</si>
  <si>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</si>
  <si>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</si>
  <si>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</si>
  <si>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</si>
  <si>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</si>
  <si>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</si>
  <si>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</si>
  <si>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</si>
  <si>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</si>
  <si>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</si>
  <si>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</si>
  <si>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</si>
  <si>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</si>
  <si>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</si>
  <si>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</si>
  <si>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</si>
  <si>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</si>
  <si>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</si>
  <si>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</si>
  <si>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</si>
  <si>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</si>
  <si>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</si>
  <si>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</si>
  <si>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</si>
  <si>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</si>
  <si>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</si>
  <si>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</si>
  <si>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985,58 / 915,99</t>
  </si>
  <si>
    <t>340,32 / 338,40</t>
  </si>
  <si>
    <t>641,01 / 547,31</t>
  </si>
  <si>
    <t>620,19 / 514,44</t>
  </si>
  <si>
    <t>320,04 / 360,00</t>
  </si>
  <si>
    <t>1.044,29 / 973,39</t>
  </si>
  <si>
    <t>362,03 / 360,00</t>
  </si>
  <si>
    <t>678,15 / 580,05</t>
  </si>
  <si>
    <t>653,53 / 546,90</t>
  </si>
  <si>
    <t>328,21 / 360,00</t>
  </si>
  <si>
    <t>1.046,64 / 975,78</t>
  </si>
  <si>
    <t>989,66 / 921,39</t>
  </si>
  <si>
    <t>362,27 / 360,00</t>
  </si>
  <si>
    <t>340,63 / 338,40</t>
  </si>
  <si>
    <t>678,65 / 580,29</t>
  </si>
  <si>
    <t>641,99 / 547,86</t>
  </si>
  <si>
    <t>654,65 / 546,90</t>
  </si>
  <si>
    <t>621,31 / 514,80</t>
  </si>
  <si>
    <t>329,24 / 360,00</t>
  </si>
  <si>
    <t>321,98 / 360,00</t>
  </si>
  <si>
    <t>Κατανομή Συντάξεων ανά Κατηγορία Σύνταξης - ΔΑΠΑΝΗ (01/2023)</t>
  </si>
  <si>
    <t>Κατανομή Συντάξεων ανά Κατηγορία Σύνταξης - ΕΙΣΟΔΗΜΑ (01/2023)</t>
  </si>
  <si>
    <t>1.051,88 / 980,85</t>
  </si>
  <si>
    <t>362,30 / 360,00</t>
  </si>
  <si>
    <t>681,66 / 582,14</t>
  </si>
  <si>
    <t>656,54 / 548,38</t>
  </si>
  <si>
    <t>329,42 / 360,00</t>
  </si>
  <si>
    <t>Διαστρωμάτωση Συντάξεων - ΔΑΠΑΝΗ (01/2023)</t>
  </si>
  <si>
    <t>Διαστρωμάτωση Συντάξεων - ΕΙΣΟΔΗΜΑ (01/2023)</t>
  </si>
  <si>
    <t>Συνταξιοδοτική Δαπάνη ΜΕΡΙΣΜΑΤΑ 01/2023</t>
  </si>
  <si>
    <t>Συνταξιοδοτική Δαπάνη ΕΠΙΚΟΥΡΙΚΩΝ Συντάξεων 01/2023</t>
  </si>
  <si>
    <t>Συνταξιοδοτική Δαπάνη ΚΥΡΙΩΝ Συντάξεων 01/2023</t>
  </si>
  <si>
    <t>Κατανομή Συντάξεων ανά Υπηκοότητα  (01/2023)</t>
  </si>
  <si>
    <t>Κατανομή Συντάξεων (Κύριων και Επικουρικών) ανά Νομό (01/2023)</t>
  </si>
  <si>
    <t>Κατανομή Κατά Αριθμό Καταβαλλόμενων Συντάξεων (01/2023)</t>
  </si>
  <si>
    <t>Αναλυτική Κατανομή Κατά Αριθμό Καταβαλλόμενων Συντάξεων (01/2023)</t>
  </si>
  <si>
    <t>Κατανομή Συντάξεων  ανά Νομό και κατηγορία (Γήρατος/Θανάτου/Αναπηρίας) (01/2023)</t>
  </si>
  <si>
    <t>22007</t>
  </si>
  <si>
    <t>ΛΕΠΕΤΕ</t>
  </si>
  <si>
    <t>Κατανομή συντάξεων ανά ταμείο για ασφαλισμένους που λαμβάνουν 10, 9, 8 ή 7 Συντάξεις (01/2023)</t>
  </si>
  <si>
    <t>Μέσο Μηνιαίο Εισόδημα από Συντάξεις προ Φόρων ανά Φύλο Συνταξιούχου - ΔΑΠΑΝΗ (01/2023)</t>
  </si>
  <si>
    <t>Διαστρωμάτωση Συνταξιούχων (Εισόδημα από όλες τις Συντάξεις) - ΔΑΠΑΝΗ (01/2023)</t>
  </si>
  <si>
    <t>Διαστρωμάτωση Συνταξιούχων - Ολοι  - ΔΑΠΑΝΗ  01/2023</t>
  </si>
  <si>
    <t>Διαστρωμάτωση Συνταξιούχων - Άνδρες - ΔΑΠΑΝΗ  01/2023</t>
  </si>
  <si>
    <t>Διαστρωμάτωση Συνταξιούχων - Γυναίκες - ΔΑΠΑΝΗ 01/2023</t>
  </si>
  <si>
    <t>Διαστρωμάτωση Συνταξιούχων - Ολοι (Εισόδημα από όλες τις Συντάξεις) 01/2023</t>
  </si>
  <si>
    <t>Διαστρωμάτωση Συνταξιούχων - Άνδρες (Εισόδημα από όλες τις Συντάξεις) 01/2023</t>
  </si>
  <si>
    <t>Διαστρωμάτωση Συνταξιούχων - Γυναίκες (Εισόδημα από όλες τις Συντάξεις) 01/2023</t>
  </si>
  <si>
    <t>Διαστρωμάτωση Συνταξιούχων (Εισόδημα από όλες τις Συντάξεις) 01/2023</t>
  </si>
  <si>
    <t>Κατανομή Συντάξεων ανά Ταμείο και Κατηγορία - Ομαδοποίηση με Εποπτεύοντα Φορέα (01/2023)</t>
  </si>
  <si>
    <t>Στοιχεία Νέων Συντάξεων με αναδρομικά ποσά ανά κατηγορία - Οριστική Απόφαση (01/2023)</t>
  </si>
  <si>
    <t>Στοιχεία Νέων Συντάξεων με αναδρομικά ποσά ανά κατηγορία - Τροποποιητική Απόφαση (01/2023)</t>
  </si>
  <si>
    <t xml:space="preserve">Αναστολές Συντάξεων Λόγω Γάμου -  Καθαρό Πληρωτέο (01/2023) </t>
  </si>
  <si>
    <t xml:space="preserve">Αναστολές Συντάξεων Λόγω Θανάτου - Καθαρό Πληρωτέο (01/2023) </t>
  </si>
  <si>
    <t>Κατανομή Ηλικιών Συνταξιούχων (01/2023)</t>
  </si>
  <si>
    <t>Κατανομή Συνταξιούχων ανά Ηλικία και Κατηγορία Σύνταξης  - 'Ολοι (ΕΙΣΟΔΗΜΑ)_01/2023</t>
  </si>
  <si>
    <t>Κατανομή Συνταξιούχων ανά Ηλικία και Κατηγορία Σύνταξης - Άνδρες (ΕΙΣΟΔΗΜΑ)_01/2023</t>
  </si>
  <si>
    <t>Κατανομή Συνταξιούχων ανά Ηλικία και Κατηγορία Σύνταξης - Γυναίκες (ΕΙΣΟΔΗΜΑ)_01/2023</t>
  </si>
  <si>
    <t>Κατανομή Συνταξιούχων ανά Ηλικία και Κατηγορία Σύνταξης - 'Ολοι (ΔΑΠΑΝΗ)_01/2023</t>
  </si>
  <si>
    <t>Κατανομή Συνταξιούχων ανά Ηλικία και Κατηγορία Σύνταξης - Άνδρες (ΔΑΠΑΝΗ)_01/2023</t>
  </si>
  <si>
    <t>Κατανομή Συνταξιούχων ανά Ηλικία και Κατηγορία Σύνταξης - Γυναίκες (ΔΑΠΑΝΗ)_01/2023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</si>
  <si>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</si>
  <si>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</si>
  <si>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</si>
  <si>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</si>
  <si>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</si>
  <si>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</si>
  <si>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</si>
  <si>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</si>
  <si>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</si>
  <si>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</si>
  <si>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</si>
  <si>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</si>
  <si>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</si>
  <si>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</si>
  <si>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</si>
  <si>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</si>
  <si>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</si>
  <si>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</si>
  <si>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</si>
  <si>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</si>
  <si>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</si>
  <si>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</si>
  <si>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</si>
  <si>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</si>
  <si>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</si>
  <si>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</si>
  <si>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</si>
  <si>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</si>
  <si>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</si>
  <si>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</si>
  <si>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</si>
  <si>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</si>
  <si>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</si>
  <si>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</si>
  <si>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</si>
  <si>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</si>
  <si>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</si>
  <si>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</si>
  <si>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</si>
  <si>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</si>
  <si>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</si>
  <si>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</si>
  <si>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</si>
  <si>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</si>
  <si>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</si>
  <si>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</si>
  <si>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</si>
  <si>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</si>
  <si>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</si>
  <si>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</si>
  <si>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</si>
  <si>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</si>
  <si>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</si>
  <si>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</si>
  <si>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</si>
  <si>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</si>
  <si>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</si>
  <si>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</si>
  <si>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</si>
  <si>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</si>
  <si>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</si>
  <si>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</si>
  <si>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</si>
  <si>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</si>
  <si>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</si>
  <si>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</si>
  <si>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</si>
  <si>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</si>
  <si>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</si>
  <si>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</si>
  <si>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</si>
  <si>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</si>
  <si>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</si>
  <si>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</si>
  <si>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</si>
  <si>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</si>
  <si>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</si>
  <si>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</si>
  <si>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</si>
  <si>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</si>
  <si>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</si>
  <si>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</si>
  <si>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περίθαλψη) (01/2023)</t>
  </si>
  <si>
    <t>Μέσο Μηνιαίο Εισόδημα από Συντάξεις προ Φόρων (Με περίθαλψη) (12/2022)</t>
  </si>
  <si>
    <t>Μέσο Μηνιαίο Εισόδημα από Συντάξεις προ Φόρων (Με περίθαλψη) (11/2022)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</si>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</sst>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92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4" borderId="3" xfId="0" applyFont="1" applyFill="1" applyBorder="1"/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4" xfId="71" applyNumberFormat="1" applyBorder="1" applyAlignment="1">
      <alignment vertical="center"/>
    </xf>
    <xf numFmtId="164" fontId="30" fillId="0" borderId="71" xfId="71" applyNumberFormat="1" applyBorder="1" applyAlignment="1">
      <alignment vertical="center"/>
    </xf>
    <xf numFmtId="4" fontId="30" fillId="0" borderId="75" xfId="71" applyNumberFormat="1" applyBorder="1" applyAlignment="1">
      <alignment vertical="center"/>
    </xf>
    <xf numFmtId="4" fontId="30" fillId="0" borderId="76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3" xfId="71" applyNumberFormat="1" applyFont="1" applyFill="1" applyBorder="1" applyAlignment="1">
      <alignment vertical="center"/>
    </xf>
    <xf numFmtId="0" fontId="30" fillId="0" borderId="2" xfId="71" applyBorder="1" applyAlignment="1">
      <alignment vertical="center"/>
    </xf>
    <xf numFmtId="0" fontId="30" fillId="0" borderId="75" xfId="71" applyBorder="1" applyAlignment="1">
      <alignment vertical="center"/>
    </xf>
    <xf numFmtId="0" fontId="30" fillId="0" borderId="76" xfId="71" applyBorder="1" applyAlignment="1">
      <alignment vertical="center"/>
    </xf>
    <xf numFmtId="3" fontId="9" fillId="2" borderId="72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7" xfId="0" applyNumberFormat="1" applyFont="1" applyFill="1" applyBorder="1" applyAlignment="1">
      <alignment horizontal="center"/>
    </xf>
    <xf numFmtId="0" fontId="9" fillId="4" borderId="73" xfId="71" applyFont="1" applyFill="1" applyBorder="1" applyAlignment="1">
      <alignment vertical="center"/>
    </xf>
    <xf numFmtId="3" fontId="9" fillId="4" borderId="73" xfId="71" applyNumberFormat="1" applyFont="1" applyFill="1" applyBorder="1" applyAlignment="1">
      <alignment vertical="center"/>
    </xf>
    <xf numFmtId="4" fontId="9" fillId="4" borderId="73" xfId="71" applyNumberFormat="1" applyFont="1" applyFill="1" applyBorder="1" applyAlignment="1">
      <alignment vertical="center"/>
    </xf>
    <xf numFmtId="4" fontId="9" fillId="4" borderId="70" xfId="0" applyNumberFormat="1" applyFont="1" applyFill="1" applyBorder="1"/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2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vertical="center"/>
    </xf>
    <xf numFmtId="0" fontId="10" fillId="4" borderId="78" xfId="0" applyFont="1" applyFill="1" applyBorder="1"/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80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9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9" fillId="4" borderId="81" xfId="71" applyFont="1" applyFill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82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2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9" fillId="4" borderId="50" xfId="0" applyNumberFormat="1" applyFont="1" applyFill="1" applyBorder="1" applyAlignment="1">
      <alignment vertical="center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35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0" fontId="5" fillId="0" borderId="2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0" fontId="34" fillId="0" borderId="27" xfId="0" applyFont="1" applyBorder="1" applyAlignment="1">
      <alignment horizontal="center" vertical="center"/>
    </xf>
    <xf numFmtId="0" fontId="34" fillId="0" borderId="29" xfId="0" applyFont="1" applyBorder="1" applyAlignment="1">
      <alignment vertical="center"/>
    </xf>
    <xf numFmtId="3" fontId="34" fillId="0" borderId="29" xfId="0" applyNumberFormat="1" applyFont="1" applyBorder="1" applyAlignment="1">
      <alignment vertical="center"/>
    </xf>
    <xf numFmtId="166" fontId="34" fillId="0" borderId="29" xfId="0" applyNumberFormat="1" applyFont="1" applyBorder="1" applyAlignment="1">
      <alignment vertical="center"/>
    </xf>
    <xf numFmtId="3" fontId="34" fillId="0" borderId="28" xfId="0" applyNumberFormat="1" applyFont="1" applyBorder="1" applyAlignment="1">
      <alignment vertical="center"/>
    </xf>
    <xf numFmtId="0" fontId="0" fillId="0" borderId="83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78" xfId="0" applyBorder="1"/>
    <xf numFmtId="0" fontId="0" fillId="0" borderId="84" xfId="0" applyBorder="1"/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83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83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5" fillId="36" borderId="60" xfId="67" applyFont="1" applyFill="1" applyBorder="1" applyAlignment="1">
      <alignment horizontal="center" vertical="center"/>
    </xf>
    <xf numFmtId="0" fontId="9" fillId="0" borderId="0" xfId="68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B1E0B52D-B968-418B-BAE6-03C886E32A42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AA6FFE7A-49BF-47F2-A72B-39388ECD303E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CF583415-8E86-470D-A712-F5935D03F12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CD4E7ECC-89D8-431F-B393-A9060B093498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846AD-9B41-4441-9547-4C81CC5CFC85}">
  <dimension ref="A1:B35"/>
  <sheetViews>
    <sheetView showGridLines="0" zoomScale="80" zoomScaleNormal="80" workbookViewId="0">
      <selection activeCell="D19" sqref="D19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14" t="s">
        <v>713</v>
      </c>
      <c r="B1" s="415"/>
    </row>
    <row r="2" spans="1:2" ht="32.25" customHeight="1" x14ac:dyDescent="0.3">
      <c r="A2" s="416" t="s">
        <v>714</v>
      </c>
      <c r="B2" s="417"/>
    </row>
    <row r="3" spans="1:2" ht="23.25" customHeight="1" x14ac:dyDescent="0.3">
      <c r="A3" s="418" t="s">
        <v>715</v>
      </c>
      <c r="B3" s="419"/>
    </row>
    <row r="4" spans="1:2" ht="30" customHeight="1" x14ac:dyDescent="0.3">
      <c r="A4" s="418" t="s">
        <v>716</v>
      </c>
      <c r="B4" s="419"/>
    </row>
    <row r="5" spans="1:2" ht="27.75" customHeight="1" x14ac:dyDescent="0.25">
      <c r="A5" s="409" t="s">
        <v>717</v>
      </c>
      <c r="B5" s="410" t="s">
        <v>718</v>
      </c>
    </row>
    <row r="6" spans="1:2" ht="18.75" customHeight="1" x14ac:dyDescent="0.25">
      <c r="A6" s="409" t="s">
        <v>719</v>
      </c>
      <c r="B6" s="410" t="s">
        <v>720</v>
      </c>
    </row>
    <row r="7" spans="1:2" ht="30" x14ac:dyDescent="0.25">
      <c r="A7" s="409" t="s">
        <v>721</v>
      </c>
      <c r="B7" s="411" t="s">
        <v>722</v>
      </c>
    </row>
    <row r="8" spans="1:2" ht="27.75" customHeight="1" x14ac:dyDescent="0.25">
      <c r="A8" s="409" t="s">
        <v>723</v>
      </c>
      <c r="B8" s="411" t="s">
        <v>724</v>
      </c>
    </row>
    <row r="9" spans="1:2" ht="19.5" customHeight="1" x14ac:dyDescent="0.25">
      <c r="A9" s="409" t="s">
        <v>725</v>
      </c>
      <c r="B9" s="410" t="s">
        <v>726</v>
      </c>
    </row>
    <row r="10" spans="1:2" ht="14.25" customHeight="1" x14ac:dyDescent="0.25">
      <c r="A10" s="409" t="s">
        <v>727</v>
      </c>
      <c r="B10" s="410" t="s">
        <v>728</v>
      </c>
    </row>
    <row r="11" spans="1:2" x14ac:dyDescent="0.25">
      <c r="A11" s="409" t="s">
        <v>729</v>
      </c>
      <c r="B11" s="410" t="s">
        <v>730</v>
      </c>
    </row>
    <row r="12" spans="1:2" x14ac:dyDescent="0.25">
      <c r="A12" s="409" t="s">
        <v>731</v>
      </c>
      <c r="B12" s="410" t="s">
        <v>732</v>
      </c>
    </row>
    <row r="13" spans="1:2" x14ac:dyDescent="0.25">
      <c r="A13" s="409" t="s">
        <v>733</v>
      </c>
      <c r="B13" s="410" t="s">
        <v>734</v>
      </c>
    </row>
    <row r="14" spans="1:2" x14ac:dyDescent="0.25">
      <c r="A14" s="409" t="s">
        <v>735</v>
      </c>
      <c r="B14" s="410" t="s">
        <v>736</v>
      </c>
    </row>
    <row r="15" spans="1:2" ht="19.5" customHeight="1" x14ac:dyDescent="0.25">
      <c r="A15" s="409" t="s">
        <v>737</v>
      </c>
      <c r="B15" s="410" t="s">
        <v>738</v>
      </c>
    </row>
    <row r="16" spans="1:2" ht="19.5" customHeight="1" x14ac:dyDescent="0.25">
      <c r="A16" s="409" t="s">
        <v>739</v>
      </c>
      <c r="B16" s="410" t="s">
        <v>740</v>
      </c>
    </row>
    <row r="17" spans="1:2" ht="19.5" customHeight="1" x14ac:dyDescent="0.25">
      <c r="A17" s="409" t="s">
        <v>741</v>
      </c>
      <c r="B17" s="410" t="s">
        <v>742</v>
      </c>
    </row>
    <row r="18" spans="1:2" ht="19.5" customHeight="1" x14ac:dyDescent="0.25">
      <c r="A18" s="409" t="s">
        <v>743</v>
      </c>
      <c r="B18" s="410" t="s">
        <v>744</v>
      </c>
    </row>
    <row r="19" spans="1:2" ht="19.5" customHeight="1" x14ac:dyDescent="0.25">
      <c r="A19" s="409" t="s">
        <v>745</v>
      </c>
      <c r="B19" s="410" t="s">
        <v>746</v>
      </c>
    </row>
    <row r="20" spans="1:2" ht="19.5" customHeight="1" x14ac:dyDescent="0.25">
      <c r="A20" s="409" t="s">
        <v>747</v>
      </c>
      <c r="B20" s="410" t="s">
        <v>748</v>
      </c>
    </row>
    <row r="21" spans="1:2" ht="19.5" customHeight="1" x14ac:dyDescent="0.25">
      <c r="A21" s="409" t="s">
        <v>749</v>
      </c>
      <c r="B21" s="410" t="s">
        <v>750</v>
      </c>
    </row>
    <row r="22" spans="1:2" ht="19.5" customHeight="1" x14ac:dyDescent="0.25">
      <c r="A22" s="409" t="s">
        <v>751</v>
      </c>
      <c r="B22" s="410" t="s">
        <v>752</v>
      </c>
    </row>
    <row r="23" spans="1:2" ht="19.5" customHeight="1" x14ac:dyDescent="0.25">
      <c r="A23" s="409" t="s">
        <v>753</v>
      </c>
      <c r="B23" s="410" t="s">
        <v>754</v>
      </c>
    </row>
    <row r="24" spans="1:2" ht="19.5" customHeight="1" x14ac:dyDescent="0.25">
      <c r="A24" s="409" t="s">
        <v>755</v>
      </c>
      <c r="B24" s="410" t="s">
        <v>756</v>
      </c>
    </row>
    <row r="25" spans="1:2" ht="19.5" customHeight="1" x14ac:dyDescent="0.25">
      <c r="A25" s="409" t="s">
        <v>757</v>
      </c>
      <c r="B25" s="410" t="s">
        <v>758</v>
      </c>
    </row>
    <row r="26" spans="1:2" ht="19.5" customHeight="1" x14ac:dyDescent="0.25">
      <c r="A26" s="409" t="s">
        <v>759</v>
      </c>
      <c r="B26" s="410" t="s">
        <v>760</v>
      </c>
    </row>
    <row r="27" spans="1:2" ht="19.5" customHeight="1" x14ac:dyDescent="0.25">
      <c r="A27" s="409" t="s">
        <v>761</v>
      </c>
      <c r="B27" s="410" t="s">
        <v>762</v>
      </c>
    </row>
    <row r="28" spans="1:2" ht="19.5" customHeight="1" x14ac:dyDescent="0.25">
      <c r="A28" s="409" t="s">
        <v>763</v>
      </c>
      <c r="B28" s="410" t="s">
        <v>764</v>
      </c>
    </row>
    <row r="29" spans="1:2" ht="19.5" customHeight="1" x14ac:dyDescent="0.25">
      <c r="A29" s="409" t="s">
        <v>765</v>
      </c>
      <c r="B29" s="410" t="s">
        <v>766</v>
      </c>
    </row>
    <row r="30" spans="1:2" ht="19.5" customHeight="1" x14ac:dyDescent="0.25">
      <c r="A30" s="409" t="s">
        <v>767</v>
      </c>
      <c r="B30" s="410" t="s">
        <v>768</v>
      </c>
    </row>
    <row r="31" spans="1:2" ht="19.5" customHeight="1" x14ac:dyDescent="0.25">
      <c r="A31" s="409" t="s">
        <v>769</v>
      </c>
      <c r="B31" s="410" t="s">
        <v>770</v>
      </c>
    </row>
    <row r="32" spans="1:2" ht="19.5" customHeight="1" x14ac:dyDescent="0.25">
      <c r="A32" s="409" t="s">
        <v>771</v>
      </c>
      <c r="B32" s="410" t="s">
        <v>772</v>
      </c>
    </row>
    <row r="33" spans="1:2" ht="19.5" customHeight="1" x14ac:dyDescent="0.25">
      <c r="A33" s="409" t="s">
        <v>773</v>
      </c>
      <c r="B33" s="410" t="s">
        <v>774</v>
      </c>
    </row>
    <row r="34" spans="1:2" ht="19.5" customHeight="1" x14ac:dyDescent="0.25">
      <c r="A34" s="409" t="s">
        <v>775</v>
      </c>
      <c r="B34" s="410" t="s">
        <v>776</v>
      </c>
    </row>
    <row r="35" spans="1:2" ht="45" customHeight="1" thickBot="1" x14ac:dyDescent="0.3">
      <c r="A35" s="412"/>
      <c r="B35" s="413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I68" sqref="I68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4.85546875" customWidth="1"/>
  </cols>
  <sheetData>
    <row r="1" spans="1:10" s="38" customFormat="1" ht="15.75" x14ac:dyDescent="0.25">
      <c r="A1" s="435" t="s">
        <v>685</v>
      </c>
      <c r="B1" s="435"/>
      <c r="C1" s="435"/>
      <c r="D1" s="435"/>
      <c r="E1" s="435"/>
      <c r="F1" s="435"/>
      <c r="G1" s="435"/>
      <c r="H1" s="435"/>
      <c r="I1" s="435"/>
      <c r="J1" s="435"/>
    </row>
    <row r="2" spans="1:10" x14ac:dyDescent="0.25">
      <c r="A2" s="191"/>
    </row>
    <row r="3" spans="1:10" s="42" customFormat="1" ht="21" customHeight="1" x14ac:dyDescent="0.25">
      <c r="A3" s="453" t="s">
        <v>17</v>
      </c>
      <c r="B3" s="453" t="s">
        <v>30</v>
      </c>
      <c r="C3" s="461" t="s">
        <v>51</v>
      </c>
      <c r="D3" s="462"/>
      <c r="E3" s="461" t="s">
        <v>31</v>
      </c>
      <c r="F3" s="462"/>
      <c r="G3" s="461" t="s">
        <v>32</v>
      </c>
      <c r="H3" s="462"/>
      <c r="I3" s="461" t="s">
        <v>20</v>
      </c>
      <c r="J3" s="462"/>
    </row>
    <row r="4" spans="1:10" s="38" customFormat="1" ht="15.75" x14ac:dyDescent="0.25">
      <c r="A4" s="454"/>
      <c r="B4" s="454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78142</v>
      </c>
      <c r="D5" s="22">
        <v>39109927.259999998</v>
      </c>
      <c r="E5" s="6">
        <v>54077</v>
      </c>
      <c r="F5" s="22">
        <v>35302690.159999996</v>
      </c>
      <c r="G5" s="6">
        <v>24065</v>
      </c>
      <c r="H5" s="22">
        <v>3807237.1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36001</v>
      </c>
      <c r="D6" s="22">
        <v>18828394.859999999</v>
      </c>
      <c r="E6" s="6">
        <v>24916</v>
      </c>
      <c r="F6" s="22">
        <v>17017619.579999998</v>
      </c>
      <c r="G6" s="6">
        <v>11085</v>
      </c>
      <c r="H6" s="22">
        <v>1810775.28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34032</v>
      </c>
      <c r="D7" s="22">
        <v>18851883.300000001</v>
      </c>
      <c r="E7" s="6">
        <v>22887</v>
      </c>
      <c r="F7" s="22">
        <v>16858184.059999999</v>
      </c>
      <c r="G7" s="6">
        <v>11145</v>
      </c>
      <c r="H7" s="22">
        <v>1993699.24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32678</v>
      </c>
      <c r="D8" s="22">
        <v>15970457.119999999</v>
      </c>
      <c r="E8" s="6">
        <v>21690</v>
      </c>
      <c r="F8" s="22">
        <v>14315003.52</v>
      </c>
      <c r="G8" s="6">
        <v>10988</v>
      </c>
      <c r="H8" s="22">
        <v>1655453.6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1724091</v>
      </c>
      <c r="D9" s="22">
        <v>980125589</v>
      </c>
      <c r="E9" s="6">
        <v>1007566</v>
      </c>
      <c r="F9" s="22">
        <v>849632350.63999999</v>
      </c>
      <c r="G9" s="6">
        <v>716525</v>
      </c>
      <c r="H9" s="22">
        <v>130493238.36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128195</v>
      </c>
      <c r="D10" s="22">
        <v>66772676.259999998</v>
      </c>
      <c r="E10" s="6">
        <v>76602</v>
      </c>
      <c r="F10" s="22">
        <v>58325614.079999998</v>
      </c>
      <c r="G10" s="6">
        <v>51593</v>
      </c>
      <c r="H10" s="22">
        <v>8447062.1799999997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42534</v>
      </c>
      <c r="D11" s="22">
        <v>22443922.539999999</v>
      </c>
      <c r="E11" s="6">
        <v>28033</v>
      </c>
      <c r="F11" s="22">
        <v>19854991.399999999</v>
      </c>
      <c r="G11" s="6">
        <v>14501</v>
      </c>
      <c r="H11" s="22">
        <v>2588931.14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12772</v>
      </c>
      <c r="D12" s="22">
        <v>6081626.5700000003</v>
      </c>
      <c r="E12" s="6">
        <v>9193</v>
      </c>
      <c r="F12" s="22">
        <v>5528776.8499999996</v>
      </c>
      <c r="G12" s="6">
        <v>3579</v>
      </c>
      <c r="H12" s="22">
        <v>552849.72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41507</v>
      </c>
      <c r="D13" s="22">
        <v>19606171.16</v>
      </c>
      <c r="E13" s="6">
        <v>26784</v>
      </c>
      <c r="F13" s="22">
        <v>17388976.32</v>
      </c>
      <c r="G13" s="6">
        <v>14723</v>
      </c>
      <c r="H13" s="22">
        <v>2217194.84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65369</v>
      </c>
      <c r="D14" s="22">
        <v>33081388.75</v>
      </c>
      <c r="E14" s="6">
        <v>41382</v>
      </c>
      <c r="F14" s="22">
        <v>29029921.050000001</v>
      </c>
      <c r="G14" s="6">
        <v>23987</v>
      </c>
      <c r="H14" s="22">
        <v>4051467.7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58049</v>
      </c>
      <c r="D15" s="22">
        <v>28471708</v>
      </c>
      <c r="E15" s="6">
        <v>39167</v>
      </c>
      <c r="F15" s="22">
        <v>25588264.879999999</v>
      </c>
      <c r="G15" s="6">
        <v>18882</v>
      </c>
      <c r="H15" s="22">
        <v>2883443.12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85784</v>
      </c>
      <c r="D16" s="22">
        <v>45930792.399999999</v>
      </c>
      <c r="E16" s="6">
        <v>53840</v>
      </c>
      <c r="F16" s="22">
        <v>40131882.119999997</v>
      </c>
      <c r="G16" s="6">
        <v>31944</v>
      </c>
      <c r="H16" s="22">
        <v>5798910.2800000003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6590</v>
      </c>
      <c r="D17" s="22">
        <v>3123735.5</v>
      </c>
      <c r="E17" s="6">
        <v>4610</v>
      </c>
      <c r="F17" s="22">
        <v>2822066.01</v>
      </c>
      <c r="G17" s="6">
        <v>1980</v>
      </c>
      <c r="H17" s="22">
        <v>301669.49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12307</v>
      </c>
      <c r="D18" s="22">
        <v>6196689.9199999999</v>
      </c>
      <c r="E18" s="6">
        <v>8526</v>
      </c>
      <c r="F18" s="22">
        <v>5578106.29</v>
      </c>
      <c r="G18" s="6">
        <v>3781</v>
      </c>
      <c r="H18" s="22">
        <v>618583.63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52522</v>
      </c>
      <c r="D19" s="22">
        <v>26535465.41</v>
      </c>
      <c r="E19" s="6">
        <v>36631</v>
      </c>
      <c r="F19" s="22">
        <v>23990075.399999999</v>
      </c>
      <c r="G19" s="6">
        <v>15891</v>
      </c>
      <c r="H19" s="22">
        <v>2545390.0099999998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56900</v>
      </c>
      <c r="D20" s="22">
        <v>27934441.859999999</v>
      </c>
      <c r="E20" s="6">
        <v>38459</v>
      </c>
      <c r="F20" s="22">
        <v>25035133.629999999</v>
      </c>
      <c r="G20" s="6">
        <v>18441</v>
      </c>
      <c r="H20" s="22">
        <v>2899308.23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108988</v>
      </c>
      <c r="D21" s="22">
        <v>56519796.469999999</v>
      </c>
      <c r="E21" s="6">
        <v>71170</v>
      </c>
      <c r="F21" s="22">
        <v>50258498.93</v>
      </c>
      <c r="G21" s="6">
        <v>37818</v>
      </c>
      <c r="H21" s="22">
        <v>6261297.54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16748</v>
      </c>
      <c r="D22" s="22">
        <v>8001391.8700000001</v>
      </c>
      <c r="E22" s="6">
        <v>11936</v>
      </c>
      <c r="F22" s="22">
        <v>7251258.9699999997</v>
      </c>
      <c r="G22" s="6">
        <v>4812</v>
      </c>
      <c r="H22" s="22">
        <v>750132.9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451524</v>
      </c>
      <c r="D23" s="22">
        <v>239207503.13</v>
      </c>
      <c r="E23" s="6">
        <v>269777</v>
      </c>
      <c r="F23" s="22">
        <v>209023464.96000001</v>
      </c>
      <c r="G23" s="6">
        <v>181747</v>
      </c>
      <c r="H23" s="22">
        <v>30184038.170000002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73883</v>
      </c>
      <c r="D24" s="22">
        <v>36773384.25</v>
      </c>
      <c r="E24" s="6">
        <v>44550</v>
      </c>
      <c r="F24" s="22">
        <v>32305359.600000001</v>
      </c>
      <c r="G24" s="6">
        <v>29333</v>
      </c>
      <c r="H24" s="22">
        <v>4468024.6500000004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59455</v>
      </c>
      <c r="D25" s="22">
        <v>28987095.93</v>
      </c>
      <c r="E25" s="6">
        <v>37942</v>
      </c>
      <c r="F25" s="22">
        <v>25590832.399999999</v>
      </c>
      <c r="G25" s="6">
        <v>21513</v>
      </c>
      <c r="H25" s="22">
        <v>3396263.53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46659</v>
      </c>
      <c r="D26" s="22">
        <v>23159404.27</v>
      </c>
      <c r="E26" s="6">
        <v>32562</v>
      </c>
      <c r="F26" s="22">
        <v>21000819.98</v>
      </c>
      <c r="G26" s="6">
        <v>14097</v>
      </c>
      <c r="H26" s="22">
        <v>2158584.29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17896</v>
      </c>
      <c r="D27" s="22">
        <v>9075745.4299999997</v>
      </c>
      <c r="E27" s="6">
        <v>13241</v>
      </c>
      <c r="F27" s="22">
        <v>8358355.3300000001</v>
      </c>
      <c r="G27" s="6">
        <v>4655</v>
      </c>
      <c r="H27" s="22">
        <v>717390.1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42255</v>
      </c>
      <c r="D28" s="22">
        <v>20680054.989999998</v>
      </c>
      <c r="E28" s="6">
        <v>27031</v>
      </c>
      <c r="F28" s="22">
        <v>18276293.16</v>
      </c>
      <c r="G28" s="6">
        <v>15224</v>
      </c>
      <c r="H28" s="22">
        <v>2403761.83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14378</v>
      </c>
      <c r="D29" s="22">
        <v>7499571.6399999997</v>
      </c>
      <c r="E29" s="6">
        <v>9876</v>
      </c>
      <c r="F29" s="22">
        <v>6672648.3099999996</v>
      </c>
      <c r="G29" s="6">
        <v>4502</v>
      </c>
      <c r="H29" s="22">
        <v>826923.33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28069</v>
      </c>
      <c r="D30" s="22">
        <v>13028709.08</v>
      </c>
      <c r="E30" s="6">
        <v>19547</v>
      </c>
      <c r="F30" s="22">
        <v>11740543.560000001</v>
      </c>
      <c r="G30" s="6">
        <v>8522</v>
      </c>
      <c r="H30" s="22">
        <v>1288165.52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61718</v>
      </c>
      <c r="D31" s="22">
        <v>38244651.649999999</v>
      </c>
      <c r="E31" s="6">
        <v>39403</v>
      </c>
      <c r="F31" s="22">
        <v>33629884.439999998</v>
      </c>
      <c r="G31" s="6">
        <v>22315</v>
      </c>
      <c r="H31" s="22">
        <v>4614767.21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55857</v>
      </c>
      <c r="D32" s="22">
        <v>29836035.77</v>
      </c>
      <c r="E32" s="6">
        <v>37680</v>
      </c>
      <c r="F32" s="22">
        <v>26703880.399999999</v>
      </c>
      <c r="G32" s="6">
        <v>18177</v>
      </c>
      <c r="H32" s="22">
        <v>3132155.37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37980</v>
      </c>
      <c r="D33" s="22">
        <v>20639714.460000001</v>
      </c>
      <c r="E33" s="6">
        <v>25160</v>
      </c>
      <c r="F33" s="22">
        <v>18275315.48</v>
      </c>
      <c r="G33" s="6">
        <v>12820</v>
      </c>
      <c r="H33" s="22">
        <v>2364398.98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30373</v>
      </c>
      <c r="D34" s="22">
        <v>15396146.58</v>
      </c>
      <c r="E34" s="6">
        <v>22865</v>
      </c>
      <c r="F34" s="22">
        <v>14162197.41</v>
      </c>
      <c r="G34" s="6">
        <v>7508</v>
      </c>
      <c r="H34" s="22">
        <v>1233949.17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114037</v>
      </c>
      <c r="D35" s="22">
        <v>57968108.579999998</v>
      </c>
      <c r="E35" s="6">
        <v>74122</v>
      </c>
      <c r="F35" s="22">
        <v>51543975.100000001</v>
      </c>
      <c r="G35" s="6">
        <v>39915</v>
      </c>
      <c r="H35" s="22">
        <v>6424133.4800000004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30786</v>
      </c>
      <c r="D36" s="22">
        <v>15720826.92</v>
      </c>
      <c r="E36" s="6">
        <v>20403</v>
      </c>
      <c r="F36" s="22">
        <v>14094421.6</v>
      </c>
      <c r="G36" s="6">
        <v>10383</v>
      </c>
      <c r="H36" s="22">
        <v>1626405.32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39102</v>
      </c>
      <c r="D37" s="22">
        <v>19872636.960000001</v>
      </c>
      <c r="E37" s="6">
        <v>26227</v>
      </c>
      <c r="F37" s="22">
        <v>17763166.899999999</v>
      </c>
      <c r="G37" s="6">
        <v>12875</v>
      </c>
      <c r="H37" s="22">
        <v>2109470.06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9082</v>
      </c>
      <c r="D38" s="22">
        <v>4555050.7</v>
      </c>
      <c r="E38" s="6">
        <v>6059</v>
      </c>
      <c r="F38" s="22">
        <v>4071889.32</v>
      </c>
      <c r="G38" s="6">
        <v>3023</v>
      </c>
      <c r="H38" s="22">
        <v>483161.38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85603</v>
      </c>
      <c r="D39" s="22">
        <v>45274852.149999999</v>
      </c>
      <c r="E39" s="6">
        <v>52406</v>
      </c>
      <c r="F39" s="22">
        <v>39648184.890000001</v>
      </c>
      <c r="G39" s="6">
        <v>33197</v>
      </c>
      <c r="H39" s="22">
        <v>5626667.2599999998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62688</v>
      </c>
      <c r="D40" s="22">
        <v>32901264.309999999</v>
      </c>
      <c r="E40" s="6">
        <v>41949</v>
      </c>
      <c r="F40" s="22">
        <v>29468880.079999998</v>
      </c>
      <c r="G40" s="6">
        <v>20739</v>
      </c>
      <c r="H40" s="22">
        <v>3432384.23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38279</v>
      </c>
      <c r="D41" s="22">
        <v>18016607.120000001</v>
      </c>
      <c r="E41" s="6">
        <v>24768</v>
      </c>
      <c r="F41" s="22">
        <v>15946982.060000001</v>
      </c>
      <c r="G41" s="6">
        <v>13511</v>
      </c>
      <c r="H41" s="22">
        <v>2069625.06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51219</v>
      </c>
      <c r="D42" s="22">
        <v>24812870.149999999</v>
      </c>
      <c r="E42" s="6">
        <v>36768</v>
      </c>
      <c r="F42" s="22">
        <v>22581376.510000002</v>
      </c>
      <c r="G42" s="6">
        <v>14451</v>
      </c>
      <c r="H42" s="22">
        <v>2231493.64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45063</v>
      </c>
      <c r="D43" s="22">
        <v>21941608.07</v>
      </c>
      <c r="E43" s="6">
        <v>30982</v>
      </c>
      <c r="F43" s="22">
        <v>19833290.149999999</v>
      </c>
      <c r="G43" s="6">
        <v>14081</v>
      </c>
      <c r="H43" s="22">
        <v>2108317.92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27580</v>
      </c>
      <c r="D44" s="22">
        <v>13593687.880000001</v>
      </c>
      <c r="E44" s="6">
        <v>18541</v>
      </c>
      <c r="F44" s="22">
        <v>12205819.35</v>
      </c>
      <c r="G44" s="6">
        <v>9039</v>
      </c>
      <c r="H44" s="22">
        <v>1387868.53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28663</v>
      </c>
      <c r="D45" s="22">
        <v>14380987.789999999</v>
      </c>
      <c r="E45" s="6">
        <v>18610</v>
      </c>
      <c r="F45" s="22">
        <v>12801491.35</v>
      </c>
      <c r="G45" s="6">
        <v>10053</v>
      </c>
      <c r="H45" s="22">
        <v>1579496.44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39545</v>
      </c>
      <c r="D46" s="22">
        <v>18969974.829999998</v>
      </c>
      <c r="E46" s="6">
        <v>28688</v>
      </c>
      <c r="F46" s="22">
        <v>17292435.510000002</v>
      </c>
      <c r="G46" s="6">
        <v>10857</v>
      </c>
      <c r="H46" s="22">
        <v>1677539.32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15947</v>
      </c>
      <c r="D47" s="22">
        <v>8300730.0199999996</v>
      </c>
      <c r="E47" s="6">
        <v>10894</v>
      </c>
      <c r="F47" s="22">
        <v>7437979.9100000001</v>
      </c>
      <c r="G47" s="6">
        <v>5053</v>
      </c>
      <c r="H47" s="22">
        <v>862750.11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71450</v>
      </c>
      <c r="D48" s="22">
        <v>34459735.549999997</v>
      </c>
      <c r="E48" s="6">
        <v>50311</v>
      </c>
      <c r="F48" s="22">
        <v>31301340.280000001</v>
      </c>
      <c r="G48" s="6">
        <v>21139</v>
      </c>
      <c r="H48" s="22">
        <v>3158395.27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58732</v>
      </c>
      <c r="D49" s="22">
        <v>28635150.829999998</v>
      </c>
      <c r="E49" s="6">
        <v>39442</v>
      </c>
      <c r="F49" s="22">
        <v>25740490.510000002</v>
      </c>
      <c r="G49" s="6">
        <v>19290</v>
      </c>
      <c r="H49" s="22">
        <v>2894660.32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65424</v>
      </c>
      <c r="D50" s="22">
        <v>33860875.450000003</v>
      </c>
      <c r="E50" s="6">
        <v>42452</v>
      </c>
      <c r="F50" s="22">
        <v>30192671.129999999</v>
      </c>
      <c r="G50" s="6">
        <v>22972</v>
      </c>
      <c r="H50" s="22">
        <v>3668204.32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18471</v>
      </c>
      <c r="D51" s="22">
        <v>9527769.9299999997</v>
      </c>
      <c r="E51" s="6">
        <v>12450</v>
      </c>
      <c r="F51" s="22">
        <v>8505112.8900000006</v>
      </c>
      <c r="G51" s="6">
        <v>6021</v>
      </c>
      <c r="H51" s="22">
        <v>1022657.04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15043</v>
      </c>
      <c r="D52" s="22">
        <v>7699124.7599999998</v>
      </c>
      <c r="E52" s="6">
        <v>9713</v>
      </c>
      <c r="F52" s="22">
        <v>6830454.5999999996</v>
      </c>
      <c r="G52" s="6">
        <v>5330</v>
      </c>
      <c r="H52" s="22">
        <v>868670.16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34578</v>
      </c>
      <c r="D53" s="22">
        <v>16985232.489999998</v>
      </c>
      <c r="E53" s="6">
        <v>23225</v>
      </c>
      <c r="F53" s="22">
        <v>15140846.630000001</v>
      </c>
      <c r="G53" s="6">
        <v>11353</v>
      </c>
      <c r="H53" s="22">
        <v>1844385.86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57092</v>
      </c>
      <c r="D54" s="22">
        <v>30027565.82</v>
      </c>
      <c r="E54" s="6">
        <v>35234</v>
      </c>
      <c r="F54" s="22">
        <v>26515424.449999999</v>
      </c>
      <c r="G54" s="6">
        <v>21858</v>
      </c>
      <c r="H54" s="22">
        <v>3512141.37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20794</v>
      </c>
      <c r="D55" s="22">
        <v>11982610.710000001</v>
      </c>
      <c r="E55" s="6">
        <v>13633</v>
      </c>
      <c r="F55" s="22">
        <v>10470950.199999999</v>
      </c>
      <c r="G55" s="6">
        <v>7161</v>
      </c>
      <c r="H55" s="22">
        <v>1511660.51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24030</v>
      </c>
      <c r="D56" s="22">
        <v>14125149.609999999</v>
      </c>
      <c r="E56" s="6">
        <v>16659</v>
      </c>
      <c r="F56" s="22">
        <v>12699602.789999999</v>
      </c>
      <c r="G56" s="6">
        <v>7371</v>
      </c>
      <c r="H56" s="22">
        <v>1425546.82</v>
      </c>
      <c r="I56" s="7">
        <v>0</v>
      </c>
      <c r="J56" s="22" t="s">
        <v>438</v>
      </c>
    </row>
    <row r="57" spans="1:10" s="42" customFormat="1" ht="15.75" x14ac:dyDescent="0.25">
      <c r="A57" s="192"/>
      <c r="B57" s="45" t="s">
        <v>537</v>
      </c>
      <c r="C57" s="63">
        <f t="shared" ref="C57:I57" si="0">SUM(C5:C56)</f>
        <v>4466464</v>
      </c>
      <c r="D57" s="46">
        <f t="shared" si="0"/>
        <v>2389726496.0600004</v>
      </c>
      <c r="E57" s="63">
        <f t="shared" si="0"/>
        <v>2790639</v>
      </c>
      <c r="F57" s="46">
        <f t="shared" si="0"/>
        <v>2101735795.1300006</v>
      </c>
      <c r="G57" s="63">
        <f t="shared" si="0"/>
        <v>1675825</v>
      </c>
      <c r="H57" s="46">
        <f t="shared" si="0"/>
        <v>287990700.92999995</v>
      </c>
      <c r="I57" s="63">
        <f t="shared" si="0"/>
        <v>0</v>
      </c>
      <c r="J57" s="386"/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51"/>
      <c r="D63" s="353"/>
      <c r="E63" s="251"/>
      <c r="F63" s="353"/>
      <c r="G63" s="251"/>
      <c r="H63" s="353"/>
      <c r="I63" s="251"/>
      <c r="J63" s="353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4"/>
  <sheetViews>
    <sheetView workbookViewId="0">
      <selection activeCell="E139" sqref="E139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35" t="s">
        <v>684</v>
      </c>
      <c r="B1" s="435"/>
      <c r="C1" s="435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55" t="s">
        <v>584</v>
      </c>
      <c r="C4" s="310">
        <v>5</v>
      </c>
    </row>
    <row r="5" spans="1:3" x14ac:dyDescent="0.25">
      <c r="A5" s="59" t="s">
        <v>438</v>
      </c>
      <c r="B5" s="255" t="s">
        <v>113</v>
      </c>
      <c r="C5" s="310">
        <v>8</v>
      </c>
    </row>
    <row r="6" spans="1:3" x14ac:dyDescent="0.25">
      <c r="A6" s="83" t="s">
        <v>438</v>
      </c>
      <c r="B6" s="255" t="s">
        <v>114</v>
      </c>
      <c r="C6" s="310">
        <v>491</v>
      </c>
    </row>
    <row r="7" spans="1:3" x14ac:dyDescent="0.25">
      <c r="A7" s="83" t="s">
        <v>438</v>
      </c>
      <c r="B7" s="255" t="s">
        <v>115</v>
      </c>
      <c r="C7" s="310">
        <v>40</v>
      </c>
    </row>
    <row r="8" spans="1:3" x14ac:dyDescent="0.25">
      <c r="A8" s="190" t="s">
        <v>438</v>
      </c>
      <c r="B8" s="255" t="s">
        <v>626</v>
      </c>
      <c r="C8" s="310">
        <v>1</v>
      </c>
    </row>
    <row r="9" spans="1:3" x14ac:dyDescent="0.25">
      <c r="A9" s="84" t="s">
        <v>438</v>
      </c>
      <c r="B9" s="255" t="s">
        <v>116</v>
      </c>
      <c r="C9" s="310">
        <v>10219</v>
      </c>
    </row>
    <row r="10" spans="1:3" x14ac:dyDescent="0.25">
      <c r="A10" s="83" t="s">
        <v>438</v>
      </c>
      <c r="B10" s="255" t="s">
        <v>594</v>
      </c>
      <c r="C10" s="310">
        <v>5</v>
      </c>
    </row>
    <row r="11" spans="1:3" x14ac:dyDescent="0.25">
      <c r="A11" s="190" t="s">
        <v>47</v>
      </c>
      <c r="B11" s="255" t="s">
        <v>117</v>
      </c>
      <c r="C11" s="310">
        <v>279</v>
      </c>
    </row>
    <row r="12" spans="1:3" x14ac:dyDescent="0.25">
      <c r="A12" s="58" t="s">
        <v>438</v>
      </c>
      <c r="B12" s="255" t="s">
        <v>119</v>
      </c>
      <c r="C12" s="310">
        <v>23</v>
      </c>
    </row>
    <row r="13" spans="1:3" x14ac:dyDescent="0.25">
      <c r="A13" s="58" t="s">
        <v>438</v>
      </c>
      <c r="B13" s="255" t="s">
        <v>120</v>
      </c>
      <c r="C13" s="310">
        <v>402</v>
      </c>
    </row>
    <row r="14" spans="1:3" x14ac:dyDescent="0.25">
      <c r="A14" s="58" t="s">
        <v>438</v>
      </c>
      <c r="B14" s="255" t="s">
        <v>122</v>
      </c>
      <c r="C14" s="310">
        <v>344</v>
      </c>
    </row>
    <row r="15" spans="1:3" x14ac:dyDescent="0.25">
      <c r="A15" s="58" t="s">
        <v>438</v>
      </c>
      <c r="B15" s="255" t="s">
        <v>124</v>
      </c>
      <c r="C15" s="310">
        <v>131</v>
      </c>
    </row>
    <row r="16" spans="1:3" ht="17.25" customHeight="1" x14ac:dyDescent="0.25">
      <c r="A16" s="58" t="s">
        <v>438</v>
      </c>
      <c r="B16" s="255" t="s">
        <v>429</v>
      </c>
      <c r="C16" s="310">
        <v>5</v>
      </c>
    </row>
    <row r="17" spans="1:4" x14ac:dyDescent="0.25">
      <c r="A17" s="58" t="s">
        <v>438</v>
      </c>
      <c r="B17" s="255" t="s">
        <v>125</v>
      </c>
      <c r="C17" s="310">
        <v>105</v>
      </c>
    </row>
    <row r="18" spans="1:4" x14ac:dyDescent="0.25">
      <c r="A18" s="58" t="s">
        <v>438</v>
      </c>
      <c r="B18" s="255" t="s">
        <v>574</v>
      </c>
      <c r="C18" s="310">
        <v>2</v>
      </c>
    </row>
    <row r="19" spans="1:4" x14ac:dyDescent="0.25">
      <c r="A19" s="58" t="s">
        <v>438</v>
      </c>
      <c r="B19" s="255" t="s">
        <v>126</v>
      </c>
      <c r="C19" s="310">
        <v>13</v>
      </c>
    </row>
    <row r="20" spans="1:4" x14ac:dyDescent="0.25">
      <c r="A20" s="58" t="s">
        <v>438</v>
      </c>
      <c r="B20" s="255" t="s">
        <v>127</v>
      </c>
      <c r="C20" s="310">
        <v>3</v>
      </c>
    </row>
    <row r="21" spans="1:4" x14ac:dyDescent="0.25">
      <c r="A21" s="58" t="s">
        <v>438</v>
      </c>
      <c r="B21" s="255" t="s">
        <v>128</v>
      </c>
      <c r="C21" s="310">
        <v>10</v>
      </c>
    </row>
    <row r="22" spans="1:4" x14ac:dyDescent="0.25">
      <c r="A22" s="58" t="s">
        <v>438</v>
      </c>
      <c r="B22" s="255" t="s">
        <v>129</v>
      </c>
      <c r="C22" s="310">
        <v>6849</v>
      </c>
      <c r="D22" s="56"/>
    </row>
    <row r="23" spans="1:4" x14ac:dyDescent="0.25">
      <c r="A23" s="58" t="s">
        <v>438</v>
      </c>
      <c r="B23" s="255" t="s">
        <v>130</v>
      </c>
      <c r="C23" s="310">
        <v>60</v>
      </c>
      <c r="D23" s="56"/>
    </row>
    <row r="24" spans="1:4" x14ac:dyDescent="0.25">
      <c r="A24" s="58" t="s">
        <v>438</v>
      </c>
      <c r="B24" s="255" t="s">
        <v>131</v>
      </c>
      <c r="C24" s="310">
        <v>400</v>
      </c>
      <c r="D24" s="56"/>
    </row>
    <row r="25" spans="1:4" x14ac:dyDescent="0.25">
      <c r="A25" s="7" t="s">
        <v>438</v>
      </c>
      <c r="B25" s="255" t="s">
        <v>132</v>
      </c>
      <c r="C25" s="310">
        <v>889</v>
      </c>
      <c r="D25" s="56"/>
    </row>
    <row r="26" spans="1:4" x14ac:dyDescent="0.25">
      <c r="A26" s="59" t="s">
        <v>438</v>
      </c>
      <c r="B26" s="255" t="s">
        <v>133</v>
      </c>
      <c r="C26" s="310">
        <v>856</v>
      </c>
      <c r="D26" s="56"/>
    </row>
    <row r="27" spans="1:4" ht="16.5" customHeight="1" x14ac:dyDescent="0.25">
      <c r="A27" s="58" t="s">
        <v>438</v>
      </c>
      <c r="B27" s="255" t="s">
        <v>134</v>
      </c>
      <c r="C27" s="310">
        <v>59</v>
      </c>
      <c r="D27" s="56"/>
    </row>
    <row r="28" spans="1:4" x14ac:dyDescent="0.25">
      <c r="A28" s="58" t="s">
        <v>438</v>
      </c>
      <c r="B28" s="255" t="s">
        <v>135</v>
      </c>
      <c r="C28" s="310">
        <v>2</v>
      </c>
      <c r="D28" s="56"/>
    </row>
    <row r="29" spans="1:4" x14ac:dyDescent="0.25">
      <c r="A29" s="58" t="s">
        <v>438</v>
      </c>
      <c r="B29" s="255" t="s">
        <v>136</v>
      </c>
      <c r="C29" s="310">
        <v>19</v>
      </c>
      <c r="D29" s="56"/>
    </row>
    <row r="30" spans="1:4" x14ac:dyDescent="0.25">
      <c r="A30" s="83" t="s">
        <v>438</v>
      </c>
      <c r="B30" s="255" t="s">
        <v>137</v>
      </c>
      <c r="C30" s="310">
        <v>1</v>
      </c>
      <c r="D30" s="56"/>
    </row>
    <row r="31" spans="1:4" x14ac:dyDescent="0.25">
      <c r="A31" s="83" t="s">
        <v>438</v>
      </c>
      <c r="B31" s="255" t="s">
        <v>138</v>
      </c>
      <c r="C31" s="310">
        <v>53</v>
      </c>
      <c r="D31" s="56"/>
    </row>
    <row r="32" spans="1:4" x14ac:dyDescent="0.25">
      <c r="A32" s="190" t="s">
        <v>438</v>
      </c>
      <c r="B32" s="255" t="s">
        <v>139</v>
      </c>
      <c r="C32" s="310">
        <v>12</v>
      </c>
      <c r="D32" s="56"/>
    </row>
    <row r="33" spans="1:4" x14ac:dyDescent="0.25">
      <c r="A33" s="190" t="s">
        <v>438</v>
      </c>
      <c r="B33" s="255" t="s">
        <v>637</v>
      </c>
      <c r="C33" s="310">
        <v>3</v>
      </c>
      <c r="D33" s="56"/>
    </row>
    <row r="34" spans="1:4" x14ac:dyDescent="0.25">
      <c r="A34" s="83" t="s">
        <v>438</v>
      </c>
      <c r="B34" s="255" t="s">
        <v>628</v>
      </c>
      <c r="C34" s="310">
        <v>2</v>
      </c>
      <c r="D34" s="56"/>
    </row>
    <row r="35" spans="1:4" x14ac:dyDescent="0.25">
      <c r="A35" s="190"/>
      <c r="B35" s="255" t="s">
        <v>140</v>
      </c>
      <c r="C35" s="310">
        <v>74</v>
      </c>
      <c r="D35" s="56"/>
    </row>
    <row r="36" spans="1:4" x14ac:dyDescent="0.25">
      <c r="A36" s="190" t="s">
        <v>46</v>
      </c>
      <c r="B36" s="255" t="s">
        <v>141</v>
      </c>
      <c r="C36" s="310">
        <v>4433051</v>
      </c>
      <c r="D36" s="56"/>
    </row>
    <row r="37" spans="1:4" x14ac:dyDescent="0.25">
      <c r="A37" s="58" t="s">
        <v>438</v>
      </c>
      <c r="B37" s="255" t="s">
        <v>142</v>
      </c>
      <c r="C37" s="310">
        <v>4</v>
      </c>
      <c r="D37" s="56"/>
    </row>
    <row r="38" spans="1:4" x14ac:dyDescent="0.25">
      <c r="A38" s="58" t="s">
        <v>438</v>
      </c>
      <c r="B38" s="255" t="s">
        <v>501</v>
      </c>
      <c r="C38" s="310">
        <v>3</v>
      </c>
      <c r="D38" s="56"/>
    </row>
    <row r="39" spans="1:4" x14ac:dyDescent="0.25">
      <c r="A39" s="58" t="s">
        <v>438</v>
      </c>
      <c r="B39" s="255" t="s">
        <v>434</v>
      </c>
      <c r="C39" s="310">
        <v>1</v>
      </c>
      <c r="D39" s="56"/>
    </row>
    <row r="40" spans="1:4" x14ac:dyDescent="0.25">
      <c r="A40" s="58" t="s">
        <v>438</v>
      </c>
      <c r="B40" s="255" t="s">
        <v>425</v>
      </c>
      <c r="C40" s="310">
        <v>2</v>
      </c>
      <c r="D40" s="56"/>
    </row>
    <row r="41" spans="1:4" x14ac:dyDescent="0.25">
      <c r="A41" s="58" t="s">
        <v>438</v>
      </c>
      <c r="B41" s="255" t="s">
        <v>16</v>
      </c>
      <c r="C41" s="310">
        <v>867</v>
      </c>
      <c r="D41" s="56"/>
    </row>
    <row r="42" spans="1:4" x14ac:dyDescent="0.25">
      <c r="A42" s="58" t="s">
        <v>438</v>
      </c>
      <c r="B42" s="255" t="s">
        <v>143</v>
      </c>
      <c r="C42" s="310">
        <v>328</v>
      </c>
      <c r="D42" s="56"/>
    </row>
    <row r="43" spans="1:4" x14ac:dyDescent="0.25">
      <c r="A43" s="58" t="s">
        <v>438</v>
      </c>
      <c r="B43" s="255" t="s">
        <v>144</v>
      </c>
      <c r="C43" s="310">
        <v>13</v>
      </c>
      <c r="D43" s="56"/>
    </row>
    <row r="44" spans="1:4" x14ac:dyDescent="0.25">
      <c r="A44" s="58" t="s">
        <v>438</v>
      </c>
      <c r="B44" s="255" t="s">
        <v>145</v>
      </c>
      <c r="C44" s="310">
        <v>201</v>
      </c>
      <c r="D44" s="56"/>
    </row>
    <row r="45" spans="1:4" x14ac:dyDescent="0.25">
      <c r="A45" s="58" t="s">
        <v>438</v>
      </c>
      <c r="B45" s="255" t="s">
        <v>146</v>
      </c>
      <c r="C45" s="310">
        <v>15</v>
      </c>
      <c r="D45" s="56"/>
    </row>
    <row r="46" spans="1:4" x14ac:dyDescent="0.25">
      <c r="A46" s="58" t="s">
        <v>438</v>
      </c>
      <c r="B46" s="255" t="s">
        <v>147</v>
      </c>
      <c r="C46" s="310">
        <v>20</v>
      </c>
      <c r="D46" s="56"/>
    </row>
    <row r="47" spans="1:4" x14ac:dyDescent="0.25">
      <c r="A47" s="58" t="s">
        <v>438</v>
      </c>
      <c r="B47" s="255" t="s">
        <v>148</v>
      </c>
      <c r="C47" s="310">
        <v>14</v>
      </c>
      <c r="D47" s="56"/>
    </row>
    <row r="48" spans="1:4" x14ac:dyDescent="0.25">
      <c r="A48" s="58" t="s">
        <v>438</v>
      </c>
      <c r="B48" s="255" t="s">
        <v>149</v>
      </c>
      <c r="C48" s="310">
        <v>15</v>
      </c>
      <c r="D48" s="56"/>
    </row>
    <row r="49" spans="1:4" x14ac:dyDescent="0.25">
      <c r="A49" s="58" t="s">
        <v>438</v>
      </c>
      <c r="B49" s="255" t="s">
        <v>150</v>
      </c>
      <c r="C49" s="310">
        <v>36</v>
      </c>
      <c r="D49" s="56"/>
    </row>
    <row r="50" spans="1:4" x14ac:dyDescent="0.25">
      <c r="A50" s="58" t="s">
        <v>438</v>
      </c>
      <c r="B50" s="255" t="s">
        <v>567</v>
      </c>
      <c r="C50" s="310">
        <v>3</v>
      </c>
      <c r="D50" s="56"/>
    </row>
    <row r="51" spans="1:4" x14ac:dyDescent="0.25">
      <c r="A51" s="58" t="s">
        <v>438</v>
      </c>
      <c r="B51" s="255" t="s">
        <v>151</v>
      </c>
      <c r="C51" s="310">
        <v>79</v>
      </c>
      <c r="D51" s="56"/>
    </row>
    <row r="52" spans="1:4" x14ac:dyDescent="0.25">
      <c r="A52" s="58" t="s">
        <v>438</v>
      </c>
      <c r="B52" s="255" t="s">
        <v>152</v>
      </c>
      <c r="C52" s="310">
        <v>14</v>
      </c>
      <c r="D52" s="56"/>
    </row>
    <row r="53" spans="1:4" x14ac:dyDescent="0.25">
      <c r="A53" s="58" t="s">
        <v>438</v>
      </c>
      <c r="B53" s="255" t="s">
        <v>153</v>
      </c>
      <c r="C53" s="310">
        <v>552</v>
      </c>
      <c r="D53" s="56"/>
    </row>
    <row r="54" spans="1:4" x14ac:dyDescent="0.25">
      <c r="A54" s="58" t="s">
        <v>438</v>
      </c>
      <c r="B54" s="255" t="s">
        <v>154</v>
      </c>
      <c r="C54" s="310">
        <v>79</v>
      </c>
      <c r="D54" s="56"/>
    </row>
    <row r="55" spans="1:4" x14ac:dyDescent="0.25">
      <c r="A55" s="58" t="s">
        <v>438</v>
      </c>
      <c r="B55" s="255" t="s">
        <v>155</v>
      </c>
      <c r="C55" s="310">
        <v>289</v>
      </c>
      <c r="D55" s="56"/>
    </row>
    <row r="56" spans="1:4" x14ac:dyDescent="0.25">
      <c r="A56" s="58" t="s">
        <v>438</v>
      </c>
      <c r="B56" s="255" t="s">
        <v>579</v>
      </c>
      <c r="C56" s="310">
        <v>4</v>
      </c>
      <c r="D56" s="56"/>
    </row>
    <row r="57" spans="1:4" x14ac:dyDescent="0.25">
      <c r="A57" s="58" t="s">
        <v>438</v>
      </c>
      <c r="B57" s="255" t="s">
        <v>568</v>
      </c>
      <c r="C57" s="310">
        <v>18</v>
      </c>
      <c r="D57" s="56"/>
    </row>
    <row r="58" spans="1:4" x14ac:dyDescent="0.25">
      <c r="A58" s="58" t="s">
        <v>438</v>
      </c>
      <c r="B58" s="255" t="s">
        <v>156</v>
      </c>
      <c r="C58" s="310">
        <v>13</v>
      </c>
      <c r="D58" s="56"/>
    </row>
    <row r="59" spans="1:4" x14ac:dyDescent="0.25">
      <c r="A59" s="58" t="s">
        <v>438</v>
      </c>
      <c r="B59" s="255" t="s">
        <v>502</v>
      </c>
      <c r="C59" s="310">
        <v>11</v>
      </c>
      <c r="D59" s="56"/>
    </row>
    <row r="60" spans="1:4" x14ac:dyDescent="0.25">
      <c r="A60" s="58" t="s">
        <v>438</v>
      </c>
      <c r="B60" s="255" t="s">
        <v>157</v>
      </c>
      <c r="C60" s="310">
        <v>12</v>
      </c>
      <c r="D60" s="56"/>
    </row>
    <row r="61" spans="1:4" x14ac:dyDescent="0.25">
      <c r="A61" s="58" t="s">
        <v>438</v>
      </c>
      <c r="B61" s="255" t="s">
        <v>158</v>
      </c>
      <c r="C61" s="310">
        <v>6</v>
      </c>
      <c r="D61" s="56"/>
    </row>
    <row r="62" spans="1:4" x14ac:dyDescent="0.25">
      <c r="A62" s="58" t="s">
        <v>438</v>
      </c>
      <c r="B62" s="255" t="s">
        <v>159</v>
      </c>
      <c r="C62" s="310">
        <v>3</v>
      </c>
      <c r="D62" s="56"/>
    </row>
    <row r="63" spans="1:4" x14ac:dyDescent="0.25">
      <c r="A63" s="58" t="s">
        <v>438</v>
      </c>
      <c r="B63" s="255" t="s">
        <v>160</v>
      </c>
      <c r="C63" s="310">
        <v>17</v>
      </c>
      <c r="D63" s="56"/>
    </row>
    <row r="64" spans="1:4" x14ac:dyDescent="0.25">
      <c r="A64" s="58" t="s">
        <v>438</v>
      </c>
      <c r="B64" s="255" t="s">
        <v>161</v>
      </c>
      <c r="C64" s="310">
        <v>1679</v>
      </c>
      <c r="D64" s="56"/>
    </row>
    <row r="65" spans="1:4" x14ac:dyDescent="0.25">
      <c r="A65" s="58" t="s">
        <v>438</v>
      </c>
      <c r="B65" s="255" t="s">
        <v>162</v>
      </c>
      <c r="C65" s="310">
        <v>7</v>
      </c>
      <c r="D65" s="56"/>
    </row>
    <row r="66" spans="1:4" x14ac:dyDescent="0.25">
      <c r="A66" s="58" t="s">
        <v>438</v>
      </c>
      <c r="B66" s="255" t="s">
        <v>163</v>
      </c>
      <c r="C66" s="310">
        <v>73</v>
      </c>
      <c r="D66" s="56"/>
    </row>
    <row r="67" spans="1:4" x14ac:dyDescent="0.25">
      <c r="A67" s="58" t="s">
        <v>438</v>
      </c>
      <c r="B67" s="255" t="s">
        <v>164</v>
      </c>
      <c r="C67" s="310">
        <v>38</v>
      </c>
      <c r="D67" s="56"/>
    </row>
    <row r="68" spans="1:4" x14ac:dyDescent="0.25">
      <c r="A68" s="58" t="s">
        <v>438</v>
      </c>
      <c r="B68" s="255" t="s">
        <v>165</v>
      </c>
      <c r="C68" s="310">
        <v>4</v>
      </c>
      <c r="D68" s="56"/>
    </row>
    <row r="69" spans="1:4" x14ac:dyDescent="0.25">
      <c r="A69" s="58" t="s">
        <v>438</v>
      </c>
      <c r="B69" s="255" t="s">
        <v>166</v>
      </c>
      <c r="C69" s="310">
        <v>26</v>
      </c>
      <c r="D69" s="56"/>
    </row>
    <row r="70" spans="1:4" x14ac:dyDescent="0.25">
      <c r="A70" s="58" t="s">
        <v>438</v>
      </c>
      <c r="B70" s="255" t="s">
        <v>430</v>
      </c>
      <c r="C70" s="310">
        <v>4</v>
      </c>
      <c r="D70" s="56"/>
    </row>
    <row r="71" spans="1:4" x14ac:dyDescent="0.25">
      <c r="A71" s="58" t="s">
        <v>438</v>
      </c>
      <c r="B71" s="255" t="s">
        <v>625</v>
      </c>
      <c r="C71" s="310">
        <v>2</v>
      </c>
      <c r="D71" s="56"/>
    </row>
    <row r="72" spans="1:4" x14ac:dyDescent="0.25">
      <c r="A72" s="58" t="s">
        <v>438</v>
      </c>
      <c r="B72" s="255" t="s">
        <v>167</v>
      </c>
      <c r="C72" s="310">
        <v>1</v>
      </c>
      <c r="D72" s="56"/>
    </row>
    <row r="73" spans="1:4" x14ac:dyDescent="0.25">
      <c r="A73" s="58" t="s">
        <v>438</v>
      </c>
      <c r="B73" s="255" t="s">
        <v>168</v>
      </c>
      <c r="C73" s="310">
        <v>27</v>
      </c>
      <c r="D73" s="56"/>
    </row>
    <row r="74" spans="1:4" x14ac:dyDescent="0.25">
      <c r="A74" s="58" t="s">
        <v>438</v>
      </c>
      <c r="B74" s="255" t="s">
        <v>651</v>
      </c>
      <c r="C74" s="310">
        <v>1</v>
      </c>
      <c r="D74" s="56"/>
    </row>
    <row r="75" spans="1:4" x14ac:dyDescent="0.25">
      <c r="A75" s="58" t="s">
        <v>438</v>
      </c>
      <c r="B75" s="255" t="s">
        <v>421</v>
      </c>
      <c r="C75" s="310">
        <v>7</v>
      </c>
      <c r="D75" s="56"/>
    </row>
    <row r="76" spans="1:4" x14ac:dyDescent="0.25">
      <c r="A76" s="58" t="s">
        <v>438</v>
      </c>
      <c r="B76" s="255" t="s">
        <v>623</v>
      </c>
      <c r="C76" s="310">
        <v>1</v>
      </c>
      <c r="D76" s="56"/>
    </row>
    <row r="77" spans="1:4" x14ac:dyDescent="0.25">
      <c r="A77" s="58" t="s">
        <v>438</v>
      </c>
      <c r="B77" s="255" t="s">
        <v>169</v>
      </c>
      <c r="C77" s="310">
        <v>334</v>
      </c>
      <c r="D77" s="56"/>
    </row>
    <row r="78" spans="1:4" x14ac:dyDescent="0.25">
      <c r="A78" s="58" t="s">
        <v>438</v>
      </c>
      <c r="B78" s="255" t="s">
        <v>171</v>
      </c>
      <c r="C78" s="310">
        <v>34</v>
      </c>
      <c r="D78" s="56"/>
    </row>
    <row r="79" spans="1:4" x14ac:dyDescent="0.25">
      <c r="A79" s="58" t="s">
        <v>438</v>
      </c>
      <c r="B79" s="255" t="s">
        <v>172</v>
      </c>
      <c r="C79" s="310">
        <v>1</v>
      </c>
      <c r="D79" s="56"/>
    </row>
    <row r="80" spans="1:4" x14ac:dyDescent="0.25">
      <c r="A80" s="58" t="s">
        <v>438</v>
      </c>
      <c r="B80" s="255" t="s">
        <v>572</v>
      </c>
      <c r="C80" s="310">
        <v>1</v>
      </c>
      <c r="D80" s="56"/>
    </row>
    <row r="81" spans="1:4" x14ac:dyDescent="0.25">
      <c r="A81" s="58" t="s">
        <v>438</v>
      </c>
      <c r="B81" s="255" t="s">
        <v>423</v>
      </c>
      <c r="C81" s="310">
        <v>2</v>
      </c>
      <c r="D81" s="56"/>
    </row>
    <row r="82" spans="1:4" x14ac:dyDescent="0.25">
      <c r="A82" s="58" t="s">
        <v>438</v>
      </c>
      <c r="B82" s="255" t="s">
        <v>173</v>
      </c>
      <c r="C82" s="310">
        <v>6</v>
      </c>
      <c r="D82" s="56"/>
    </row>
    <row r="83" spans="1:4" x14ac:dyDescent="0.25">
      <c r="A83" s="58" t="s">
        <v>438</v>
      </c>
      <c r="B83" s="255" t="s">
        <v>598</v>
      </c>
      <c r="C83" s="310">
        <v>1</v>
      </c>
      <c r="D83" s="56"/>
    </row>
    <row r="84" spans="1:4" x14ac:dyDescent="0.25">
      <c r="A84" s="58" t="s">
        <v>438</v>
      </c>
      <c r="B84" s="255" t="s">
        <v>614</v>
      </c>
      <c r="C84" s="310">
        <v>2</v>
      </c>
      <c r="D84" s="56"/>
    </row>
    <row r="85" spans="1:4" x14ac:dyDescent="0.25">
      <c r="A85" s="58" t="s">
        <v>438</v>
      </c>
      <c r="B85" s="255" t="s">
        <v>174</v>
      </c>
      <c r="C85" s="310">
        <v>25</v>
      </c>
      <c r="D85" s="56"/>
    </row>
    <row r="86" spans="1:4" x14ac:dyDescent="0.25">
      <c r="A86" s="58" t="s">
        <v>438</v>
      </c>
      <c r="B86" s="255" t="s">
        <v>175</v>
      </c>
      <c r="C86" s="310">
        <v>3</v>
      </c>
      <c r="D86" s="56"/>
    </row>
    <row r="87" spans="1:4" x14ac:dyDescent="0.25">
      <c r="A87" s="58" t="s">
        <v>438</v>
      </c>
      <c r="B87" s="255" t="s">
        <v>176</v>
      </c>
      <c r="C87" s="310">
        <v>11</v>
      </c>
      <c r="D87" s="56"/>
    </row>
    <row r="88" spans="1:4" x14ac:dyDescent="0.25">
      <c r="A88" s="58" t="s">
        <v>438</v>
      </c>
      <c r="B88" s="255" t="s">
        <v>503</v>
      </c>
      <c r="C88" s="310">
        <v>7</v>
      </c>
      <c r="D88" s="56"/>
    </row>
    <row r="89" spans="1:4" x14ac:dyDescent="0.25">
      <c r="A89" s="58" t="s">
        <v>438</v>
      </c>
      <c r="B89" s="255" t="s">
        <v>177</v>
      </c>
      <c r="C89" s="310">
        <v>22</v>
      </c>
      <c r="D89" s="56"/>
    </row>
    <row r="90" spans="1:4" x14ac:dyDescent="0.25">
      <c r="A90" s="58" t="s">
        <v>438</v>
      </c>
      <c r="B90" s="255" t="s">
        <v>178</v>
      </c>
      <c r="C90" s="310">
        <v>198</v>
      </c>
      <c r="D90" s="56"/>
    </row>
    <row r="91" spans="1:4" x14ac:dyDescent="0.25">
      <c r="A91" s="58" t="s">
        <v>438</v>
      </c>
      <c r="B91" s="255" t="s">
        <v>179</v>
      </c>
      <c r="C91" s="310">
        <v>27</v>
      </c>
      <c r="D91" s="56"/>
    </row>
    <row r="92" spans="1:4" x14ac:dyDescent="0.25">
      <c r="A92" s="58" t="s">
        <v>438</v>
      </c>
      <c r="B92" s="255" t="s">
        <v>180</v>
      </c>
      <c r="C92" s="310">
        <v>5</v>
      </c>
      <c r="D92" s="56"/>
    </row>
    <row r="93" spans="1:4" x14ac:dyDescent="0.25">
      <c r="A93" s="58" t="s">
        <v>438</v>
      </c>
      <c r="B93" s="255" t="s">
        <v>181</v>
      </c>
      <c r="C93" s="310">
        <v>57</v>
      </c>
      <c r="D93" s="56"/>
    </row>
    <row r="94" spans="1:4" x14ac:dyDescent="0.25">
      <c r="A94" s="58" t="s">
        <v>438</v>
      </c>
      <c r="B94" s="255" t="s">
        <v>182</v>
      </c>
      <c r="C94" s="310">
        <v>1188</v>
      </c>
      <c r="D94" s="56"/>
    </row>
    <row r="95" spans="1:4" x14ac:dyDescent="0.25">
      <c r="A95" s="58" t="s">
        <v>438</v>
      </c>
      <c r="B95" s="255" t="s">
        <v>183</v>
      </c>
      <c r="C95" s="310">
        <v>5</v>
      </c>
      <c r="D95" s="56"/>
    </row>
    <row r="96" spans="1:4" x14ac:dyDescent="0.25">
      <c r="A96" s="58" t="s">
        <v>438</v>
      </c>
      <c r="B96" s="255" t="s">
        <v>184</v>
      </c>
      <c r="C96" s="310">
        <v>473</v>
      </c>
      <c r="D96" s="56"/>
    </row>
    <row r="97" spans="1:4" x14ac:dyDescent="0.25">
      <c r="A97" s="58" t="s">
        <v>438</v>
      </c>
      <c r="B97" s="255" t="s">
        <v>185</v>
      </c>
      <c r="C97" s="310">
        <v>7</v>
      </c>
      <c r="D97" s="56"/>
    </row>
    <row r="98" spans="1:4" x14ac:dyDescent="0.25">
      <c r="A98" s="58" t="s">
        <v>438</v>
      </c>
      <c r="B98" s="255" t="s">
        <v>186</v>
      </c>
      <c r="C98" s="310">
        <v>5</v>
      </c>
      <c r="D98" s="56"/>
    </row>
    <row r="99" spans="1:4" x14ac:dyDescent="0.25">
      <c r="A99" s="58" t="s">
        <v>438</v>
      </c>
      <c r="B99" s="255" t="s">
        <v>187</v>
      </c>
      <c r="C99" s="310">
        <v>5</v>
      </c>
      <c r="D99" s="56"/>
    </row>
    <row r="100" spans="1:4" x14ac:dyDescent="0.25">
      <c r="A100" s="58" t="s">
        <v>438</v>
      </c>
      <c r="B100" s="255" t="s">
        <v>188</v>
      </c>
      <c r="C100" s="310">
        <v>732</v>
      </c>
      <c r="D100" s="56"/>
    </row>
    <row r="101" spans="1:4" x14ac:dyDescent="0.25">
      <c r="A101" s="58" t="s">
        <v>438</v>
      </c>
      <c r="B101" s="255" t="s">
        <v>504</v>
      </c>
      <c r="C101" s="310">
        <v>15</v>
      </c>
      <c r="D101" s="56"/>
    </row>
    <row r="102" spans="1:4" x14ac:dyDescent="0.25">
      <c r="A102" s="58" t="s">
        <v>438</v>
      </c>
      <c r="B102" s="255" t="s">
        <v>435</v>
      </c>
      <c r="C102" s="310">
        <v>5</v>
      </c>
      <c r="D102" s="56"/>
    </row>
    <row r="103" spans="1:4" x14ac:dyDescent="0.25">
      <c r="A103" s="58" t="s">
        <v>438</v>
      </c>
      <c r="B103" s="255" t="s">
        <v>627</v>
      </c>
      <c r="C103" s="310">
        <v>2</v>
      </c>
    </row>
    <row r="104" spans="1:4" x14ac:dyDescent="0.25">
      <c r="A104" s="58" t="s">
        <v>438</v>
      </c>
      <c r="B104" s="255" t="s">
        <v>189</v>
      </c>
      <c r="C104" s="310">
        <v>1017</v>
      </c>
    </row>
    <row r="105" spans="1:4" x14ac:dyDescent="0.25">
      <c r="A105" s="58" t="s">
        <v>438</v>
      </c>
      <c r="B105" s="255" t="s">
        <v>190</v>
      </c>
      <c r="C105" s="310">
        <v>1060</v>
      </c>
    </row>
    <row r="106" spans="1:4" x14ac:dyDescent="0.25">
      <c r="A106" s="58" t="s">
        <v>438</v>
      </c>
      <c r="B106" s="255" t="s">
        <v>436</v>
      </c>
      <c r="C106" s="310">
        <v>4</v>
      </c>
    </row>
    <row r="107" spans="1:4" x14ac:dyDescent="0.25">
      <c r="A107" s="58" t="s">
        <v>438</v>
      </c>
      <c r="B107" s="255" t="s">
        <v>191</v>
      </c>
      <c r="C107" s="310">
        <v>48</v>
      </c>
    </row>
    <row r="108" spans="1:4" x14ac:dyDescent="0.25">
      <c r="A108" s="58" t="s">
        <v>438</v>
      </c>
      <c r="B108" s="255" t="s">
        <v>192</v>
      </c>
      <c r="C108" s="310">
        <v>7</v>
      </c>
    </row>
    <row r="109" spans="1:4" x14ac:dyDescent="0.25">
      <c r="A109" s="58" t="s">
        <v>438</v>
      </c>
      <c r="B109" s="255" t="s">
        <v>580</v>
      </c>
      <c r="C109" s="310">
        <v>2</v>
      </c>
    </row>
    <row r="110" spans="1:4" x14ac:dyDescent="0.25">
      <c r="A110" s="58" t="s">
        <v>438</v>
      </c>
      <c r="B110" s="255" t="s">
        <v>193</v>
      </c>
      <c r="C110" s="310">
        <v>4</v>
      </c>
    </row>
    <row r="111" spans="1:4" x14ac:dyDescent="0.25">
      <c r="A111" s="58" t="s">
        <v>438</v>
      </c>
      <c r="B111" s="255" t="s">
        <v>194</v>
      </c>
      <c r="C111" s="310">
        <v>17</v>
      </c>
    </row>
    <row r="112" spans="1:4" x14ac:dyDescent="0.25">
      <c r="A112" s="83" t="s">
        <v>438</v>
      </c>
      <c r="B112" s="255" t="s">
        <v>431</v>
      </c>
      <c r="C112" s="310">
        <v>7</v>
      </c>
    </row>
    <row r="113" spans="1:4" x14ac:dyDescent="0.25">
      <c r="A113" s="83" t="s">
        <v>438</v>
      </c>
      <c r="B113" s="255" t="s">
        <v>195</v>
      </c>
      <c r="C113" s="310">
        <v>20</v>
      </c>
    </row>
    <row r="114" spans="1:4" x14ac:dyDescent="0.25">
      <c r="A114" s="83" t="s">
        <v>438</v>
      </c>
      <c r="B114" s="255" t="s">
        <v>196</v>
      </c>
      <c r="C114" s="310">
        <v>100</v>
      </c>
    </row>
    <row r="115" spans="1:4" x14ac:dyDescent="0.25">
      <c r="A115" s="83" t="s">
        <v>438</v>
      </c>
      <c r="B115" s="255" t="s">
        <v>197</v>
      </c>
      <c r="C115" s="310">
        <v>69</v>
      </c>
      <c r="D115" s="38"/>
    </row>
    <row r="116" spans="1:4" x14ac:dyDescent="0.25">
      <c r="A116" s="239" t="s">
        <v>438</v>
      </c>
      <c r="B116" s="255" t="s">
        <v>198</v>
      </c>
      <c r="C116" s="310">
        <v>68</v>
      </c>
    </row>
    <row r="117" spans="1:4" x14ac:dyDescent="0.25">
      <c r="A117" s="185" t="s">
        <v>438</v>
      </c>
      <c r="B117" s="255" t="s">
        <v>575</v>
      </c>
      <c r="C117" s="310">
        <v>8</v>
      </c>
    </row>
    <row r="118" spans="1:4" x14ac:dyDescent="0.25">
      <c r="A118" s="84" t="s">
        <v>438</v>
      </c>
      <c r="B118" s="255" t="s">
        <v>199</v>
      </c>
      <c r="C118" s="310">
        <v>3</v>
      </c>
    </row>
    <row r="119" spans="1:4" x14ac:dyDescent="0.25">
      <c r="A119" s="83" t="s">
        <v>438</v>
      </c>
      <c r="B119" s="255" t="s">
        <v>200</v>
      </c>
      <c r="C119" s="310">
        <v>16</v>
      </c>
    </row>
    <row r="120" spans="1:4" x14ac:dyDescent="0.25">
      <c r="A120" s="83" t="s">
        <v>438</v>
      </c>
      <c r="B120" s="255" t="s">
        <v>644</v>
      </c>
      <c r="C120" s="310">
        <v>1</v>
      </c>
    </row>
    <row r="121" spans="1:4" x14ac:dyDescent="0.25">
      <c r="A121" s="185" t="s">
        <v>438</v>
      </c>
      <c r="B121" s="255" t="s">
        <v>201</v>
      </c>
      <c r="C121" s="310">
        <v>1009</v>
      </c>
    </row>
    <row r="122" spans="1:4" x14ac:dyDescent="0.25">
      <c r="A122" s="84" t="s">
        <v>438</v>
      </c>
      <c r="B122" s="255" t="s">
        <v>202</v>
      </c>
      <c r="C122" s="310">
        <v>47</v>
      </c>
    </row>
    <row r="123" spans="1:4" x14ac:dyDescent="0.25">
      <c r="A123" s="84" t="s">
        <v>438</v>
      </c>
      <c r="B123" s="255" t="s">
        <v>203</v>
      </c>
      <c r="C123" s="310">
        <v>15</v>
      </c>
    </row>
    <row r="124" spans="1:4" x14ac:dyDescent="0.25">
      <c r="A124" s="84" t="s">
        <v>438</v>
      </c>
      <c r="B124" s="255" t="s">
        <v>585</v>
      </c>
      <c r="C124" s="310">
        <v>5</v>
      </c>
    </row>
    <row r="125" spans="1:4" x14ac:dyDescent="0.25">
      <c r="A125" s="84" t="s">
        <v>438</v>
      </c>
      <c r="B125" s="255" t="s">
        <v>204</v>
      </c>
      <c r="C125" s="310">
        <v>754</v>
      </c>
    </row>
    <row r="126" spans="1:4" x14ac:dyDescent="0.25">
      <c r="A126" s="84" t="s">
        <v>438</v>
      </c>
      <c r="B126" s="255" t="s">
        <v>205</v>
      </c>
      <c r="C126" s="310">
        <v>49</v>
      </c>
    </row>
    <row r="127" spans="1:4" x14ac:dyDescent="0.25">
      <c r="A127" s="84" t="s">
        <v>438</v>
      </c>
      <c r="B127" s="255" t="s">
        <v>206</v>
      </c>
      <c r="C127" s="310">
        <v>45</v>
      </c>
    </row>
    <row r="128" spans="1:4" x14ac:dyDescent="0.25">
      <c r="A128" s="84"/>
      <c r="B128" s="255" t="s">
        <v>207</v>
      </c>
      <c r="C128" s="310">
        <v>11</v>
      </c>
    </row>
    <row r="129" spans="1:3" x14ac:dyDescent="0.25">
      <c r="A129" s="250"/>
      <c r="B129" s="45" t="s">
        <v>645</v>
      </c>
      <c r="C129" s="53">
        <f>SUM(C4:C128)</f>
        <v>4466464</v>
      </c>
    </row>
    <row r="131" spans="1:3" x14ac:dyDescent="0.25">
      <c r="A131" s="138" t="s">
        <v>46</v>
      </c>
      <c r="B131" s="44" t="s">
        <v>432</v>
      </c>
    </row>
    <row r="132" spans="1:3" x14ac:dyDescent="0.25">
      <c r="A132" s="138" t="s">
        <v>47</v>
      </c>
      <c r="B132" s="44" t="s">
        <v>81</v>
      </c>
    </row>
    <row r="134" spans="1:3" x14ac:dyDescent="0.25">
      <c r="A134" s="42"/>
      <c r="C134" s="4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0"/>
  <sheetViews>
    <sheetView workbookViewId="0">
      <selection activeCell="H92" sqref="H92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35" t="s">
        <v>687</v>
      </c>
      <c r="B1" s="435"/>
      <c r="C1" s="435"/>
      <c r="D1" s="435"/>
      <c r="E1" s="435"/>
      <c r="F1" s="435"/>
    </row>
    <row r="2" spans="1:6" ht="15.75" thickBot="1" x14ac:dyDescent="0.3"/>
    <row r="3" spans="1:6" s="38" customFormat="1" ht="15.75" x14ac:dyDescent="0.25">
      <c r="A3" s="270" t="s">
        <v>35</v>
      </c>
      <c r="B3" s="271" t="s">
        <v>37</v>
      </c>
      <c r="C3" s="271" t="s">
        <v>38</v>
      </c>
      <c r="D3" s="271" t="s">
        <v>442</v>
      </c>
      <c r="E3" s="271" t="s">
        <v>39</v>
      </c>
      <c r="F3" s="272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8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58">
        <v>2</v>
      </c>
    </row>
    <row r="6" spans="1:6" x14ac:dyDescent="0.25">
      <c r="A6" s="142">
        <v>9</v>
      </c>
      <c r="B6" s="28">
        <v>4</v>
      </c>
      <c r="C6" s="28">
        <v>1</v>
      </c>
      <c r="D6" s="28">
        <v>4</v>
      </c>
      <c r="E6" s="28">
        <v>0</v>
      </c>
      <c r="F6" s="258">
        <v>1</v>
      </c>
    </row>
    <row r="7" spans="1:6" x14ac:dyDescent="0.25">
      <c r="A7" s="142">
        <v>9</v>
      </c>
      <c r="B7" s="28">
        <v>4</v>
      </c>
      <c r="C7" s="28">
        <v>3</v>
      </c>
      <c r="D7" s="28">
        <v>2</v>
      </c>
      <c r="E7" s="28">
        <v>0</v>
      </c>
      <c r="F7" s="258">
        <v>5</v>
      </c>
    </row>
    <row r="8" spans="1:6" x14ac:dyDescent="0.25">
      <c r="A8" s="142">
        <v>9</v>
      </c>
      <c r="B8" s="28">
        <v>3</v>
      </c>
      <c r="C8" s="28">
        <v>2</v>
      </c>
      <c r="D8" s="28">
        <v>4</v>
      </c>
      <c r="E8" s="28">
        <v>0</v>
      </c>
      <c r="F8" s="258">
        <v>1</v>
      </c>
    </row>
    <row r="9" spans="1:6" x14ac:dyDescent="0.25">
      <c r="A9" s="142">
        <v>8</v>
      </c>
      <c r="B9" s="28">
        <v>6</v>
      </c>
      <c r="C9" s="28">
        <v>2</v>
      </c>
      <c r="D9" s="28">
        <v>0</v>
      </c>
      <c r="E9" s="28">
        <v>0</v>
      </c>
      <c r="F9" s="258">
        <v>1</v>
      </c>
    </row>
    <row r="10" spans="1:6" x14ac:dyDescent="0.25">
      <c r="A10" s="142">
        <v>8</v>
      </c>
      <c r="B10" s="28">
        <v>5</v>
      </c>
      <c r="C10" s="28">
        <v>1</v>
      </c>
      <c r="D10" s="28">
        <v>2</v>
      </c>
      <c r="E10" s="28">
        <v>0</v>
      </c>
      <c r="F10" s="258">
        <v>1</v>
      </c>
    </row>
    <row r="11" spans="1:6" x14ac:dyDescent="0.25">
      <c r="A11" s="142">
        <v>8</v>
      </c>
      <c r="B11" s="28">
        <v>5</v>
      </c>
      <c r="C11" s="28">
        <v>2</v>
      </c>
      <c r="D11" s="28">
        <v>1</v>
      </c>
      <c r="E11" s="28">
        <v>0</v>
      </c>
      <c r="F11" s="258">
        <v>4</v>
      </c>
    </row>
    <row r="12" spans="1:6" x14ac:dyDescent="0.25">
      <c r="A12" s="142">
        <v>8</v>
      </c>
      <c r="B12" s="28">
        <v>5</v>
      </c>
      <c r="C12" s="28">
        <v>3</v>
      </c>
      <c r="D12" s="28">
        <v>0</v>
      </c>
      <c r="E12" s="28">
        <v>0</v>
      </c>
      <c r="F12" s="258">
        <v>1</v>
      </c>
    </row>
    <row r="13" spans="1:6" s="2" customFormat="1" x14ac:dyDescent="0.25">
      <c r="A13" s="142">
        <v>8</v>
      </c>
      <c r="B13" s="28">
        <v>4</v>
      </c>
      <c r="C13" s="28">
        <v>1</v>
      </c>
      <c r="D13" s="28">
        <v>3</v>
      </c>
      <c r="E13" s="28">
        <v>0</v>
      </c>
      <c r="F13" s="258">
        <v>1</v>
      </c>
    </row>
    <row r="14" spans="1:6" x14ac:dyDescent="0.25">
      <c r="A14" s="142">
        <v>8</v>
      </c>
      <c r="B14" s="28">
        <v>4</v>
      </c>
      <c r="C14" s="28">
        <v>2</v>
      </c>
      <c r="D14" s="28">
        <v>2</v>
      </c>
      <c r="E14" s="28">
        <v>0</v>
      </c>
      <c r="F14" s="258">
        <v>60</v>
      </c>
    </row>
    <row r="15" spans="1:6" x14ac:dyDescent="0.25">
      <c r="A15" s="142">
        <v>8</v>
      </c>
      <c r="B15" s="28">
        <v>4</v>
      </c>
      <c r="C15" s="28">
        <v>3</v>
      </c>
      <c r="D15" s="28">
        <v>1</v>
      </c>
      <c r="E15" s="28">
        <v>0</v>
      </c>
      <c r="F15" s="258">
        <v>10</v>
      </c>
    </row>
    <row r="16" spans="1:6" x14ac:dyDescent="0.25">
      <c r="A16" s="142">
        <v>8</v>
      </c>
      <c r="B16" s="28">
        <v>3</v>
      </c>
      <c r="C16" s="28">
        <v>1</v>
      </c>
      <c r="D16" s="28">
        <v>4</v>
      </c>
      <c r="E16" s="28">
        <v>0</v>
      </c>
      <c r="F16" s="258">
        <v>2</v>
      </c>
    </row>
    <row r="17" spans="1:6" x14ac:dyDescent="0.25">
      <c r="A17" s="142">
        <v>8</v>
      </c>
      <c r="B17" s="28">
        <v>3</v>
      </c>
      <c r="C17" s="28">
        <v>2</v>
      </c>
      <c r="D17" s="28">
        <v>3</v>
      </c>
      <c r="E17" s="28">
        <v>0</v>
      </c>
      <c r="F17" s="258">
        <v>4</v>
      </c>
    </row>
    <row r="18" spans="1:6" x14ac:dyDescent="0.25">
      <c r="A18" s="142">
        <v>8</v>
      </c>
      <c r="B18" s="28">
        <v>3</v>
      </c>
      <c r="C18" s="28">
        <v>3</v>
      </c>
      <c r="D18" s="28">
        <v>2</v>
      </c>
      <c r="E18" s="28">
        <v>0</v>
      </c>
      <c r="F18" s="258">
        <v>15</v>
      </c>
    </row>
    <row r="19" spans="1:6" x14ac:dyDescent="0.25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58">
        <v>1</v>
      </c>
    </row>
    <row r="20" spans="1:6" x14ac:dyDescent="0.25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58">
        <v>3</v>
      </c>
    </row>
    <row r="21" spans="1:6" x14ac:dyDescent="0.25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58">
        <v>3</v>
      </c>
    </row>
    <row r="22" spans="1:6" x14ac:dyDescent="0.25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58">
        <v>1</v>
      </c>
    </row>
    <row r="23" spans="1:6" x14ac:dyDescent="0.25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58">
        <v>2</v>
      </c>
    </row>
    <row r="24" spans="1:6" x14ac:dyDescent="0.25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58">
        <v>90</v>
      </c>
    </row>
    <row r="25" spans="1:6" x14ac:dyDescent="0.25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58">
        <v>103</v>
      </c>
    </row>
    <row r="26" spans="1:6" x14ac:dyDescent="0.25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58">
        <v>3</v>
      </c>
    </row>
    <row r="27" spans="1:6" x14ac:dyDescent="0.25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58">
        <v>10</v>
      </c>
    </row>
    <row r="28" spans="1:6" x14ac:dyDescent="0.25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58">
        <v>53</v>
      </c>
    </row>
    <row r="29" spans="1:6" x14ac:dyDescent="0.25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58">
        <v>338</v>
      </c>
    </row>
    <row r="30" spans="1:6" x14ac:dyDescent="0.25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58">
        <v>49</v>
      </c>
    </row>
    <row r="31" spans="1:6" x14ac:dyDescent="0.25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58">
        <v>1</v>
      </c>
    </row>
    <row r="32" spans="1:6" x14ac:dyDescent="0.25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58">
        <v>2</v>
      </c>
    </row>
    <row r="33" spans="1:6" x14ac:dyDescent="0.25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58">
        <v>1</v>
      </c>
    </row>
    <row r="34" spans="1:6" x14ac:dyDescent="0.25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58">
        <v>17</v>
      </c>
    </row>
    <row r="35" spans="1:6" x14ac:dyDescent="0.25">
      <c r="A35" s="142">
        <v>6</v>
      </c>
      <c r="B35" s="28">
        <v>5</v>
      </c>
      <c r="C35" s="28">
        <v>1</v>
      </c>
      <c r="D35" s="28">
        <v>0</v>
      </c>
      <c r="E35" s="28">
        <v>0</v>
      </c>
      <c r="F35" s="258">
        <v>3</v>
      </c>
    </row>
    <row r="36" spans="1:6" x14ac:dyDescent="0.25">
      <c r="A36" s="142">
        <v>6</v>
      </c>
      <c r="B36" s="28">
        <v>4</v>
      </c>
      <c r="C36" s="28">
        <v>0</v>
      </c>
      <c r="D36" s="28">
        <v>2</v>
      </c>
      <c r="E36" s="28">
        <v>0</v>
      </c>
      <c r="F36" s="258">
        <v>33</v>
      </c>
    </row>
    <row r="37" spans="1:6" x14ac:dyDescent="0.25">
      <c r="A37" s="142">
        <v>6</v>
      </c>
      <c r="B37" s="28">
        <v>4</v>
      </c>
      <c r="C37" s="28">
        <v>1</v>
      </c>
      <c r="D37" s="28">
        <v>1</v>
      </c>
      <c r="E37" s="28">
        <v>0</v>
      </c>
      <c r="F37" s="258">
        <v>117</v>
      </c>
    </row>
    <row r="38" spans="1:6" x14ac:dyDescent="0.25">
      <c r="A38" s="142">
        <v>6</v>
      </c>
      <c r="B38" s="28">
        <v>4</v>
      </c>
      <c r="C38" s="28">
        <v>2</v>
      </c>
      <c r="D38" s="28">
        <v>0</v>
      </c>
      <c r="E38" s="28">
        <v>0</v>
      </c>
      <c r="F38" s="258">
        <v>152</v>
      </c>
    </row>
    <row r="39" spans="1:6" x14ac:dyDescent="0.25">
      <c r="A39" s="142">
        <v>6</v>
      </c>
      <c r="B39" s="28">
        <v>3</v>
      </c>
      <c r="C39" s="28">
        <v>0</v>
      </c>
      <c r="D39" s="28">
        <v>3</v>
      </c>
      <c r="E39" s="28">
        <v>0</v>
      </c>
      <c r="F39" s="258">
        <v>21</v>
      </c>
    </row>
    <row r="40" spans="1:6" x14ac:dyDescent="0.25">
      <c r="A40" s="142">
        <v>6</v>
      </c>
      <c r="B40" s="28">
        <v>3</v>
      </c>
      <c r="C40" s="28">
        <v>1</v>
      </c>
      <c r="D40" s="28">
        <v>2</v>
      </c>
      <c r="E40" s="28">
        <v>0</v>
      </c>
      <c r="F40" s="258">
        <v>503</v>
      </c>
    </row>
    <row r="41" spans="1:6" x14ac:dyDescent="0.25">
      <c r="A41" s="142">
        <v>6</v>
      </c>
      <c r="B41" s="28">
        <v>3</v>
      </c>
      <c r="C41" s="28">
        <v>2</v>
      </c>
      <c r="D41" s="28">
        <v>1</v>
      </c>
      <c r="E41" s="28">
        <v>0</v>
      </c>
      <c r="F41" s="258">
        <v>1015</v>
      </c>
    </row>
    <row r="42" spans="1:6" x14ac:dyDescent="0.25">
      <c r="A42" s="142">
        <v>6</v>
      </c>
      <c r="B42" s="28">
        <v>3</v>
      </c>
      <c r="C42" s="28">
        <v>3</v>
      </c>
      <c r="D42" s="28">
        <v>0</v>
      </c>
      <c r="E42" s="28">
        <v>0</v>
      </c>
      <c r="F42" s="258">
        <v>62</v>
      </c>
    </row>
    <row r="43" spans="1:6" x14ac:dyDescent="0.25">
      <c r="A43" s="142">
        <v>6</v>
      </c>
      <c r="B43" s="28">
        <v>2</v>
      </c>
      <c r="C43" s="28">
        <v>0</v>
      </c>
      <c r="D43" s="28">
        <v>4</v>
      </c>
      <c r="E43" s="28">
        <v>0</v>
      </c>
      <c r="F43" s="258">
        <v>40</v>
      </c>
    </row>
    <row r="44" spans="1:6" x14ac:dyDescent="0.25">
      <c r="A44" s="142">
        <v>6</v>
      </c>
      <c r="B44" s="28">
        <v>2</v>
      </c>
      <c r="C44" s="28">
        <v>1</v>
      </c>
      <c r="D44" s="28">
        <v>3</v>
      </c>
      <c r="E44" s="28">
        <v>0</v>
      </c>
      <c r="F44" s="258">
        <v>464</v>
      </c>
    </row>
    <row r="45" spans="1:6" x14ac:dyDescent="0.25">
      <c r="A45" s="142">
        <v>6</v>
      </c>
      <c r="B45" s="28">
        <v>2</v>
      </c>
      <c r="C45" s="28">
        <v>2</v>
      </c>
      <c r="D45" s="28">
        <v>2</v>
      </c>
      <c r="E45" s="28">
        <v>0</v>
      </c>
      <c r="F45" s="258">
        <v>5917</v>
      </c>
    </row>
    <row r="46" spans="1:6" x14ac:dyDescent="0.25">
      <c r="A46" s="142">
        <v>6</v>
      </c>
      <c r="B46" s="28">
        <v>2</v>
      </c>
      <c r="C46" s="28">
        <v>3</v>
      </c>
      <c r="D46" s="28">
        <v>1</v>
      </c>
      <c r="E46" s="28">
        <v>0</v>
      </c>
      <c r="F46" s="258">
        <v>61</v>
      </c>
    </row>
    <row r="47" spans="1:6" x14ac:dyDescent="0.25">
      <c r="A47" s="142">
        <v>6</v>
      </c>
      <c r="B47" s="28">
        <v>2</v>
      </c>
      <c r="C47" s="28">
        <v>4</v>
      </c>
      <c r="D47" s="28">
        <v>0</v>
      </c>
      <c r="E47" s="28">
        <v>0</v>
      </c>
      <c r="F47" s="258">
        <v>4</v>
      </c>
    </row>
    <row r="48" spans="1:6" x14ac:dyDescent="0.25">
      <c r="A48" s="142">
        <v>6</v>
      </c>
      <c r="B48" s="28">
        <v>1</v>
      </c>
      <c r="C48" s="28">
        <v>3</v>
      </c>
      <c r="D48" s="28">
        <v>2</v>
      </c>
      <c r="E48" s="28">
        <v>0</v>
      </c>
      <c r="F48" s="258">
        <v>1</v>
      </c>
    </row>
    <row r="49" spans="1:6" x14ac:dyDescent="0.25">
      <c r="A49" s="142">
        <v>5</v>
      </c>
      <c r="B49" s="28">
        <v>5</v>
      </c>
      <c r="C49" s="28">
        <v>0</v>
      </c>
      <c r="D49" s="28">
        <v>0</v>
      </c>
      <c r="E49" s="28">
        <v>0</v>
      </c>
      <c r="F49" s="258">
        <v>1</v>
      </c>
    </row>
    <row r="50" spans="1:6" x14ac:dyDescent="0.25">
      <c r="A50" s="142">
        <v>5</v>
      </c>
      <c r="B50" s="28">
        <v>4</v>
      </c>
      <c r="C50" s="28">
        <v>0</v>
      </c>
      <c r="D50" s="28">
        <v>1</v>
      </c>
      <c r="E50" s="28">
        <v>0</v>
      </c>
      <c r="F50" s="258">
        <v>27</v>
      </c>
    </row>
    <row r="51" spans="1:6" x14ac:dyDescent="0.25">
      <c r="A51" s="142">
        <v>5</v>
      </c>
      <c r="B51" s="28">
        <v>4</v>
      </c>
      <c r="C51" s="28">
        <v>1</v>
      </c>
      <c r="D51" s="28">
        <v>0</v>
      </c>
      <c r="E51" s="28">
        <v>0</v>
      </c>
      <c r="F51" s="258">
        <v>192</v>
      </c>
    </row>
    <row r="52" spans="1:6" x14ac:dyDescent="0.25">
      <c r="A52" s="142">
        <v>5</v>
      </c>
      <c r="B52" s="28">
        <v>3</v>
      </c>
      <c r="C52" s="28">
        <v>0</v>
      </c>
      <c r="D52" s="28">
        <v>2</v>
      </c>
      <c r="E52" s="28">
        <v>0</v>
      </c>
      <c r="F52" s="258">
        <v>172</v>
      </c>
    </row>
    <row r="53" spans="1:6" x14ac:dyDescent="0.25">
      <c r="A53" s="142">
        <v>5</v>
      </c>
      <c r="B53" s="28">
        <v>3</v>
      </c>
      <c r="C53" s="28">
        <v>1</v>
      </c>
      <c r="D53" s="28">
        <v>1</v>
      </c>
      <c r="E53" s="28">
        <v>0</v>
      </c>
      <c r="F53" s="258">
        <v>1667</v>
      </c>
    </row>
    <row r="54" spans="1:6" x14ac:dyDescent="0.25">
      <c r="A54" s="142">
        <v>5</v>
      </c>
      <c r="B54" s="28">
        <v>3</v>
      </c>
      <c r="C54" s="28">
        <v>2</v>
      </c>
      <c r="D54" s="28">
        <v>0</v>
      </c>
      <c r="E54" s="28">
        <v>0</v>
      </c>
      <c r="F54" s="258">
        <v>1997</v>
      </c>
    </row>
    <row r="55" spans="1:6" x14ac:dyDescent="0.25">
      <c r="A55" s="142">
        <v>5</v>
      </c>
      <c r="B55" s="28">
        <v>2</v>
      </c>
      <c r="C55" s="28">
        <v>0</v>
      </c>
      <c r="D55" s="28">
        <v>3</v>
      </c>
      <c r="E55" s="28">
        <v>0</v>
      </c>
      <c r="F55" s="258">
        <v>151</v>
      </c>
    </row>
    <row r="56" spans="1:6" x14ac:dyDescent="0.25">
      <c r="A56" s="142">
        <v>5</v>
      </c>
      <c r="B56" s="28">
        <v>2</v>
      </c>
      <c r="C56" s="28">
        <v>1</v>
      </c>
      <c r="D56" s="28">
        <v>2</v>
      </c>
      <c r="E56" s="28">
        <v>0</v>
      </c>
      <c r="F56" s="258">
        <v>3829</v>
      </c>
    </row>
    <row r="57" spans="1:6" x14ac:dyDescent="0.25">
      <c r="A57" s="142">
        <v>5</v>
      </c>
      <c r="B57" s="28">
        <v>2</v>
      </c>
      <c r="C57" s="28">
        <v>2</v>
      </c>
      <c r="D57" s="28">
        <v>1</v>
      </c>
      <c r="E57" s="28">
        <v>0</v>
      </c>
      <c r="F57" s="258">
        <v>10874</v>
      </c>
    </row>
    <row r="58" spans="1:6" x14ac:dyDescent="0.25">
      <c r="A58" s="142">
        <v>5</v>
      </c>
      <c r="B58" s="28">
        <v>2</v>
      </c>
      <c r="C58" s="28">
        <v>3</v>
      </c>
      <c r="D58" s="28">
        <v>0</v>
      </c>
      <c r="E58" s="28">
        <v>0</v>
      </c>
      <c r="F58" s="258">
        <v>137</v>
      </c>
    </row>
    <row r="59" spans="1:6" x14ac:dyDescent="0.25">
      <c r="A59" s="142">
        <v>5</v>
      </c>
      <c r="B59" s="28">
        <v>1</v>
      </c>
      <c r="C59" s="28">
        <v>0</v>
      </c>
      <c r="D59" s="28">
        <v>4</v>
      </c>
      <c r="E59" s="28">
        <v>0</v>
      </c>
      <c r="F59" s="258">
        <v>13</v>
      </c>
    </row>
    <row r="60" spans="1:6" x14ac:dyDescent="0.25">
      <c r="A60" s="142">
        <v>5</v>
      </c>
      <c r="B60" s="28">
        <v>1</v>
      </c>
      <c r="C60" s="28">
        <v>1</v>
      </c>
      <c r="D60" s="28">
        <v>3</v>
      </c>
      <c r="E60" s="28">
        <v>0</v>
      </c>
      <c r="F60" s="258">
        <v>67</v>
      </c>
    </row>
    <row r="61" spans="1:6" x14ac:dyDescent="0.25">
      <c r="A61" s="142">
        <v>5</v>
      </c>
      <c r="B61" s="28">
        <v>1</v>
      </c>
      <c r="C61" s="28">
        <v>2</v>
      </c>
      <c r="D61" s="28">
        <v>2</v>
      </c>
      <c r="E61" s="28">
        <v>0</v>
      </c>
      <c r="F61" s="258">
        <v>79</v>
      </c>
    </row>
    <row r="62" spans="1:6" x14ac:dyDescent="0.25">
      <c r="A62" s="142">
        <v>5</v>
      </c>
      <c r="B62" s="28">
        <v>1</v>
      </c>
      <c r="C62" s="28">
        <v>3</v>
      </c>
      <c r="D62" s="28">
        <v>1</v>
      </c>
      <c r="E62" s="28">
        <v>0</v>
      </c>
      <c r="F62" s="258">
        <v>2</v>
      </c>
    </row>
    <row r="63" spans="1:6" x14ac:dyDescent="0.25">
      <c r="A63" s="142">
        <v>4</v>
      </c>
      <c r="B63" s="28">
        <v>4</v>
      </c>
      <c r="C63" s="28">
        <v>0</v>
      </c>
      <c r="D63" s="28">
        <v>0</v>
      </c>
      <c r="E63" s="28">
        <v>0</v>
      </c>
      <c r="F63" s="258">
        <v>92</v>
      </c>
    </row>
    <row r="64" spans="1:6" x14ac:dyDescent="0.25">
      <c r="A64" s="142">
        <v>4</v>
      </c>
      <c r="B64" s="28">
        <v>3</v>
      </c>
      <c r="C64" s="28">
        <v>0</v>
      </c>
      <c r="D64" s="28">
        <v>1</v>
      </c>
      <c r="E64" s="28">
        <v>0</v>
      </c>
      <c r="F64" s="258">
        <v>468</v>
      </c>
    </row>
    <row r="65" spans="1:6" x14ac:dyDescent="0.25">
      <c r="A65" s="142">
        <v>4</v>
      </c>
      <c r="B65" s="28">
        <v>3</v>
      </c>
      <c r="C65" s="28">
        <v>1</v>
      </c>
      <c r="D65" s="28">
        <v>0</v>
      </c>
      <c r="E65" s="28">
        <v>0</v>
      </c>
      <c r="F65" s="258">
        <v>4054</v>
      </c>
    </row>
    <row r="66" spans="1:6" x14ac:dyDescent="0.25">
      <c r="A66" s="142">
        <v>4</v>
      </c>
      <c r="B66" s="28">
        <v>2</v>
      </c>
      <c r="C66" s="28">
        <v>0</v>
      </c>
      <c r="D66" s="28">
        <v>2</v>
      </c>
      <c r="E66" s="28">
        <v>0</v>
      </c>
      <c r="F66" s="258">
        <v>2812</v>
      </c>
    </row>
    <row r="67" spans="1:6" x14ac:dyDescent="0.25">
      <c r="A67" s="142">
        <v>4</v>
      </c>
      <c r="B67" s="28">
        <v>2</v>
      </c>
      <c r="C67" s="28">
        <v>1</v>
      </c>
      <c r="D67" s="28">
        <v>1</v>
      </c>
      <c r="E67" s="28">
        <v>0</v>
      </c>
      <c r="F67" s="258">
        <v>26820</v>
      </c>
    </row>
    <row r="68" spans="1:6" x14ac:dyDescent="0.25">
      <c r="A68" s="142">
        <v>4</v>
      </c>
      <c r="B68" s="28">
        <v>2</v>
      </c>
      <c r="C68" s="28">
        <v>2</v>
      </c>
      <c r="D68" s="28">
        <v>0</v>
      </c>
      <c r="E68" s="28">
        <v>0</v>
      </c>
      <c r="F68" s="258">
        <v>40650</v>
      </c>
    </row>
    <row r="69" spans="1:6" s="37" customFormat="1" ht="15.75" x14ac:dyDescent="0.25">
      <c r="A69" s="122">
        <v>4</v>
      </c>
      <c r="B69" s="121">
        <v>1</v>
      </c>
      <c r="C69" s="121">
        <v>0</v>
      </c>
      <c r="D69" s="121">
        <v>3</v>
      </c>
      <c r="E69" s="121">
        <v>0</v>
      </c>
      <c r="F69" s="258">
        <v>59</v>
      </c>
    </row>
    <row r="70" spans="1:6" x14ac:dyDescent="0.25">
      <c r="A70" s="142">
        <v>4</v>
      </c>
      <c r="B70" s="7">
        <v>1</v>
      </c>
      <c r="C70" s="7">
        <v>1</v>
      </c>
      <c r="D70" s="7">
        <v>2</v>
      </c>
      <c r="E70" s="7">
        <v>0</v>
      </c>
      <c r="F70" s="258">
        <v>1048</v>
      </c>
    </row>
    <row r="71" spans="1:6" x14ac:dyDescent="0.25">
      <c r="A71" s="142">
        <v>4</v>
      </c>
      <c r="B71" s="7">
        <v>1</v>
      </c>
      <c r="C71" s="7">
        <v>2</v>
      </c>
      <c r="D71" s="7">
        <v>1</v>
      </c>
      <c r="E71" s="7">
        <v>0</v>
      </c>
      <c r="F71" s="258">
        <v>508</v>
      </c>
    </row>
    <row r="72" spans="1:6" x14ac:dyDescent="0.25">
      <c r="A72" s="142">
        <v>4</v>
      </c>
      <c r="B72" s="7">
        <v>1</v>
      </c>
      <c r="C72" s="7">
        <v>3</v>
      </c>
      <c r="D72" s="7">
        <v>0</v>
      </c>
      <c r="E72" s="7">
        <v>0</v>
      </c>
      <c r="F72" s="258">
        <v>10</v>
      </c>
    </row>
    <row r="73" spans="1:6" x14ac:dyDescent="0.25">
      <c r="A73" s="142">
        <v>3</v>
      </c>
      <c r="B73" s="7">
        <v>3</v>
      </c>
      <c r="C73" s="7">
        <v>0</v>
      </c>
      <c r="D73" s="7">
        <v>0</v>
      </c>
      <c r="E73" s="7">
        <v>0</v>
      </c>
      <c r="F73" s="258">
        <v>3049</v>
      </c>
    </row>
    <row r="74" spans="1:6" x14ac:dyDescent="0.25">
      <c r="A74" s="142">
        <v>3</v>
      </c>
      <c r="B74" s="7">
        <v>2</v>
      </c>
      <c r="C74" s="7">
        <v>0</v>
      </c>
      <c r="D74" s="7">
        <v>1</v>
      </c>
      <c r="E74" s="7">
        <v>0</v>
      </c>
      <c r="F74" s="258">
        <v>7127</v>
      </c>
    </row>
    <row r="75" spans="1:6" x14ac:dyDescent="0.25">
      <c r="A75" s="142">
        <v>3</v>
      </c>
      <c r="B75" s="7">
        <v>2</v>
      </c>
      <c r="C75" s="7">
        <v>1</v>
      </c>
      <c r="D75" s="7">
        <v>0</v>
      </c>
      <c r="E75" s="7">
        <v>0</v>
      </c>
      <c r="F75" s="258">
        <v>101564</v>
      </c>
    </row>
    <row r="76" spans="1:6" x14ac:dyDescent="0.25">
      <c r="A76" s="142">
        <v>3</v>
      </c>
      <c r="B76" s="7">
        <v>1</v>
      </c>
      <c r="C76" s="7">
        <v>0</v>
      </c>
      <c r="D76" s="7">
        <v>2</v>
      </c>
      <c r="E76" s="7">
        <v>0</v>
      </c>
      <c r="F76" s="258">
        <v>35379</v>
      </c>
    </row>
    <row r="77" spans="1:6" x14ac:dyDescent="0.25">
      <c r="A77" s="142">
        <v>3</v>
      </c>
      <c r="B77" s="7">
        <v>1</v>
      </c>
      <c r="C77" s="7">
        <v>1</v>
      </c>
      <c r="D77" s="7">
        <v>1</v>
      </c>
      <c r="E77" s="7">
        <v>0</v>
      </c>
      <c r="F77" s="258">
        <v>212102</v>
      </c>
    </row>
    <row r="78" spans="1:6" x14ac:dyDescent="0.25">
      <c r="A78" s="142">
        <v>3</v>
      </c>
      <c r="B78" s="7">
        <v>1</v>
      </c>
      <c r="C78" s="7">
        <v>2</v>
      </c>
      <c r="D78" s="7">
        <v>0</v>
      </c>
      <c r="E78" s="7">
        <v>0</v>
      </c>
      <c r="F78" s="258">
        <v>1756</v>
      </c>
    </row>
    <row r="79" spans="1:6" x14ac:dyDescent="0.25">
      <c r="A79" s="142">
        <v>3</v>
      </c>
      <c r="B79" s="7">
        <v>0</v>
      </c>
      <c r="C79" s="7">
        <v>0</v>
      </c>
      <c r="D79" s="7">
        <v>3</v>
      </c>
      <c r="E79" s="7">
        <v>0</v>
      </c>
      <c r="F79" s="258">
        <v>3</v>
      </c>
    </row>
    <row r="80" spans="1:6" x14ac:dyDescent="0.25">
      <c r="A80" s="142">
        <v>3</v>
      </c>
      <c r="B80" s="7">
        <v>0</v>
      </c>
      <c r="C80" s="7">
        <v>1</v>
      </c>
      <c r="D80" s="7">
        <v>2</v>
      </c>
      <c r="E80" s="7">
        <v>0</v>
      </c>
      <c r="F80" s="258">
        <v>3</v>
      </c>
    </row>
    <row r="81" spans="1:6" x14ac:dyDescent="0.25">
      <c r="A81" s="142">
        <v>2</v>
      </c>
      <c r="B81" s="7">
        <v>2</v>
      </c>
      <c r="C81" s="7">
        <v>0</v>
      </c>
      <c r="D81" s="7">
        <v>0</v>
      </c>
      <c r="E81" s="7">
        <v>0</v>
      </c>
      <c r="F81" s="258">
        <v>96738</v>
      </c>
    </row>
    <row r="82" spans="1:6" x14ac:dyDescent="0.25">
      <c r="A82" s="142">
        <v>2</v>
      </c>
      <c r="B82" s="7">
        <v>1</v>
      </c>
      <c r="C82" s="7">
        <v>0</v>
      </c>
      <c r="D82" s="7">
        <v>1</v>
      </c>
      <c r="E82" s="7">
        <v>0</v>
      </c>
      <c r="F82" s="258">
        <v>50845</v>
      </c>
    </row>
    <row r="83" spans="1:6" x14ac:dyDescent="0.25">
      <c r="A83" s="142">
        <v>2</v>
      </c>
      <c r="B83" s="7">
        <v>1</v>
      </c>
      <c r="C83" s="7">
        <v>1</v>
      </c>
      <c r="D83" s="7">
        <v>0</v>
      </c>
      <c r="E83" s="7">
        <v>0</v>
      </c>
      <c r="F83" s="258">
        <v>770309</v>
      </c>
    </row>
    <row r="84" spans="1:6" x14ac:dyDescent="0.25">
      <c r="A84" s="142">
        <v>2</v>
      </c>
      <c r="B84" s="7">
        <v>0</v>
      </c>
      <c r="C84" s="7">
        <v>0</v>
      </c>
      <c r="D84" s="7">
        <v>2</v>
      </c>
      <c r="E84" s="7">
        <v>0</v>
      </c>
      <c r="F84" s="258">
        <v>334</v>
      </c>
    </row>
    <row r="85" spans="1:6" x14ac:dyDescent="0.25">
      <c r="A85" s="142">
        <v>2</v>
      </c>
      <c r="B85" s="7">
        <v>0</v>
      </c>
      <c r="C85" s="7">
        <v>1</v>
      </c>
      <c r="D85" s="7">
        <v>1</v>
      </c>
      <c r="E85" s="7">
        <v>0</v>
      </c>
      <c r="F85" s="258">
        <v>145</v>
      </c>
    </row>
    <row r="86" spans="1:6" x14ac:dyDescent="0.25">
      <c r="A86" s="142">
        <v>2</v>
      </c>
      <c r="B86" s="7">
        <v>0</v>
      </c>
      <c r="C86" s="7">
        <v>2</v>
      </c>
      <c r="D86" s="7">
        <v>0</v>
      </c>
      <c r="E86" s="7">
        <v>0</v>
      </c>
      <c r="F86" s="258">
        <v>21</v>
      </c>
    </row>
    <row r="87" spans="1:6" x14ac:dyDescent="0.25">
      <c r="A87" s="142">
        <v>1</v>
      </c>
      <c r="B87" s="7">
        <v>1</v>
      </c>
      <c r="C87" s="7">
        <v>0</v>
      </c>
      <c r="D87" s="7">
        <v>0</v>
      </c>
      <c r="E87" s="7">
        <v>0</v>
      </c>
      <c r="F87" s="258">
        <v>1079952</v>
      </c>
    </row>
    <row r="88" spans="1:6" x14ac:dyDescent="0.25">
      <c r="A88" s="142">
        <v>1</v>
      </c>
      <c r="B88" s="7">
        <v>0</v>
      </c>
      <c r="C88" s="7">
        <v>0</v>
      </c>
      <c r="D88" s="7">
        <v>1</v>
      </c>
      <c r="E88" s="7">
        <v>0</v>
      </c>
      <c r="F88" s="258">
        <v>6702</v>
      </c>
    </row>
    <row r="89" spans="1:6" x14ac:dyDescent="0.25">
      <c r="A89" s="142">
        <v>1</v>
      </c>
      <c r="B89" s="7">
        <v>0</v>
      </c>
      <c r="C89" s="7">
        <v>1</v>
      </c>
      <c r="D89" s="7">
        <v>0</v>
      </c>
      <c r="E89" s="7">
        <v>0</v>
      </c>
      <c r="F89" s="258">
        <v>1967</v>
      </c>
    </row>
    <row r="90" spans="1:6" ht="16.5" thickBot="1" x14ac:dyDescent="0.3">
      <c r="A90" s="273"/>
      <c r="B90" s="274"/>
      <c r="C90" s="274"/>
      <c r="D90" s="274"/>
      <c r="E90" s="274"/>
      <c r="F90" s="296">
        <f>SUM(F4:F89)</f>
        <v>2472904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A9E3B-CEE3-4121-B02B-2C217843F65C}">
  <dimension ref="A1:F18"/>
  <sheetViews>
    <sheetView workbookViewId="0">
      <selection activeCell="E11" sqref="E11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80" t="s">
        <v>777</v>
      </c>
      <c r="B1" s="480"/>
      <c r="C1" s="480"/>
      <c r="D1" s="480"/>
      <c r="E1" s="481"/>
      <c r="F1" s="481"/>
    </row>
    <row r="2" spans="1:6" ht="18.75" x14ac:dyDescent="0.3">
      <c r="A2" s="482"/>
      <c r="B2" s="482"/>
      <c r="C2" s="482"/>
      <c r="D2" s="482"/>
      <c r="E2" s="482"/>
      <c r="F2" s="482"/>
    </row>
    <row r="3" spans="1:6" ht="30" x14ac:dyDescent="0.25">
      <c r="A3" s="483" t="s">
        <v>778</v>
      </c>
      <c r="B3" s="484" t="s">
        <v>779</v>
      </c>
      <c r="C3" s="484" t="s">
        <v>780</v>
      </c>
      <c r="D3" s="485" t="s">
        <v>781</v>
      </c>
    </row>
    <row r="4" spans="1:6" ht="35.25" customHeight="1" x14ac:dyDescent="0.25">
      <c r="A4" s="486" t="s">
        <v>782</v>
      </c>
      <c r="B4" s="22">
        <v>114051557.04000001</v>
      </c>
      <c r="C4" s="487">
        <v>6813.3348880025633</v>
      </c>
      <c r="D4" s="488">
        <v>0.20087353799238131</v>
      </c>
    </row>
    <row r="5" spans="1:6" x14ac:dyDescent="0.25">
      <c r="A5" s="489" t="s">
        <v>783</v>
      </c>
      <c r="B5" s="22">
        <v>378370100.32999998</v>
      </c>
      <c r="C5" s="487">
        <v>24063.301055864631</v>
      </c>
      <c r="D5" s="488">
        <v>0.18868737890196566</v>
      </c>
    </row>
    <row r="6" spans="1:6" x14ac:dyDescent="0.25">
      <c r="A6" s="489" t="s">
        <v>784</v>
      </c>
      <c r="B6" s="22">
        <v>62929793.579999998</v>
      </c>
      <c r="C6" s="487">
        <v>4302.2949893594669</v>
      </c>
      <c r="D6" s="488">
        <v>0.17552434801139222</v>
      </c>
    </row>
    <row r="7" spans="1:6" x14ac:dyDescent="0.25">
      <c r="A7" s="489" t="s">
        <v>785</v>
      </c>
      <c r="B7" s="22">
        <v>155037515.82999998</v>
      </c>
      <c r="C7" s="487">
        <v>8927.3802822550115</v>
      </c>
      <c r="D7" s="488">
        <v>0.2083982233464417</v>
      </c>
    </row>
    <row r="8" spans="1:6" x14ac:dyDescent="0.25">
      <c r="A8" s="489" t="s">
        <v>786</v>
      </c>
      <c r="B8" s="22">
        <v>74338921.11999999</v>
      </c>
      <c r="C8" s="487">
        <v>3875.338019013695</v>
      </c>
      <c r="D8" s="488">
        <v>0.23019077279535943</v>
      </c>
    </row>
    <row r="9" spans="1:6" x14ac:dyDescent="0.25">
      <c r="A9" s="489" t="s">
        <v>787</v>
      </c>
      <c r="B9" s="22">
        <v>38931367.25</v>
      </c>
      <c r="C9" s="487">
        <v>3058.6299573186388</v>
      </c>
      <c r="D9" s="488">
        <v>0.1527404143420972</v>
      </c>
    </row>
    <row r="10" spans="1:6" x14ac:dyDescent="0.25">
      <c r="A10" s="489" t="s">
        <v>788</v>
      </c>
      <c r="B10" s="22">
        <v>132418068.92999999</v>
      </c>
      <c r="C10" s="487">
        <v>7844.9310180569337</v>
      </c>
      <c r="D10" s="488">
        <v>0.20255332054577765</v>
      </c>
    </row>
    <row r="11" spans="1:6" x14ac:dyDescent="0.25">
      <c r="A11" s="489" t="s">
        <v>789</v>
      </c>
      <c r="B11" s="22">
        <v>113058450.65000001</v>
      </c>
      <c r="C11" s="487">
        <v>8322.0699854293744</v>
      </c>
      <c r="D11" s="488">
        <v>0.16302451315302194</v>
      </c>
    </row>
    <row r="12" spans="1:6" x14ac:dyDescent="0.25">
      <c r="A12" s="489" t="s">
        <v>790</v>
      </c>
      <c r="B12" s="22">
        <v>115813724.81999999</v>
      </c>
      <c r="C12" s="487">
        <v>8070.6227307902109</v>
      </c>
      <c r="D12" s="488">
        <v>0.17220042916117392</v>
      </c>
    </row>
    <row r="13" spans="1:6" x14ac:dyDescent="0.25">
      <c r="A13" s="489" t="s">
        <v>791</v>
      </c>
      <c r="B13" s="22">
        <v>980125589</v>
      </c>
      <c r="C13" s="487">
        <v>84650.945796552798</v>
      </c>
      <c r="D13" s="488">
        <v>0.13894123635980637</v>
      </c>
    </row>
    <row r="14" spans="1:6" x14ac:dyDescent="0.25">
      <c r="A14" s="489" t="s">
        <v>792</v>
      </c>
      <c r="B14" s="22">
        <v>40155977.689999998</v>
      </c>
      <c r="C14" s="487">
        <v>2436.3046050421085</v>
      </c>
      <c r="D14" s="488">
        <v>0.19778796595578876</v>
      </c>
    </row>
    <row r="15" spans="1:6" x14ac:dyDescent="0.25">
      <c r="A15" s="489" t="s">
        <v>793</v>
      </c>
      <c r="B15" s="22">
        <v>53721103.210000001</v>
      </c>
      <c r="C15" s="487">
        <v>5939.5582737491231</v>
      </c>
      <c r="D15" s="488">
        <v>0.10853555244489364</v>
      </c>
    </row>
    <row r="16" spans="1:6" x14ac:dyDescent="0.25">
      <c r="A16" s="489" t="s">
        <v>794</v>
      </c>
      <c r="B16" s="22">
        <v>116649177</v>
      </c>
      <c r="C16" s="487">
        <v>8847.1620176212655</v>
      </c>
      <c r="D16" s="488">
        <v>0.15821911266143643</v>
      </c>
    </row>
    <row r="18" spans="1:1" x14ac:dyDescent="0.25">
      <c r="A18" s="49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G29" sqref="G29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35" t="s">
        <v>672</v>
      </c>
      <c r="B1" s="435"/>
      <c r="C1" s="435"/>
      <c r="D1" s="435"/>
      <c r="E1" s="435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2790639</v>
      </c>
      <c r="C4" s="24">
        <f>C5+C6+C7+C8+C9</f>
        <v>2101735795.1300001</v>
      </c>
      <c r="D4" s="24">
        <f>C4/B4</f>
        <v>753.13782797774991</v>
      </c>
      <c r="E4" s="24"/>
    </row>
    <row r="5" spans="1:5" x14ac:dyDescent="0.25">
      <c r="A5" s="16" t="s">
        <v>5</v>
      </c>
      <c r="B5" s="20">
        <v>1889828</v>
      </c>
      <c r="C5" s="21">
        <v>1601871855.98</v>
      </c>
      <c r="D5" s="21">
        <v>847.63</v>
      </c>
      <c r="E5" s="21">
        <v>733.89</v>
      </c>
    </row>
    <row r="6" spans="1:5" x14ac:dyDescent="0.25">
      <c r="A6" s="16" t="s">
        <v>6</v>
      </c>
      <c r="B6" s="20">
        <v>629763</v>
      </c>
      <c r="C6" s="21">
        <v>347341143.22000003</v>
      </c>
      <c r="D6" s="21">
        <v>551.54</v>
      </c>
      <c r="E6" s="21">
        <v>447.54</v>
      </c>
    </row>
    <row r="7" spans="1:5" x14ac:dyDescent="0.25">
      <c r="A7" s="16" t="s">
        <v>7</v>
      </c>
      <c r="B7" s="20">
        <v>214176</v>
      </c>
      <c r="C7" s="21">
        <v>126602299.98999999</v>
      </c>
      <c r="D7" s="21">
        <v>591.11</v>
      </c>
      <c r="E7" s="21">
        <v>495.72</v>
      </c>
    </row>
    <row r="8" spans="1:5" x14ac:dyDescent="0.25">
      <c r="A8" s="16" t="s">
        <v>8</v>
      </c>
      <c r="B8" s="20">
        <v>21581</v>
      </c>
      <c r="C8" s="21">
        <v>15392632.890000001</v>
      </c>
      <c r="D8" s="21">
        <v>713.25</v>
      </c>
      <c r="E8" s="21">
        <v>783.3</v>
      </c>
    </row>
    <row r="9" spans="1:5" x14ac:dyDescent="0.25">
      <c r="A9" s="237" t="s">
        <v>613</v>
      </c>
      <c r="B9" s="20">
        <v>35291</v>
      </c>
      <c r="C9" s="21">
        <v>10527863.050000001</v>
      </c>
      <c r="D9" s="21">
        <v>298.32</v>
      </c>
      <c r="E9" s="21">
        <v>360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1253133</v>
      </c>
      <c r="C11" s="24">
        <f>C12+C13+C14+C15</f>
        <v>243584497.22000003</v>
      </c>
      <c r="D11" s="24">
        <f>C11/B11</f>
        <v>194.38040273458606</v>
      </c>
      <c r="E11" s="7"/>
    </row>
    <row r="12" spans="1:5" x14ac:dyDescent="0.25">
      <c r="A12" s="16" t="s">
        <v>5</v>
      </c>
      <c r="B12" s="20">
        <v>905963</v>
      </c>
      <c r="C12" s="21">
        <v>197987834.55000001</v>
      </c>
      <c r="D12" s="21">
        <v>218.54</v>
      </c>
      <c r="E12" s="21">
        <v>198.61</v>
      </c>
    </row>
    <row r="13" spans="1:5" x14ac:dyDescent="0.25">
      <c r="A13" s="16" t="s">
        <v>6</v>
      </c>
      <c r="B13" s="20">
        <v>277437</v>
      </c>
      <c r="C13" s="21">
        <v>35368491.299999997</v>
      </c>
      <c r="D13" s="21">
        <v>127.48</v>
      </c>
      <c r="E13" s="21">
        <v>118.3</v>
      </c>
    </row>
    <row r="14" spans="1:5" x14ac:dyDescent="0.25">
      <c r="A14" s="16" t="s">
        <v>7</v>
      </c>
      <c r="B14" s="20">
        <v>69732</v>
      </c>
      <c r="C14" s="21">
        <v>10228027.84</v>
      </c>
      <c r="D14" s="21">
        <v>146.68</v>
      </c>
      <c r="E14" s="21">
        <v>137.29</v>
      </c>
    </row>
    <row r="15" spans="1:5" x14ac:dyDescent="0.25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422692</v>
      </c>
      <c r="C17" s="24">
        <f>C18+C19+C20</f>
        <v>44406203.709999993</v>
      </c>
      <c r="D17" s="24">
        <f>C17/B17</f>
        <v>105.05569944545908</v>
      </c>
      <c r="E17" s="7"/>
    </row>
    <row r="18" spans="1:5" x14ac:dyDescent="0.25">
      <c r="A18" s="16" t="s">
        <v>5</v>
      </c>
      <c r="B18" s="20">
        <v>348175</v>
      </c>
      <c r="C18" s="21">
        <v>39076641.359999999</v>
      </c>
      <c r="D18" s="21">
        <v>112.23</v>
      </c>
      <c r="E18" s="21">
        <v>100.04</v>
      </c>
    </row>
    <row r="19" spans="1:5" x14ac:dyDescent="0.25">
      <c r="A19" s="16" t="s">
        <v>6</v>
      </c>
      <c r="B19" s="20">
        <v>74500</v>
      </c>
      <c r="C19" s="21">
        <v>5323083.0199999996</v>
      </c>
      <c r="D19" s="21">
        <v>71.45</v>
      </c>
      <c r="E19" s="21">
        <v>49.71</v>
      </c>
    </row>
    <row r="20" spans="1:5" x14ac:dyDescent="0.25">
      <c r="A20" s="16" t="s">
        <v>7</v>
      </c>
      <c r="B20" s="20">
        <v>17</v>
      </c>
      <c r="C20" s="21">
        <v>6479.33</v>
      </c>
      <c r="D20" s="21">
        <v>381.14</v>
      </c>
      <c r="E20" s="21">
        <v>403.2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649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4466464</v>
      </c>
      <c r="C28" s="68">
        <f>C4+C11+C17+C23</f>
        <v>2389726496.0600004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H30" sqref="H30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35" t="s">
        <v>673</v>
      </c>
      <c r="B1" s="435"/>
      <c r="C1" s="435"/>
      <c r="D1" s="435"/>
      <c r="E1" s="435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2790639</v>
      </c>
      <c r="C4" s="24">
        <f>C5+C6+C7+C8+C9</f>
        <v>1966853367.76</v>
      </c>
      <c r="D4" s="24">
        <f>C4/B4</f>
        <v>704.80394195021279</v>
      </c>
      <c r="E4" s="24"/>
    </row>
    <row r="5" spans="1:5" x14ac:dyDescent="0.25">
      <c r="A5" s="16" t="s">
        <v>5</v>
      </c>
      <c r="B5" s="20">
        <v>1889828</v>
      </c>
      <c r="C5" s="21">
        <v>1495600344.6099999</v>
      </c>
      <c r="D5" s="21">
        <v>791.39</v>
      </c>
      <c r="E5" s="21">
        <v>689.57</v>
      </c>
    </row>
    <row r="6" spans="1:5" x14ac:dyDescent="0.25">
      <c r="A6" s="16" t="s">
        <v>6</v>
      </c>
      <c r="B6" s="20">
        <v>629763</v>
      </c>
      <c r="C6" s="21">
        <v>325811017.49000001</v>
      </c>
      <c r="D6" s="21">
        <v>517.35</v>
      </c>
      <c r="E6" s="21">
        <v>420.09</v>
      </c>
    </row>
    <row r="7" spans="1:5" x14ac:dyDescent="0.25">
      <c r="A7" s="16" t="s">
        <v>7</v>
      </c>
      <c r="B7" s="20">
        <v>214176</v>
      </c>
      <c r="C7" s="21">
        <v>120133976.7</v>
      </c>
      <c r="D7" s="21">
        <v>560.91</v>
      </c>
      <c r="E7" s="21">
        <v>465.99</v>
      </c>
    </row>
    <row r="8" spans="1:5" x14ac:dyDescent="0.25">
      <c r="A8" s="16" t="s">
        <v>8</v>
      </c>
      <c r="B8" s="20">
        <v>21581</v>
      </c>
      <c r="C8" s="21">
        <v>15145010.710000001</v>
      </c>
      <c r="D8" s="21">
        <v>701.78</v>
      </c>
      <c r="E8" s="21">
        <v>783.3</v>
      </c>
    </row>
    <row r="9" spans="1:5" x14ac:dyDescent="0.25">
      <c r="A9" s="237" t="s">
        <v>613</v>
      </c>
      <c r="B9" s="20">
        <v>35291</v>
      </c>
      <c r="C9" s="21">
        <v>10163018.25</v>
      </c>
      <c r="D9" s="21">
        <v>287.98</v>
      </c>
      <c r="E9" s="21">
        <v>338.4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1253133</v>
      </c>
      <c r="C11" s="24">
        <f>C12+C13+C14+C15</f>
        <v>220759126.66</v>
      </c>
      <c r="D11" s="24">
        <f>C11/B11</f>
        <v>176.16575946846822</v>
      </c>
      <c r="E11" s="7"/>
    </row>
    <row r="12" spans="1:5" x14ac:dyDescent="0.25">
      <c r="A12" s="16" t="s">
        <v>5</v>
      </c>
      <c r="B12" s="20">
        <v>905963</v>
      </c>
      <c r="C12" s="21">
        <v>178337242.93000001</v>
      </c>
      <c r="D12" s="21">
        <v>196.85</v>
      </c>
      <c r="E12" s="21">
        <v>186.2</v>
      </c>
    </row>
    <row r="13" spans="1:5" x14ac:dyDescent="0.25">
      <c r="A13" s="16" t="s">
        <v>6</v>
      </c>
      <c r="B13" s="20">
        <v>277437</v>
      </c>
      <c r="C13" s="21">
        <v>32945529.050000001</v>
      </c>
      <c r="D13" s="21">
        <v>118.75</v>
      </c>
      <c r="E13" s="21">
        <v>111.22</v>
      </c>
    </row>
    <row r="14" spans="1:5" x14ac:dyDescent="0.25">
      <c r="A14" s="16" t="s">
        <v>7</v>
      </c>
      <c r="B14" s="20">
        <v>69732</v>
      </c>
      <c r="C14" s="21">
        <v>9476219.7599999998</v>
      </c>
      <c r="D14" s="21">
        <v>135.88999999999999</v>
      </c>
      <c r="E14" s="21">
        <v>129.05000000000001</v>
      </c>
    </row>
    <row r="15" spans="1:5" x14ac:dyDescent="0.25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422692</v>
      </c>
      <c r="C17" s="24">
        <f>C18+C19+C20</f>
        <v>44127129.450000003</v>
      </c>
      <c r="D17" s="24">
        <f>C17/B17</f>
        <v>104.39546868641943</v>
      </c>
      <c r="E17" s="7"/>
    </row>
    <row r="18" spans="1:6" x14ac:dyDescent="0.25">
      <c r="A18" s="16" t="s">
        <v>5</v>
      </c>
      <c r="B18" s="20">
        <v>348175</v>
      </c>
      <c r="C18" s="21">
        <v>38826532.990000002</v>
      </c>
      <c r="D18" s="21">
        <v>111.51</v>
      </c>
      <c r="E18" s="21">
        <v>99.73</v>
      </c>
    </row>
    <row r="19" spans="1:6" x14ac:dyDescent="0.25">
      <c r="A19" s="16" t="s">
        <v>6</v>
      </c>
      <c r="B19" s="20">
        <v>74500</v>
      </c>
      <c r="C19" s="21">
        <v>5294142.2699999996</v>
      </c>
      <c r="D19" s="21">
        <v>71.06</v>
      </c>
      <c r="E19" s="21">
        <v>49.68</v>
      </c>
    </row>
    <row r="20" spans="1:6" x14ac:dyDescent="0.25">
      <c r="A20" s="16" t="s">
        <v>7</v>
      </c>
      <c r="B20" s="20">
        <v>17</v>
      </c>
      <c r="C20" s="21">
        <v>6454.19</v>
      </c>
      <c r="D20" s="21">
        <v>379.66</v>
      </c>
      <c r="E20" s="21">
        <v>403.2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649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4466464</v>
      </c>
      <c r="C28" s="68">
        <f>C4+C11+C17+C23</f>
        <v>2231739623.8699999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G26" sqref="G26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35" t="s">
        <v>795</v>
      </c>
      <c r="B1" s="435"/>
      <c r="C1" s="435"/>
      <c r="D1" s="435"/>
      <c r="E1" s="435"/>
      <c r="F1" s="435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40" t="s">
        <v>617</v>
      </c>
      <c r="E3" s="240" t="s">
        <v>618</v>
      </c>
      <c r="F3" s="240" t="s">
        <v>619</v>
      </c>
    </row>
    <row r="4" spans="1:6" x14ac:dyDescent="0.25">
      <c r="A4" s="1" t="s">
        <v>5</v>
      </c>
      <c r="B4" s="363">
        <v>1866300</v>
      </c>
      <c r="C4" s="364">
        <v>1963127074.0599999</v>
      </c>
      <c r="D4" s="365" t="s">
        <v>674</v>
      </c>
      <c r="E4" s="364">
        <v>106499679.17</v>
      </c>
      <c r="F4" s="365" t="s">
        <v>663</v>
      </c>
    </row>
    <row r="5" spans="1:6" x14ac:dyDescent="0.25">
      <c r="A5" s="1" t="s">
        <v>613</v>
      </c>
      <c r="B5" s="363">
        <v>17007</v>
      </c>
      <c r="C5" s="364">
        <v>6161668.29</v>
      </c>
      <c r="D5" s="365" t="s">
        <v>675</v>
      </c>
      <c r="E5" s="364">
        <v>368114.45</v>
      </c>
      <c r="F5" s="365" t="s">
        <v>665</v>
      </c>
    </row>
    <row r="6" spans="1:6" ht="15" customHeight="1" x14ac:dyDescent="0.25">
      <c r="A6" s="1" t="s">
        <v>6</v>
      </c>
      <c r="B6" s="363">
        <v>384911</v>
      </c>
      <c r="C6" s="364">
        <v>262376923.63999999</v>
      </c>
      <c r="D6" s="365" t="s">
        <v>676</v>
      </c>
      <c r="E6" s="364">
        <v>14080282.65</v>
      </c>
      <c r="F6" s="365" t="s">
        <v>667</v>
      </c>
    </row>
    <row r="7" spans="1:6" x14ac:dyDescent="0.25">
      <c r="A7" s="1" t="s">
        <v>45</v>
      </c>
      <c r="B7" s="363">
        <v>182715</v>
      </c>
      <c r="C7" s="364">
        <v>119959108.05</v>
      </c>
      <c r="D7" s="365" t="s">
        <v>677</v>
      </c>
      <c r="E7" s="364">
        <v>6017214.4500000002</v>
      </c>
      <c r="F7" s="365" t="s">
        <v>669</v>
      </c>
    </row>
    <row r="8" spans="1:6" ht="15" customHeight="1" x14ac:dyDescent="0.25">
      <c r="A8" s="1" t="s">
        <v>8</v>
      </c>
      <c r="B8" s="363">
        <v>21971</v>
      </c>
      <c r="C8" s="364">
        <v>7237617.2000000002</v>
      </c>
      <c r="D8" s="365" t="s">
        <v>678</v>
      </c>
      <c r="E8" s="364">
        <v>157476.65</v>
      </c>
      <c r="F8" s="365" t="s">
        <v>671</v>
      </c>
    </row>
    <row r="9" spans="1:6" ht="15.75" x14ac:dyDescent="0.25">
      <c r="A9" s="45"/>
      <c r="B9" s="377">
        <f>SUM(B4:B8)</f>
        <v>2472904</v>
      </c>
      <c r="C9" s="376">
        <f>SUM(C4:C8)</f>
        <v>2358862391.2399998</v>
      </c>
      <c r="D9" s="396"/>
      <c r="E9" s="376">
        <f>SUM(E4:E8)</f>
        <v>127122767.37000002</v>
      </c>
      <c r="F9" s="357"/>
    </row>
    <row r="10" spans="1:6" ht="15" customHeight="1" x14ac:dyDescent="0.25"/>
    <row r="11" spans="1:6" ht="15.75" x14ac:dyDescent="0.25">
      <c r="A11" s="435" t="s">
        <v>796</v>
      </c>
      <c r="B11" s="435"/>
      <c r="C11" s="435"/>
      <c r="D11" s="435"/>
      <c r="E11" s="435"/>
      <c r="F11" s="435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40" t="s">
        <v>617</v>
      </c>
      <c r="E13" s="240" t="s">
        <v>618</v>
      </c>
      <c r="F13" s="240" t="s">
        <v>619</v>
      </c>
    </row>
    <row r="14" spans="1:6" x14ac:dyDescent="0.25">
      <c r="A14" s="1" t="s">
        <v>5</v>
      </c>
      <c r="B14" s="363">
        <v>1864902</v>
      </c>
      <c r="C14" s="364">
        <v>1951873872.3399999</v>
      </c>
      <c r="D14" s="364" t="s">
        <v>662</v>
      </c>
      <c r="E14" s="364">
        <v>106251759.05</v>
      </c>
      <c r="F14" s="364" t="s">
        <v>663</v>
      </c>
    </row>
    <row r="15" spans="1:6" x14ac:dyDescent="0.25">
      <c r="A15" s="1" t="s">
        <v>613</v>
      </c>
      <c r="B15" s="363">
        <v>17140</v>
      </c>
      <c r="C15" s="364">
        <v>6209327.3700000001</v>
      </c>
      <c r="D15" s="364" t="s">
        <v>664</v>
      </c>
      <c r="E15" s="364">
        <v>370964.78</v>
      </c>
      <c r="F15" s="364" t="s">
        <v>665</v>
      </c>
    </row>
    <row r="16" spans="1:6" x14ac:dyDescent="0.25">
      <c r="A16" s="1" t="s">
        <v>6</v>
      </c>
      <c r="B16" s="363">
        <v>385535</v>
      </c>
      <c r="C16" s="364">
        <v>261643457.90000001</v>
      </c>
      <c r="D16" s="364" t="s">
        <v>666</v>
      </c>
      <c r="E16" s="364">
        <v>14133988.77</v>
      </c>
      <c r="F16" s="364" t="s">
        <v>667</v>
      </c>
    </row>
    <row r="17" spans="1:6" x14ac:dyDescent="0.25">
      <c r="A17" s="1" t="s">
        <v>45</v>
      </c>
      <c r="B17" s="363">
        <v>184310</v>
      </c>
      <c r="C17" s="364">
        <v>120657891.3</v>
      </c>
      <c r="D17" s="364" t="s">
        <v>668</v>
      </c>
      <c r="E17" s="364">
        <v>6144158.1299999999</v>
      </c>
      <c r="F17" s="364" t="s">
        <v>669</v>
      </c>
    </row>
    <row r="18" spans="1:6" x14ac:dyDescent="0.25">
      <c r="A18" s="1" t="s">
        <v>8</v>
      </c>
      <c r="B18" s="366">
        <v>21678</v>
      </c>
      <c r="C18" s="367">
        <v>7137189.3399999999</v>
      </c>
      <c r="D18" s="367" t="s">
        <v>670</v>
      </c>
      <c r="E18" s="364">
        <v>157259.84</v>
      </c>
      <c r="F18" s="367" t="s">
        <v>671</v>
      </c>
    </row>
    <row r="19" spans="1:6" ht="15.75" x14ac:dyDescent="0.25">
      <c r="A19" s="45"/>
      <c r="B19" s="377">
        <f>SUM(B14:B18)</f>
        <v>2473565</v>
      </c>
      <c r="C19" s="376">
        <f>SUM(C14:C18)</f>
        <v>2347521738.25</v>
      </c>
      <c r="D19" s="357"/>
      <c r="E19" s="376">
        <f>SUM(E14:E18)</f>
        <v>127058130.56999999</v>
      </c>
      <c r="F19" s="357"/>
    </row>
    <row r="21" spans="1:6" ht="15.75" x14ac:dyDescent="0.25">
      <c r="A21" s="435" t="s">
        <v>797</v>
      </c>
      <c r="B21" s="435"/>
      <c r="C21" s="435"/>
      <c r="D21" s="435"/>
      <c r="E21" s="435"/>
      <c r="F21" s="435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40" t="s">
        <v>617</v>
      </c>
      <c r="E23" s="240" t="s">
        <v>618</v>
      </c>
      <c r="F23" s="240" t="s">
        <v>619</v>
      </c>
    </row>
    <row r="24" spans="1:6" x14ac:dyDescent="0.25">
      <c r="A24" s="1" t="s">
        <v>5</v>
      </c>
      <c r="B24" s="363">
        <v>1864050</v>
      </c>
      <c r="C24" s="364">
        <v>1946599637.1900001</v>
      </c>
      <c r="D24" s="364" t="s">
        <v>657</v>
      </c>
      <c r="E24" s="364">
        <v>106048394.52</v>
      </c>
      <c r="F24" s="364" t="s">
        <v>652</v>
      </c>
    </row>
    <row r="25" spans="1:6" x14ac:dyDescent="0.25">
      <c r="A25" s="1" t="s">
        <v>613</v>
      </c>
      <c r="B25" s="363">
        <v>17280</v>
      </c>
      <c r="C25" s="364">
        <v>6255959.46</v>
      </c>
      <c r="D25" s="364" t="s">
        <v>658</v>
      </c>
      <c r="E25" s="364">
        <v>373919.68</v>
      </c>
      <c r="F25" s="364" t="s">
        <v>653</v>
      </c>
    </row>
    <row r="26" spans="1:6" x14ac:dyDescent="0.25">
      <c r="A26" s="1" t="s">
        <v>6</v>
      </c>
      <c r="B26" s="363">
        <v>385051</v>
      </c>
      <c r="C26" s="364">
        <v>261121785.80000001</v>
      </c>
      <c r="D26" s="364" t="s">
        <v>659</v>
      </c>
      <c r="E26" s="364">
        <v>14130661.32</v>
      </c>
      <c r="F26" s="364" t="s">
        <v>654</v>
      </c>
    </row>
    <row r="27" spans="1:6" x14ac:dyDescent="0.25">
      <c r="A27" s="1" t="s">
        <v>45</v>
      </c>
      <c r="B27" s="363">
        <v>184942</v>
      </c>
      <c r="C27" s="364">
        <v>120864630.3</v>
      </c>
      <c r="D27" s="364" t="s">
        <v>660</v>
      </c>
      <c r="E27" s="364">
        <v>6159743.8899999997</v>
      </c>
      <c r="F27" s="364" t="s">
        <v>655</v>
      </c>
    </row>
    <row r="28" spans="1:6" x14ac:dyDescent="0.25">
      <c r="A28" s="1" t="s">
        <v>8</v>
      </c>
      <c r="B28" s="366">
        <v>21500</v>
      </c>
      <c r="C28" s="367">
        <v>7056469.8099999996</v>
      </c>
      <c r="D28" s="367" t="s">
        <v>661</v>
      </c>
      <c r="E28" s="364">
        <v>155717.51</v>
      </c>
      <c r="F28" s="367" t="s">
        <v>656</v>
      </c>
    </row>
    <row r="29" spans="1:6" ht="15.75" x14ac:dyDescent="0.25">
      <c r="A29" s="238" t="s">
        <v>10</v>
      </c>
      <c r="B29" s="377">
        <f>SUM(B24:B28)</f>
        <v>2472823</v>
      </c>
      <c r="C29" s="376">
        <f>SUM(C24:C28)</f>
        <v>2341898482.5600004</v>
      </c>
      <c r="D29" s="357"/>
      <c r="E29" s="376">
        <f>SUM(E24:E28)</f>
        <v>126868436.92000002</v>
      </c>
      <c r="F29" s="357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O29" sqref="O29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3" ht="15.75" x14ac:dyDescent="0.25">
      <c r="A1" s="435" t="s">
        <v>680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75" x14ac:dyDescent="0.25">
      <c r="A3" s="439" t="s">
        <v>18</v>
      </c>
      <c r="B3" s="456" t="s">
        <v>5</v>
      </c>
      <c r="C3" s="456"/>
      <c r="D3" s="456"/>
      <c r="E3" s="456" t="s">
        <v>6</v>
      </c>
      <c r="F3" s="456"/>
      <c r="G3" s="62"/>
      <c r="H3" s="456" t="s">
        <v>19</v>
      </c>
      <c r="I3" s="456"/>
      <c r="J3" s="456"/>
      <c r="K3" s="456" t="s">
        <v>20</v>
      </c>
      <c r="L3" s="456"/>
      <c r="M3" s="456"/>
    </row>
    <row r="4" spans="1:13" ht="15.75" x14ac:dyDescent="0.25">
      <c r="A4" s="455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25">
      <c r="A6" s="16" t="s">
        <v>443</v>
      </c>
      <c r="B6" s="26">
        <v>557908</v>
      </c>
      <c r="C6" s="54">
        <v>373.84</v>
      </c>
      <c r="D6" s="225">
        <v>416.98</v>
      </c>
      <c r="E6" s="182">
        <v>380079</v>
      </c>
      <c r="F6" s="225">
        <v>348.83</v>
      </c>
      <c r="G6" s="225">
        <v>360.96</v>
      </c>
      <c r="H6" s="182">
        <v>122012</v>
      </c>
      <c r="I6" s="225">
        <v>380.64</v>
      </c>
      <c r="J6" s="225">
        <v>377.78</v>
      </c>
      <c r="K6" s="182">
        <v>2770</v>
      </c>
      <c r="L6" s="225">
        <v>233.64</v>
      </c>
      <c r="M6" s="225">
        <v>200</v>
      </c>
    </row>
    <row r="7" spans="1:13" x14ac:dyDescent="0.25">
      <c r="A7" s="16" t="s">
        <v>444</v>
      </c>
      <c r="B7" s="26">
        <v>732052</v>
      </c>
      <c r="C7" s="54">
        <v>704.16</v>
      </c>
      <c r="D7" s="225">
        <v>672.96</v>
      </c>
      <c r="E7" s="182">
        <v>214992</v>
      </c>
      <c r="F7" s="225">
        <v>708.7</v>
      </c>
      <c r="G7" s="225">
        <v>699.49</v>
      </c>
      <c r="H7" s="182">
        <v>75539</v>
      </c>
      <c r="I7" s="225">
        <v>700.01</v>
      </c>
      <c r="J7" s="225">
        <v>709.94</v>
      </c>
      <c r="K7" s="182">
        <v>18808</v>
      </c>
      <c r="L7" s="225">
        <v>770.63</v>
      </c>
      <c r="M7" s="225">
        <v>783.3</v>
      </c>
    </row>
    <row r="8" spans="1:13" x14ac:dyDescent="0.25">
      <c r="A8" s="16" t="s">
        <v>445</v>
      </c>
      <c r="B8" s="26">
        <v>515510</v>
      </c>
      <c r="C8" s="54">
        <v>1202.68</v>
      </c>
      <c r="D8" s="225">
        <v>1188.27</v>
      </c>
      <c r="E8" s="182">
        <v>32953</v>
      </c>
      <c r="F8" s="225">
        <v>1141.46</v>
      </c>
      <c r="G8" s="225">
        <v>1117.23</v>
      </c>
      <c r="H8" s="182">
        <v>14649</v>
      </c>
      <c r="I8" s="225">
        <v>1179.96</v>
      </c>
      <c r="J8" s="225">
        <v>1146.77</v>
      </c>
      <c r="K8" s="182">
        <v>3</v>
      </c>
      <c r="L8" s="225">
        <v>1289.3</v>
      </c>
      <c r="M8" s="225">
        <v>1367.42</v>
      </c>
    </row>
    <row r="9" spans="1:13" x14ac:dyDescent="0.25">
      <c r="A9" s="16" t="s">
        <v>446</v>
      </c>
      <c r="B9" s="26">
        <v>69979</v>
      </c>
      <c r="C9" s="54">
        <v>1668.56</v>
      </c>
      <c r="D9" s="225">
        <v>1648.57</v>
      </c>
      <c r="E9" s="182">
        <v>1263</v>
      </c>
      <c r="F9" s="225">
        <v>1676.49</v>
      </c>
      <c r="G9" s="225">
        <v>1636.66</v>
      </c>
      <c r="H9" s="182">
        <v>1687</v>
      </c>
      <c r="I9" s="225">
        <v>1680.78</v>
      </c>
      <c r="J9" s="225">
        <v>1660.22</v>
      </c>
      <c r="K9" s="182">
        <v>0</v>
      </c>
      <c r="L9" s="225">
        <v>0</v>
      </c>
      <c r="M9" s="225" t="s">
        <v>438</v>
      </c>
    </row>
    <row r="10" spans="1:13" x14ac:dyDescent="0.25">
      <c r="A10" s="16" t="s">
        <v>447</v>
      </c>
      <c r="B10" s="26">
        <v>9984</v>
      </c>
      <c r="C10" s="54">
        <v>2197.1</v>
      </c>
      <c r="D10" s="225">
        <v>2179.48</v>
      </c>
      <c r="E10" s="182">
        <v>363</v>
      </c>
      <c r="F10" s="225">
        <v>2223.14</v>
      </c>
      <c r="G10" s="225">
        <v>2224.5100000000002</v>
      </c>
      <c r="H10" s="182">
        <v>216</v>
      </c>
      <c r="I10" s="225">
        <v>2174.16</v>
      </c>
      <c r="J10" s="225">
        <v>2143.52</v>
      </c>
      <c r="K10" s="182">
        <v>0</v>
      </c>
      <c r="L10" s="225">
        <v>0</v>
      </c>
      <c r="M10" s="225" t="s">
        <v>438</v>
      </c>
    </row>
    <row r="11" spans="1:13" x14ac:dyDescent="0.25">
      <c r="A11" s="16" t="s">
        <v>448</v>
      </c>
      <c r="B11" s="26">
        <v>4395</v>
      </c>
      <c r="C11" s="54">
        <v>2925.06</v>
      </c>
      <c r="D11" s="225">
        <v>2832.89</v>
      </c>
      <c r="E11" s="182">
        <v>113</v>
      </c>
      <c r="F11" s="225">
        <v>2863.46</v>
      </c>
      <c r="G11" s="225">
        <v>2706.31</v>
      </c>
      <c r="H11" s="182">
        <v>73</v>
      </c>
      <c r="I11" s="225">
        <v>3064.07</v>
      </c>
      <c r="J11" s="225">
        <v>2750.59</v>
      </c>
      <c r="K11" s="182">
        <v>0</v>
      </c>
      <c r="L11" s="225">
        <v>0</v>
      </c>
      <c r="M11" s="225" t="s">
        <v>438</v>
      </c>
    </row>
    <row r="12" spans="1:13" ht="15.75" x14ac:dyDescent="0.25">
      <c r="A12" s="70" t="s">
        <v>26</v>
      </c>
      <c r="B12" s="53">
        <f>SUM(B6:B11)</f>
        <v>1889828</v>
      </c>
      <c r="C12" s="71"/>
      <c r="D12" s="71"/>
      <c r="E12" s="53">
        <f>SUM(E6:E11)</f>
        <v>629763</v>
      </c>
      <c r="F12" s="71"/>
      <c r="G12" s="71"/>
      <c r="H12" s="53">
        <f>SUM(H6:H11)</f>
        <v>214176</v>
      </c>
      <c r="I12" s="71"/>
      <c r="J12" s="71"/>
      <c r="K12" s="53">
        <f>SUM(K6:K11)</f>
        <v>21581</v>
      </c>
      <c r="L12" s="71"/>
      <c r="M12" s="71"/>
    </row>
    <row r="13" spans="1:13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25">
      <c r="A14" s="16" t="s">
        <v>449</v>
      </c>
      <c r="B14" s="26">
        <v>68859</v>
      </c>
      <c r="C14" s="54">
        <v>73.27</v>
      </c>
      <c r="D14" s="54">
        <v>78.209999999999994</v>
      </c>
      <c r="E14" s="26">
        <v>121493</v>
      </c>
      <c r="F14" s="54">
        <v>68.290000000000006</v>
      </c>
      <c r="G14" s="54">
        <v>74.37</v>
      </c>
      <c r="H14" s="26">
        <v>21469</v>
      </c>
      <c r="I14" s="54">
        <v>63.31</v>
      </c>
      <c r="J14" s="54">
        <v>66.52</v>
      </c>
      <c r="K14" s="26">
        <v>0</v>
      </c>
      <c r="L14" s="54">
        <v>0</v>
      </c>
      <c r="M14" s="54" t="s">
        <v>438</v>
      </c>
    </row>
    <row r="15" spans="1:13" x14ac:dyDescent="0.25">
      <c r="A15" s="16" t="s">
        <v>450</v>
      </c>
      <c r="B15" s="26">
        <v>471104</v>
      </c>
      <c r="C15" s="54">
        <v>161.18</v>
      </c>
      <c r="D15" s="54">
        <v>169.31</v>
      </c>
      <c r="E15" s="26">
        <v>135890</v>
      </c>
      <c r="F15" s="54">
        <v>143.80000000000001</v>
      </c>
      <c r="G15" s="54">
        <v>141.97</v>
      </c>
      <c r="H15" s="26">
        <v>38264</v>
      </c>
      <c r="I15" s="54">
        <v>144.52000000000001</v>
      </c>
      <c r="J15" s="54">
        <v>143.38999999999999</v>
      </c>
      <c r="K15" s="26">
        <v>1</v>
      </c>
      <c r="L15" s="54">
        <v>134.91999999999999</v>
      </c>
      <c r="M15" s="54">
        <v>134.91999999999999</v>
      </c>
    </row>
    <row r="16" spans="1:13" x14ac:dyDescent="0.25">
      <c r="A16" s="16" t="s">
        <v>451</v>
      </c>
      <c r="B16" s="26">
        <v>290819</v>
      </c>
      <c r="C16" s="54">
        <v>233.19</v>
      </c>
      <c r="D16" s="54">
        <v>225.36</v>
      </c>
      <c r="E16" s="26">
        <v>16794</v>
      </c>
      <c r="F16" s="54">
        <v>230.96</v>
      </c>
      <c r="G16" s="54">
        <v>221.77</v>
      </c>
      <c r="H16" s="26">
        <v>8306</v>
      </c>
      <c r="I16" s="54">
        <v>231.41</v>
      </c>
      <c r="J16" s="54">
        <v>227.29</v>
      </c>
      <c r="K16" s="26">
        <v>0</v>
      </c>
      <c r="L16" s="54">
        <v>0</v>
      </c>
      <c r="M16" s="54" t="s">
        <v>438</v>
      </c>
    </row>
    <row r="17" spans="1:13" x14ac:dyDescent="0.25">
      <c r="A17" s="16" t="s">
        <v>452</v>
      </c>
      <c r="B17" s="26">
        <v>52745</v>
      </c>
      <c r="C17" s="54">
        <v>341.34</v>
      </c>
      <c r="D17" s="54">
        <v>339.55</v>
      </c>
      <c r="E17" s="26">
        <v>2391</v>
      </c>
      <c r="F17" s="54">
        <v>337.41</v>
      </c>
      <c r="G17" s="54">
        <v>328.79</v>
      </c>
      <c r="H17" s="26">
        <v>1160</v>
      </c>
      <c r="I17" s="54">
        <v>341.35</v>
      </c>
      <c r="J17" s="54">
        <v>338.19</v>
      </c>
      <c r="K17" s="26">
        <v>0</v>
      </c>
      <c r="L17" s="54">
        <v>0</v>
      </c>
      <c r="M17" s="54" t="s">
        <v>438</v>
      </c>
    </row>
    <row r="18" spans="1:13" x14ac:dyDescent="0.25">
      <c r="A18" s="16" t="s">
        <v>453</v>
      </c>
      <c r="B18" s="26">
        <v>12871</v>
      </c>
      <c r="C18" s="54">
        <v>443.97</v>
      </c>
      <c r="D18" s="54">
        <v>440.56</v>
      </c>
      <c r="E18" s="26">
        <v>615</v>
      </c>
      <c r="F18" s="54">
        <v>439.25</v>
      </c>
      <c r="G18" s="54">
        <v>438.42</v>
      </c>
      <c r="H18" s="26">
        <v>351</v>
      </c>
      <c r="I18" s="54">
        <v>443.05</v>
      </c>
      <c r="J18" s="54">
        <v>438.77</v>
      </c>
      <c r="K18" s="26">
        <v>0</v>
      </c>
      <c r="L18" s="54">
        <v>0</v>
      </c>
      <c r="M18" s="54" t="s">
        <v>438</v>
      </c>
    </row>
    <row r="19" spans="1:13" x14ac:dyDescent="0.25">
      <c r="A19" s="75" t="s">
        <v>454</v>
      </c>
      <c r="B19" s="26">
        <v>9337</v>
      </c>
      <c r="C19" s="54">
        <v>595.48</v>
      </c>
      <c r="D19" s="54">
        <v>560.70000000000005</v>
      </c>
      <c r="E19" s="26">
        <v>251</v>
      </c>
      <c r="F19" s="54">
        <v>592.87</v>
      </c>
      <c r="G19" s="54">
        <v>557.66</v>
      </c>
      <c r="H19" s="26">
        <v>177</v>
      </c>
      <c r="I19" s="54">
        <v>612.66999999999996</v>
      </c>
      <c r="J19" s="54">
        <v>582.89</v>
      </c>
      <c r="K19" s="26">
        <v>0</v>
      </c>
      <c r="L19" s="54">
        <v>0</v>
      </c>
      <c r="M19" s="54" t="s">
        <v>438</v>
      </c>
    </row>
    <row r="20" spans="1:13" x14ac:dyDescent="0.25">
      <c r="A20" s="16" t="s">
        <v>455</v>
      </c>
      <c r="B20" s="26">
        <v>218</v>
      </c>
      <c r="C20" s="54">
        <v>1131.2</v>
      </c>
      <c r="D20" s="54">
        <v>1100.83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1046.49</v>
      </c>
      <c r="J20" s="54">
        <v>1016.12</v>
      </c>
      <c r="K20" s="26">
        <v>0</v>
      </c>
      <c r="L20" s="54">
        <v>0</v>
      </c>
      <c r="M20" s="54" t="s">
        <v>438</v>
      </c>
    </row>
    <row r="21" spans="1:13" x14ac:dyDescent="0.25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3" x14ac:dyDescent="0.25">
      <c r="A22" s="16" t="s">
        <v>457</v>
      </c>
      <c r="B22" s="26">
        <v>2</v>
      </c>
      <c r="C22" s="54">
        <v>2020.62</v>
      </c>
      <c r="D22" s="54">
        <v>2020.62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3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3" ht="15.75" x14ac:dyDescent="0.25">
      <c r="A24" s="70" t="s">
        <v>28</v>
      </c>
      <c r="B24" s="53">
        <f>SUM(B14:B23)</f>
        <v>905963</v>
      </c>
      <c r="C24" s="71"/>
      <c r="D24" s="71"/>
      <c r="E24" s="53">
        <f>SUM(E14:E23)</f>
        <v>277437</v>
      </c>
      <c r="F24" s="71"/>
      <c r="G24" s="71"/>
      <c r="H24" s="53">
        <f>SUM(H14:H23)</f>
        <v>69732</v>
      </c>
      <c r="I24" s="71"/>
      <c r="J24" s="71"/>
      <c r="K24" s="53">
        <f>SUM(K14:K23)</f>
        <v>1</v>
      </c>
      <c r="L24" s="71"/>
      <c r="M24" s="71"/>
    </row>
    <row r="25" spans="1:13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3" x14ac:dyDescent="0.25">
      <c r="A26" s="16" t="s">
        <v>449</v>
      </c>
      <c r="B26" s="26">
        <v>175009</v>
      </c>
      <c r="C26" s="225">
        <v>73.010000000000005</v>
      </c>
      <c r="D26" s="225">
        <v>74.959999999999994</v>
      </c>
      <c r="E26" s="26">
        <v>59631</v>
      </c>
      <c r="F26" s="54">
        <v>46.85</v>
      </c>
      <c r="G26" s="54">
        <v>44.43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3" x14ac:dyDescent="0.25">
      <c r="A27" s="16" t="s">
        <v>450</v>
      </c>
      <c r="B27" s="26">
        <v>151950</v>
      </c>
      <c r="C27" s="225">
        <v>125.99</v>
      </c>
      <c r="D27" s="225">
        <v>118.78</v>
      </c>
      <c r="E27" s="26">
        <v>12133</v>
      </c>
      <c r="F27" s="54">
        <v>132.46</v>
      </c>
      <c r="G27" s="54">
        <v>125.86</v>
      </c>
      <c r="H27" s="26">
        <v>1</v>
      </c>
      <c r="I27" s="54">
        <v>180</v>
      </c>
      <c r="J27" s="54">
        <v>180</v>
      </c>
      <c r="K27" s="182">
        <v>0</v>
      </c>
      <c r="L27" s="225">
        <v>0</v>
      </c>
      <c r="M27" s="225" t="s">
        <v>438</v>
      </c>
    </row>
    <row r="28" spans="1:13" x14ac:dyDescent="0.25">
      <c r="A28" s="16" t="s">
        <v>451</v>
      </c>
      <c r="B28" s="26">
        <v>9852</v>
      </c>
      <c r="C28" s="225">
        <v>235.84</v>
      </c>
      <c r="D28" s="225">
        <v>230.92</v>
      </c>
      <c r="E28" s="26">
        <v>1120</v>
      </c>
      <c r="F28" s="54">
        <v>249.52</v>
      </c>
      <c r="G28" s="54">
        <v>252.34</v>
      </c>
      <c r="H28" s="26">
        <v>1</v>
      </c>
      <c r="I28" s="54">
        <v>236.44</v>
      </c>
      <c r="J28" s="54">
        <v>236.44</v>
      </c>
      <c r="K28" s="182">
        <v>0</v>
      </c>
      <c r="L28" s="225">
        <v>0</v>
      </c>
      <c r="M28" s="225" t="s">
        <v>438</v>
      </c>
    </row>
    <row r="29" spans="1:13" x14ac:dyDescent="0.25">
      <c r="A29" s="16" t="s">
        <v>452</v>
      </c>
      <c r="B29" s="26">
        <v>4888</v>
      </c>
      <c r="C29" s="225">
        <v>351.06</v>
      </c>
      <c r="D29" s="225">
        <v>351</v>
      </c>
      <c r="E29" s="26">
        <v>1110</v>
      </c>
      <c r="F29" s="54">
        <v>346.95</v>
      </c>
      <c r="G29" s="54">
        <v>343.29</v>
      </c>
      <c r="H29" s="26">
        <v>4</v>
      </c>
      <c r="I29" s="54">
        <v>359.44</v>
      </c>
      <c r="J29" s="54">
        <v>358.4</v>
      </c>
      <c r="K29" s="182">
        <v>0</v>
      </c>
      <c r="L29" s="225">
        <v>0</v>
      </c>
      <c r="M29" s="225" t="s">
        <v>438</v>
      </c>
    </row>
    <row r="30" spans="1:13" x14ac:dyDescent="0.25">
      <c r="A30" s="16" t="s">
        <v>453</v>
      </c>
      <c r="B30" s="26">
        <v>5890</v>
      </c>
      <c r="C30" s="225">
        <v>432.36</v>
      </c>
      <c r="D30" s="225">
        <v>419.31</v>
      </c>
      <c r="E30" s="26">
        <v>432</v>
      </c>
      <c r="F30" s="54">
        <v>440.93</v>
      </c>
      <c r="G30" s="54">
        <v>440.82</v>
      </c>
      <c r="H30" s="26">
        <v>9</v>
      </c>
      <c r="I30" s="54">
        <v>445.33</v>
      </c>
      <c r="J30" s="54">
        <v>416</v>
      </c>
      <c r="K30" s="182">
        <v>0</v>
      </c>
      <c r="L30" s="225">
        <v>0</v>
      </c>
      <c r="M30" s="225" t="s">
        <v>438</v>
      </c>
    </row>
    <row r="31" spans="1:13" x14ac:dyDescent="0.25">
      <c r="A31" s="75" t="s">
        <v>454</v>
      </c>
      <c r="B31" s="26">
        <v>586</v>
      </c>
      <c r="C31" s="225">
        <v>546.61</v>
      </c>
      <c r="D31" s="225">
        <v>563.04</v>
      </c>
      <c r="E31" s="26">
        <v>74</v>
      </c>
      <c r="F31" s="54">
        <v>520.02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3" x14ac:dyDescent="0.25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650</v>
      </c>
      <c r="B36" s="53">
        <f>SUM(B26:B35)</f>
        <v>348175</v>
      </c>
      <c r="C36" s="71"/>
      <c r="D36" s="71"/>
      <c r="E36" s="53">
        <f>SUM(E26:E35)</f>
        <v>74500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16889</v>
      </c>
      <c r="C38" s="225">
        <v>338.46</v>
      </c>
      <c r="D38" s="225">
        <v>338.4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18402</v>
      </c>
      <c r="L38" s="54">
        <v>241.65</v>
      </c>
      <c r="M38" s="54">
        <v>267.43</v>
      </c>
    </row>
    <row r="39" spans="1:14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16889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18402</v>
      </c>
      <c r="L44" s="71"/>
      <c r="M44" s="71"/>
    </row>
    <row r="45" spans="1:14" x14ac:dyDescent="0.25">
      <c r="A45" s="10" t="s">
        <v>611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F30" sqref="F30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7" s="38" customFormat="1" ht="15.75" x14ac:dyDescent="0.25">
      <c r="A1" s="435" t="s">
        <v>686</v>
      </c>
      <c r="B1" s="435"/>
      <c r="C1" s="435"/>
      <c r="D1" s="435"/>
      <c r="E1" s="435"/>
      <c r="F1" s="435"/>
      <c r="G1" s="435"/>
    </row>
    <row r="2" spans="1:7" x14ac:dyDescent="0.25">
      <c r="A2" s="39"/>
    </row>
    <row r="3" spans="1:7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7" x14ac:dyDescent="0.25">
      <c r="A4" s="368">
        <v>1</v>
      </c>
      <c r="B4" s="358">
        <v>10</v>
      </c>
      <c r="C4" s="359">
        <v>3</v>
      </c>
      <c r="D4" s="359">
        <v>14</v>
      </c>
      <c r="E4" s="359">
        <v>10</v>
      </c>
      <c r="F4" s="359">
        <v>6</v>
      </c>
      <c r="G4" s="359">
        <v>0</v>
      </c>
    </row>
    <row r="5" spans="1:7" x14ac:dyDescent="0.25">
      <c r="A5" s="368">
        <v>2</v>
      </c>
      <c r="B5" s="358">
        <v>9</v>
      </c>
      <c r="C5" s="359">
        <v>7</v>
      </c>
      <c r="D5" s="359">
        <v>27</v>
      </c>
      <c r="E5" s="359">
        <v>18</v>
      </c>
      <c r="F5" s="359">
        <v>18</v>
      </c>
      <c r="G5" s="359">
        <v>0</v>
      </c>
    </row>
    <row r="6" spans="1:7" x14ac:dyDescent="0.25">
      <c r="A6" s="368">
        <v>3</v>
      </c>
      <c r="B6" s="358">
        <v>8</v>
      </c>
      <c r="C6" s="359">
        <v>103</v>
      </c>
      <c r="D6" s="359">
        <v>391</v>
      </c>
      <c r="E6" s="359">
        <v>233</v>
      </c>
      <c r="F6" s="359">
        <v>200</v>
      </c>
      <c r="G6" s="359">
        <v>0</v>
      </c>
    </row>
    <row r="7" spans="1:7" x14ac:dyDescent="0.25">
      <c r="A7" s="368">
        <v>4</v>
      </c>
      <c r="B7" s="358">
        <v>7</v>
      </c>
      <c r="C7" s="359">
        <v>673</v>
      </c>
      <c r="D7" s="359">
        <v>2205</v>
      </c>
      <c r="E7" s="359">
        <v>1245</v>
      </c>
      <c r="F7" s="359">
        <v>1261</v>
      </c>
      <c r="G7" s="359">
        <v>0</v>
      </c>
    </row>
    <row r="8" spans="1:7" x14ac:dyDescent="0.25">
      <c r="A8" s="368">
        <v>5</v>
      </c>
      <c r="B8" s="358">
        <v>6</v>
      </c>
      <c r="C8" s="359">
        <v>8393</v>
      </c>
      <c r="D8" s="359">
        <v>18999</v>
      </c>
      <c r="E8" s="359">
        <v>15643</v>
      </c>
      <c r="F8" s="359">
        <v>15716</v>
      </c>
      <c r="G8" s="359">
        <v>0</v>
      </c>
    </row>
    <row r="9" spans="1:7" x14ac:dyDescent="0.25">
      <c r="A9" s="368">
        <v>6</v>
      </c>
      <c r="B9" s="358">
        <v>5</v>
      </c>
      <c r="C9" s="359">
        <v>19208</v>
      </c>
      <c r="D9" s="359">
        <v>42532</v>
      </c>
      <c r="E9" s="359">
        <v>32072</v>
      </c>
      <c r="F9" s="359">
        <v>21436</v>
      </c>
      <c r="G9" s="359">
        <v>0</v>
      </c>
    </row>
    <row r="10" spans="1:7" x14ac:dyDescent="0.25">
      <c r="A10" s="368">
        <v>7</v>
      </c>
      <c r="B10" s="358">
        <v>4</v>
      </c>
      <c r="C10" s="359">
        <v>76521</v>
      </c>
      <c r="D10" s="359">
        <v>156123</v>
      </c>
      <c r="E10" s="359">
        <v>114268</v>
      </c>
      <c r="F10" s="359">
        <v>35693</v>
      </c>
      <c r="G10" s="359">
        <v>0</v>
      </c>
    </row>
    <row r="11" spans="1:7" x14ac:dyDescent="0.25">
      <c r="A11" s="368">
        <v>8</v>
      </c>
      <c r="B11" s="358">
        <v>3</v>
      </c>
      <c r="C11" s="359">
        <v>360983</v>
      </c>
      <c r="D11" s="359">
        <v>475766</v>
      </c>
      <c r="E11" s="359">
        <v>317181</v>
      </c>
      <c r="F11" s="359">
        <v>290002</v>
      </c>
      <c r="G11" s="359">
        <v>0</v>
      </c>
    </row>
    <row r="12" spans="1:7" x14ac:dyDescent="0.25">
      <c r="A12" s="368">
        <v>9</v>
      </c>
      <c r="B12" s="358">
        <v>2</v>
      </c>
      <c r="C12" s="359">
        <v>918392</v>
      </c>
      <c r="D12" s="359">
        <v>1014630</v>
      </c>
      <c r="E12" s="359">
        <v>770496</v>
      </c>
      <c r="F12" s="359">
        <v>51658</v>
      </c>
      <c r="G12" s="359">
        <v>0</v>
      </c>
    </row>
    <row r="13" spans="1:7" x14ac:dyDescent="0.25">
      <c r="A13" s="368">
        <v>10</v>
      </c>
      <c r="B13" s="358">
        <v>1</v>
      </c>
      <c r="C13" s="359">
        <v>1088621</v>
      </c>
      <c r="D13" s="359">
        <v>1079952</v>
      </c>
      <c r="E13" s="359">
        <v>1967</v>
      </c>
      <c r="F13" s="359">
        <v>6702</v>
      </c>
      <c r="G13" s="359">
        <v>0</v>
      </c>
    </row>
    <row r="14" spans="1:7" s="2" customFormat="1" ht="15.75" x14ac:dyDescent="0.25">
      <c r="A14" s="213"/>
      <c r="B14" s="360" t="s">
        <v>439</v>
      </c>
      <c r="C14" s="361">
        <f>SUM(C4:C13)</f>
        <v>2472904</v>
      </c>
      <c r="D14" s="361">
        <f>SUM(D4:D13)</f>
        <v>2790639</v>
      </c>
      <c r="E14" s="362">
        <f>SUM(E4:E13)</f>
        <v>1253133</v>
      </c>
      <c r="F14" s="361">
        <f>SUM(F4:F13)</f>
        <v>422692</v>
      </c>
      <c r="G14" s="361">
        <f>SUM(G4:G13)</f>
        <v>0</v>
      </c>
    </row>
    <row r="15" spans="1:7" x14ac:dyDescent="0.25">
      <c r="C15" s="8"/>
    </row>
    <row r="16" spans="1:7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25">
      <c r="A19" s="252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25">
      <c r="A20" s="252">
        <v>2</v>
      </c>
      <c r="B20" s="181">
        <v>5</v>
      </c>
      <c r="C20" s="182">
        <v>14</v>
      </c>
      <c r="D20" s="85"/>
      <c r="E20" s="223"/>
      <c r="F20" s="215"/>
      <c r="G20" s="223"/>
    </row>
    <row r="21" spans="1:8" x14ac:dyDescent="0.25">
      <c r="A21" s="252">
        <v>3</v>
      </c>
      <c r="B21" s="181">
        <v>4</v>
      </c>
      <c r="C21" s="182">
        <v>890</v>
      </c>
      <c r="D21" s="85"/>
      <c r="E21" s="223"/>
      <c r="F21" s="215"/>
      <c r="G21" s="223"/>
      <c r="H21" s="215"/>
    </row>
    <row r="22" spans="1:8" x14ac:dyDescent="0.25">
      <c r="A22" s="252">
        <v>4</v>
      </c>
      <c r="B22" s="181">
        <v>3</v>
      </c>
      <c r="C22" s="182">
        <v>13481</v>
      </c>
      <c r="D22" s="85"/>
      <c r="E22" s="223"/>
      <c r="F22" s="215"/>
      <c r="G22" s="223"/>
      <c r="H22" s="223"/>
    </row>
    <row r="23" spans="1:8" x14ac:dyDescent="0.25">
      <c r="A23" s="252">
        <v>5</v>
      </c>
      <c r="B23" s="181">
        <v>2</v>
      </c>
      <c r="C23" s="182">
        <v>297212</v>
      </c>
      <c r="D23" s="8"/>
      <c r="E23" s="223"/>
      <c r="F23" s="215"/>
      <c r="G23" s="223"/>
      <c r="H23" s="223"/>
    </row>
    <row r="24" spans="1:8" x14ac:dyDescent="0.25">
      <c r="A24" s="252">
        <v>6</v>
      </c>
      <c r="B24" s="181">
        <v>1</v>
      </c>
      <c r="C24" s="182">
        <v>2152130</v>
      </c>
      <c r="D24" s="179"/>
      <c r="E24" s="223"/>
      <c r="F24" s="215"/>
      <c r="G24" s="223"/>
      <c r="H24" s="223"/>
    </row>
    <row r="25" spans="1:8" ht="15.75" x14ac:dyDescent="0.25">
      <c r="A25" s="213"/>
      <c r="B25" s="47" t="s">
        <v>439</v>
      </c>
      <c r="C25" s="47">
        <f>SUM(C19:C24)</f>
        <v>2463729</v>
      </c>
      <c r="D25" s="179"/>
      <c r="E25" s="223"/>
      <c r="F25" s="224"/>
      <c r="G25" s="251"/>
    </row>
    <row r="26" spans="1:8" x14ac:dyDescent="0.25">
      <c r="D26" s="179"/>
    </row>
    <row r="27" spans="1:8" ht="15.75" x14ac:dyDescent="0.25">
      <c r="A27" s="38" t="s">
        <v>624</v>
      </c>
      <c r="D27" s="179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10</v>
      </c>
      <c r="E30" s="8"/>
    </row>
    <row r="31" spans="1:8" x14ac:dyDescent="0.25">
      <c r="A31" s="88">
        <v>2</v>
      </c>
      <c r="B31" s="112">
        <v>3</v>
      </c>
      <c r="C31" s="112">
        <v>373</v>
      </c>
    </row>
    <row r="32" spans="1:8" x14ac:dyDescent="0.25">
      <c r="A32" s="88">
        <v>3</v>
      </c>
      <c r="B32" s="112">
        <v>2</v>
      </c>
      <c r="C32" s="112">
        <v>63483</v>
      </c>
    </row>
    <row r="33" spans="1:3" x14ac:dyDescent="0.25">
      <c r="A33" s="88">
        <v>4</v>
      </c>
      <c r="B33" s="6">
        <v>1</v>
      </c>
      <c r="C33" s="6">
        <v>1125008</v>
      </c>
    </row>
    <row r="34" spans="1:3" ht="15.75" x14ac:dyDescent="0.25">
      <c r="A34" s="213"/>
      <c r="B34" s="47" t="s">
        <v>439</v>
      </c>
      <c r="C34" s="47">
        <f>SUM(C30:C33)</f>
        <v>1188874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topLeftCell="A32" workbookViewId="0">
      <selection activeCell="L60" sqref="L60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35" t="s">
        <v>688</v>
      </c>
      <c r="B1" s="435"/>
      <c r="C1" s="435"/>
      <c r="D1" s="435"/>
      <c r="E1" s="435"/>
      <c r="F1" s="435"/>
      <c r="G1" s="435"/>
      <c r="H1" s="435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78142</v>
      </c>
      <c r="D4" s="6">
        <v>53961</v>
      </c>
      <c r="E4" s="6">
        <v>15696</v>
      </c>
      <c r="F4" s="6">
        <v>7223</v>
      </c>
      <c r="G4" s="6">
        <v>1262</v>
      </c>
      <c r="H4" s="6">
        <v>0</v>
      </c>
    </row>
    <row r="5" spans="1:8" x14ac:dyDescent="0.25">
      <c r="A5" s="35">
        <v>2</v>
      </c>
      <c r="B5" s="7" t="s">
        <v>208</v>
      </c>
      <c r="C5" s="6">
        <v>36001</v>
      </c>
      <c r="D5" s="6">
        <v>26008</v>
      </c>
      <c r="E5" s="6">
        <v>7210</v>
      </c>
      <c r="F5" s="6">
        <v>2455</v>
      </c>
      <c r="G5" s="6">
        <v>328</v>
      </c>
      <c r="H5" s="6">
        <v>0</v>
      </c>
    </row>
    <row r="6" spans="1:8" x14ac:dyDescent="0.25">
      <c r="A6" s="35">
        <v>3</v>
      </c>
      <c r="B6" s="7" t="s">
        <v>209</v>
      </c>
      <c r="C6" s="6">
        <v>34032</v>
      </c>
      <c r="D6" s="6">
        <v>25599</v>
      </c>
      <c r="E6" s="6">
        <v>6135</v>
      </c>
      <c r="F6" s="6">
        <v>2068</v>
      </c>
      <c r="G6" s="6">
        <v>230</v>
      </c>
      <c r="H6" s="6">
        <v>0</v>
      </c>
    </row>
    <row r="7" spans="1:8" x14ac:dyDescent="0.25">
      <c r="A7" s="35">
        <v>4</v>
      </c>
      <c r="B7" s="7" t="s">
        <v>210</v>
      </c>
      <c r="C7" s="6">
        <v>32678</v>
      </c>
      <c r="D7" s="6">
        <v>23090</v>
      </c>
      <c r="E7" s="6">
        <v>6183</v>
      </c>
      <c r="F7" s="6">
        <v>3009</v>
      </c>
      <c r="G7" s="6">
        <v>396</v>
      </c>
      <c r="H7" s="6">
        <v>0</v>
      </c>
    </row>
    <row r="8" spans="1:8" x14ac:dyDescent="0.25">
      <c r="A8" s="35">
        <v>5</v>
      </c>
      <c r="B8" s="7" t="s">
        <v>211</v>
      </c>
      <c r="C8" s="6">
        <v>1724091</v>
      </c>
      <c r="D8" s="6">
        <v>1216521</v>
      </c>
      <c r="E8" s="6">
        <v>412189</v>
      </c>
      <c r="F8" s="6">
        <v>82567</v>
      </c>
      <c r="G8" s="6">
        <v>12814</v>
      </c>
      <c r="H8" s="6">
        <v>0</v>
      </c>
    </row>
    <row r="9" spans="1:8" x14ac:dyDescent="0.25">
      <c r="A9" s="35">
        <v>6</v>
      </c>
      <c r="B9" s="7" t="s">
        <v>212</v>
      </c>
      <c r="C9" s="6">
        <v>128195</v>
      </c>
      <c r="D9" s="6">
        <v>90231</v>
      </c>
      <c r="E9" s="6">
        <v>27832</v>
      </c>
      <c r="F9" s="6">
        <v>8674</v>
      </c>
      <c r="G9" s="6">
        <v>1458</v>
      </c>
      <c r="H9" s="6">
        <v>0</v>
      </c>
    </row>
    <row r="10" spans="1:8" x14ac:dyDescent="0.25">
      <c r="A10" s="35">
        <v>7</v>
      </c>
      <c r="B10" s="7" t="s">
        <v>213</v>
      </c>
      <c r="C10" s="6">
        <v>42534</v>
      </c>
      <c r="D10" s="6">
        <v>29741</v>
      </c>
      <c r="E10" s="6">
        <v>9637</v>
      </c>
      <c r="F10" s="6">
        <v>2739</v>
      </c>
      <c r="G10" s="6">
        <v>417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12772</v>
      </c>
      <c r="D11" s="6">
        <v>9363</v>
      </c>
      <c r="E11" s="6">
        <v>2158</v>
      </c>
      <c r="F11" s="6">
        <v>1164</v>
      </c>
      <c r="G11" s="6">
        <v>87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41507</v>
      </c>
      <c r="D12" s="6">
        <v>29157</v>
      </c>
      <c r="E12" s="6">
        <v>8543</v>
      </c>
      <c r="F12" s="6">
        <v>3305</v>
      </c>
      <c r="G12" s="6">
        <v>502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65369</v>
      </c>
      <c r="D13" s="6">
        <v>47349</v>
      </c>
      <c r="E13" s="6">
        <v>13693</v>
      </c>
      <c r="F13" s="6">
        <v>3908</v>
      </c>
      <c r="G13" s="6">
        <v>419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58049</v>
      </c>
      <c r="D14" s="6">
        <v>42484</v>
      </c>
      <c r="E14" s="6">
        <v>9842</v>
      </c>
      <c r="F14" s="6">
        <v>4957</v>
      </c>
      <c r="G14" s="6">
        <v>766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85784</v>
      </c>
      <c r="D15" s="6">
        <v>59207</v>
      </c>
      <c r="E15" s="6">
        <v>20969</v>
      </c>
      <c r="F15" s="6">
        <v>4966</v>
      </c>
      <c r="G15" s="6">
        <v>642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6590</v>
      </c>
      <c r="D16" s="6">
        <v>4815</v>
      </c>
      <c r="E16" s="6">
        <v>1156</v>
      </c>
      <c r="F16" s="6">
        <v>558</v>
      </c>
      <c r="G16" s="6">
        <v>61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12307</v>
      </c>
      <c r="D17" s="6">
        <v>9267</v>
      </c>
      <c r="E17" s="6">
        <v>2032</v>
      </c>
      <c r="F17" s="6">
        <v>820</v>
      </c>
      <c r="G17" s="6">
        <v>188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52522</v>
      </c>
      <c r="D18" s="6">
        <v>37691</v>
      </c>
      <c r="E18" s="6">
        <v>9999</v>
      </c>
      <c r="F18" s="6">
        <v>4191</v>
      </c>
      <c r="G18" s="6">
        <v>641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56900</v>
      </c>
      <c r="D19" s="6">
        <v>40304</v>
      </c>
      <c r="E19" s="6">
        <v>11417</v>
      </c>
      <c r="F19" s="6">
        <v>4714</v>
      </c>
      <c r="G19" s="6">
        <v>465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108988</v>
      </c>
      <c r="D20" s="6">
        <v>77978</v>
      </c>
      <c r="E20" s="6">
        <v>20333</v>
      </c>
      <c r="F20" s="6">
        <v>9869</v>
      </c>
      <c r="G20" s="6">
        <v>808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16748</v>
      </c>
      <c r="D21" s="6">
        <v>12553</v>
      </c>
      <c r="E21" s="6">
        <v>2552</v>
      </c>
      <c r="F21" s="6">
        <v>1430</v>
      </c>
      <c r="G21" s="6">
        <v>213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451524</v>
      </c>
      <c r="D22" s="6">
        <v>318005</v>
      </c>
      <c r="E22" s="6">
        <v>104310</v>
      </c>
      <c r="F22" s="6">
        <v>24896</v>
      </c>
      <c r="G22" s="6">
        <v>4313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73883</v>
      </c>
      <c r="D23" s="6">
        <v>53495</v>
      </c>
      <c r="E23" s="6">
        <v>14358</v>
      </c>
      <c r="F23" s="6">
        <v>5219</v>
      </c>
      <c r="G23" s="6">
        <v>811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59455</v>
      </c>
      <c r="D24" s="6">
        <v>41220</v>
      </c>
      <c r="E24" s="6">
        <v>12924</v>
      </c>
      <c r="F24" s="6">
        <v>4743</v>
      </c>
      <c r="G24" s="6">
        <v>568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46659</v>
      </c>
      <c r="D25" s="6">
        <v>32648</v>
      </c>
      <c r="E25" s="6">
        <v>8523</v>
      </c>
      <c r="F25" s="6">
        <v>5054</v>
      </c>
      <c r="G25" s="6">
        <v>434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17896</v>
      </c>
      <c r="D26" s="6">
        <v>12568</v>
      </c>
      <c r="E26" s="6">
        <v>3640</v>
      </c>
      <c r="F26" s="6">
        <v>1452</v>
      </c>
      <c r="G26" s="6">
        <v>236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42255</v>
      </c>
      <c r="D27" s="6">
        <v>29880</v>
      </c>
      <c r="E27" s="6">
        <v>8748</v>
      </c>
      <c r="F27" s="6">
        <v>3266</v>
      </c>
      <c r="G27" s="6">
        <v>361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14378</v>
      </c>
      <c r="D28" s="6">
        <v>10505</v>
      </c>
      <c r="E28" s="6">
        <v>2922</v>
      </c>
      <c r="F28" s="6">
        <v>811</v>
      </c>
      <c r="G28" s="6">
        <v>140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28069</v>
      </c>
      <c r="D29" s="6">
        <v>20355</v>
      </c>
      <c r="E29" s="6">
        <v>4994</v>
      </c>
      <c r="F29" s="6">
        <v>2402</v>
      </c>
      <c r="G29" s="6">
        <v>318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61718</v>
      </c>
      <c r="D30" s="6">
        <v>43950</v>
      </c>
      <c r="E30" s="6">
        <v>13541</v>
      </c>
      <c r="F30" s="6">
        <v>3782</v>
      </c>
      <c r="G30" s="6">
        <v>445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55857</v>
      </c>
      <c r="D31" s="6">
        <v>39521</v>
      </c>
      <c r="E31" s="6">
        <v>12077</v>
      </c>
      <c r="F31" s="6">
        <v>3616</v>
      </c>
      <c r="G31" s="6">
        <v>643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37980</v>
      </c>
      <c r="D32" s="6">
        <v>27151</v>
      </c>
      <c r="E32" s="6">
        <v>8275</v>
      </c>
      <c r="F32" s="6">
        <v>2342</v>
      </c>
      <c r="G32" s="6">
        <v>212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30373</v>
      </c>
      <c r="D33" s="6">
        <v>22721</v>
      </c>
      <c r="E33" s="6">
        <v>5084</v>
      </c>
      <c r="F33" s="6">
        <v>2314</v>
      </c>
      <c r="G33" s="6">
        <v>254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114037</v>
      </c>
      <c r="D34" s="6">
        <v>82167</v>
      </c>
      <c r="E34" s="6">
        <v>22138</v>
      </c>
      <c r="F34" s="6">
        <v>9021</v>
      </c>
      <c r="G34" s="6">
        <v>711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30786</v>
      </c>
      <c r="D35" s="6">
        <v>22907</v>
      </c>
      <c r="E35" s="6">
        <v>5456</v>
      </c>
      <c r="F35" s="6">
        <v>2231</v>
      </c>
      <c r="G35" s="6">
        <v>192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39102</v>
      </c>
      <c r="D36" s="6">
        <v>27902</v>
      </c>
      <c r="E36" s="6">
        <v>7690</v>
      </c>
      <c r="F36" s="6">
        <v>3268</v>
      </c>
      <c r="G36" s="6">
        <v>242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9082</v>
      </c>
      <c r="D37" s="6">
        <v>6525</v>
      </c>
      <c r="E37" s="6">
        <v>1732</v>
      </c>
      <c r="F37" s="6">
        <v>716</v>
      </c>
      <c r="G37" s="6">
        <v>109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85603</v>
      </c>
      <c r="D38" s="6">
        <v>59142</v>
      </c>
      <c r="E38" s="6">
        <v>20071</v>
      </c>
      <c r="F38" s="6">
        <v>5883</v>
      </c>
      <c r="G38" s="6">
        <v>507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62688</v>
      </c>
      <c r="D39" s="6">
        <v>45497</v>
      </c>
      <c r="E39" s="6">
        <v>11786</v>
      </c>
      <c r="F39" s="6">
        <v>4746</v>
      </c>
      <c r="G39" s="6">
        <v>659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38279</v>
      </c>
      <c r="D40" s="6">
        <v>26476</v>
      </c>
      <c r="E40" s="6">
        <v>7340</v>
      </c>
      <c r="F40" s="6">
        <v>3651</v>
      </c>
      <c r="G40" s="6">
        <v>812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51219</v>
      </c>
      <c r="D41" s="6">
        <v>35629</v>
      </c>
      <c r="E41" s="6">
        <v>9498</v>
      </c>
      <c r="F41" s="6">
        <v>5562</v>
      </c>
      <c r="G41" s="6">
        <v>530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45063</v>
      </c>
      <c r="D42" s="6">
        <v>31665</v>
      </c>
      <c r="E42" s="6">
        <v>8840</v>
      </c>
      <c r="F42" s="6">
        <v>4102</v>
      </c>
      <c r="G42" s="6">
        <v>456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27580</v>
      </c>
      <c r="D43" s="6">
        <v>20130</v>
      </c>
      <c r="E43" s="6">
        <v>4589</v>
      </c>
      <c r="F43" s="6">
        <v>2507</v>
      </c>
      <c r="G43" s="6">
        <v>354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28663</v>
      </c>
      <c r="D44" s="6">
        <v>20024</v>
      </c>
      <c r="E44" s="6">
        <v>5879</v>
      </c>
      <c r="F44" s="6">
        <v>2509</v>
      </c>
      <c r="G44" s="6">
        <v>251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39545</v>
      </c>
      <c r="D45" s="6">
        <v>27853</v>
      </c>
      <c r="E45" s="6">
        <v>6735</v>
      </c>
      <c r="F45" s="6">
        <v>4130</v>
      </c>
      <c r="G45" s="6">
        <v>827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15947</v>
      </c>
      <c r="D46" s="6">
        <v>12033</v>
      </c>
      <c r="E46" s="6">
        <v>3007</v>
      </c>
      <c r="F46" s="6">
        <v>847</v>
      </c>
      <c r="G46" s="6">
        <v>60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71450</v>
      </c>
      <c r="D47" s="6">
        <v>51457</v>
      </c>
      <c r="E47" s="6">
        <v>13630</v>
      </c>
      <c r="F47" s="6">
        <v>5495</v>
      </c>
      <c r="G47" s="6">
        <v>868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58732</v>
      </c>
      <c r="D48" s="6">
        <v>41839</v>
      </c>
      <c r="E48" s="6">
        <v>11289</v>
      </c>
      <c r="F48" s="6">
        <v>5114</v>
      </c>
      <c r="G48" s="6">
        <v>490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65424</v>
      </c>
      <c r="D49" s="6">
        <v>45099</v>
      </c>
      <c r="E49" s="6">
        <v>14381</v>
      </c>
      <c r="F49" s="6">
        <v>5407</v>
      </c>
      <c r="G49" s="6">
        <v>537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18471</v>
      </c>
      <c r="D50" s="6">
        <v>13502</v>
      </c>
      <c r="E50" s="6">
        <v>3385</v>
      </c>
      <c r="F50" s="6">
        <v>1403</v>
      </c>
      <c r="G50" s="6">
        <v>181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15043</v>
      </c>
      <c r="D51" s="6">
        <v>10450</v>
      </c>
      <c r="E51" s="6">
        <v>3658</v>
      </c>
      <c r="F51" s="6">
        <v>807</v>
      </c>
      <c r="G51" s="6">
        <v>128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34578</v>
      </c>
      <c r="D52" s="6">
        <v>24541</v>
      </c>
      <c r="E52" s="6">
        <v>7453</v>
      </c>
      <c r="F52" s="6">
        <v>2203</v>
      </c>
      <c r="G52" s="6">
        <v>381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57092</v>
      </c>
      <c r="D53" s="6">
        <v>39826</v>
      </c>
      <c r="E53" s="6">
        <v>12783</v>
      </c>
      <c r="F53" s="6">
        <v>4051</v>
      </c>
      <c r="G53" s="6">
        <v>432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20794</v>
      </c>
      <c r="D54" s="6">
        <v>14653</v>
      </c>
      <c r="E54" s="6">
        <v>4947</v>
      </c>
      <c r="F54" s="6">
        <v>1062</v>
      </c>
      <c r="G54" s="6">
        <v>132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24030</v>
      </c>
      <c r="D55" s="6">
        <v>14200</v>
      </c>
      <c r="E55" s="6">
        <v>8441</v>
      </c>
      <c r="F55" s="6">
        <v>696</v>
      </c>
      <c r="G55" s="6">
        <v>693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>SUM(C4:C55)</f>
        <v>4466464</v>
      </c>
      <c r="D56" s="47">
        <f>SUM(D4:D55)</f>
        <v>3160855</v>
      </c>
      <c r="E56" s="47">
        <f>SUM(E4:E55)</f>
        <v>981700</v>
      </c>
      <c r="F56" s="47">
        <f>SUM(F4:F55)</f>
        <v>283925</v>
      </c>
      <c r="G56" s="47">
        <f>SUM(G4:G55)</f>
        <v>39984</v>
      </c>
      <c r="H56" s="47">
        <f t="shared" ref="H56" si="0">SUM(H4:H55)</f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76"/>
  <sheetViews>
    <sheetView tabSelected="1" workbookViewId="0">
      <selection activeCell="K89" sqref="K89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</cols>
  <sheetData>
    <row r="1" spans="1:17" ht="15.75" x14ac:dyDescent="0.25">
      <c r="A1" s="420" t="s">
        <v>700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</row>
    <row r="2" spans="1:17" ht="15.75" thickBot="1" x14ac:dyDescent="0.3"/>
    <row r="3" spans="1:17" x14ac:dyDescent="0.25">
      <c r="A3" s="421" t="s">
        <v>18</v>
      </c>
      <c r="B3" s="423" t="s">
        <v>5</v>
      </c>
      <c r="C3" s="424"/>
      <c r="D3" s="424"/>
      <c r="E3" s="425"/>
      <c r="F3" s="423" t="s">
        <v>6</v>
      </c>
      <c r="G3" s="424"/>
      <c r="H3" s="424"/>
      <c r="I3" s="425"/>
      <c r="J3" s="423" t="s">
        <v>19</v>
      </c>
      <c r="K3" s="424"/>
      <c r="L3" s="424"/>
      <c r="M3" s="425"/>
      <c r="N3" s="423" t="s">
        <v>20</v>
      </c>
      <c r="O3" s="424"/>
      <c r="P3" s="424"/>
      <c r="Q3" s="426"/>
    </row>
    <row r="4" spans="1:17" ht="15.75" thickBot="1" x14ac:dyDescent="0.3">
      <c r="A4" s="422"/>
      <c r="B4" s="247" t="s">
        <v>1</v>
      </c>
      <c r="C4" s="248" t="s">
        <v>50</v>
      </c>
      <c r="D4" s="248" t="s">
        <v>21</v>
      </c>
      <c r="E4" s="248" t="s">
        <v>440</v>
      </c>
      <c r="F4" s="247" t="s">
        <v>1</v>
      </c>
      <c r="G4" s="248" t="s">
        <v>50</v>
      </c>
      <c r="H4" s="248" t="s">
        <v>21</v>
      </c>
      <c r="I4" s="248" t="s">
        <v>440</v>
      </c>
      <c r="J4" s="247" t="s">
        <v>1</v>
      </c>
      <c r="K4" s="248" t="s">
        <v>50</v>
      </c>
      <c r="L4" s="248" t="s">
        <v>21</v>
      </c>
      <c r="M4" s="248" t="s">
        <v>440</v>
      </c>
      <c r="N4" s="248" t="s">
        <v>1</v>
      </c>
      <c r="O4" s="248" t="s">
        <v>50</v>
      </c>
      <c r="P4" s="248" t="s">
        <v>21</v>
      </c>
      <c r="Q4" s="249" t="s">
        <v>440</v>
      </c>
    </row>
    <row r="5" spans="1:17" x14ac:dyDescent="0.25">
      <c r="A5" s="243" t="s">
        <v>621</v>
      </c>
      <c r="B5" s="330">
        <v>1001391</v>
      </c>
      <c r="C5" s="331">
        <v>1109222969.0999999</v>
      </c>
      <c r="D5" s="331">
        <v>1107.68</v>
      </c>
      <c r="E5" s="331">
        <v>1100.6500000000001</v>
      </c>
      <c r="F5" s="330">
        <v>31582</v>
      </c>
      <c r="G5" s="331">
        <v>14588262.26</v>
      </c>
      <c r="H5" s="331">
        <v>461.92</v>
      </c>
      <c r="I5" s="331">
        <v>360.96</v>
      </c>
      <c r="J5" s="330">
        <v>111815</v>
      </c>
      <c r="K5" s="331">
        <v>75161067.430000007</v>
      </c>
      <c r="L5" s="331">
        <v>672.19</v>
      </c>
      <c r="M5" s="331">
        <v>582.55999999999995</v>
      </c>
      <c r="N5" s="330">
        <v>9056</v>
      </c>
      <c r="O5" s="331">
        <v>3088851.18</v>
      </c>
      <c r="P5" s="332">
        <v>341.08</v>
      </c>
      <c r="Q5" s="333">
        <v>360</v>
      </c>
    </row>
    <row r="6" spans="1:17" ht="15.75" thickBot="1" x14ac:dyDescent="0.3">
      <c r="A6" s="334" t="s">
        <v>622</v>
      </c>
      <c r="B6" s="335">
        <v>881916</v>
      </c>
      <c r="C6" s="336">
        <v>753197979.63</v>
      </c>
      <c r="D6" s="337">
        <v>854.05</v>
      </c>
      <c r="E6" s="337">
        <v>719.3</v>
      </c>
      <c r="F6" s="335">
        <v>353329</v>
      </c>
      <c r="G6" s="336">
        <v>233708378.72999999</v>
      </c>
      <c r="H6" s="337">
        <v>661.45</v>
      </c>
      <c r="I6" s="337">
        <v>566.52</v>
      </c>
      <c r="J6" s="335">
        <v>70900</v>
      </c>
      <c r="K6" s="336">
        <v>38780826.170000002</v>
      </c>
      <c r="L6" s="337">
        <v>546.98</v>
      </c>
      <c r="M6" s="337">
        <v>456.13</v>
      </c>
      <c r="N6" s="335">
        <v>12915</v>
      </c>
      <c r="O6" s="336">
        <v>3991289.37</v>
      </c>
      <c r="P6" s="336">
        <v>309.04000000000002</v>
      </c>
      <c r="Q6" s="369">
        <v>360</v>
      </c>
    </row>
    <row r="7" spans="1:17" ht="16.5" thickBot="1" x14ac:dyDescent="0.3">
      <c r="A7" s="338" t="s">
        <v>535</v>
      </c>
      <c r="B7" s="398">
        <f>SUM(B5:B6)</f>
        <v>1883307</v>
      </c>
      <c r="C7" s="339">
        <f>SUM(C5:C6)</f>
        <v>1862420948.73</v>
      </c>
      <c r="D7" s="329">
        <v>988.91</v>
      </c>
      <c r="E7" s="327">
        <v>919.68</v>
      </c>
      <c r="F7" s="254">
        <f>SUM(F5:F6)</f>
        <v>384911</v>
      </c>
      <c r="G7" s="339">
        <f>SUM(G5:G6)</f>
        <v>248296640.98999998</v>
      </c>
      <c r="H7" s="329">
        <v>645.08000000000004</v>
      </c>
      <c r="I7" s="327">
        <v>549.96</v>
      </c>
      <c r="J7" s="254">
        <f>SUM(J5:J6)</f>
        <v>182715</v>
      </c>
      <c r="K7" s="339">
        <f>SUM(K5:K6)</f>
        <v>113941893.60000001</v>
      </c>
      <c r="L7" s="329">
        <v>623.6</v>
      </c>
      <c r="M7" s="327">
        <v>516.53</v>
      </c>
      <c r="N7" s="254">
        <f>SUM(N5:N6)</f>
        <v>21971</v>
      </c>
      <c r="O7" s="339">
        <f>SUM(O5:O6)</f>
        <v>7080140.5500000007</v>
      </c>
      <c r="P7" s="147">
        <v>322.25</v>
      </c>
      <c r="Q7" s="344">
        <v>360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20" t="s">
        <v>697</v>
      </c>
      <c r="B9" s="420"/>
      <c r="C9" s="420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21" t="s">
        <v>18</v>
      </c>
      <c r="B11" s="423" t="s">
        <v>5</v>
      </c>
      <c r="C11" s="424"/>
      <c r="D11" s="424"/>
      <c r="E11" s="425"/>
      <c r="F11" s="423" t="s">
        <v>6</v>
      </c>
      <c r="G11" s="424"/>
      <c r="H11" s="424"/>
      <c r="I11" s="425"/>
      <c r="J11" s="423" t="s">
        <v>19</v>
      </c>
      <c r="K11" s="424"/>
      <c r="L11" s="424"/>
      <c r="M11" s="425"/>
      <c r="N11" s="423" t="s">
        <v>20</v>
      </c>
      <c r="O11" s="424"/>
      <c r="P11" s="424"/>
      <c r="Q11" s="426"/>
    </row>
    <row r="12" spans="1:17" ht="15.75" thickBot="1" x14ac:dyDescent="0.3">
      <c r="A12" s="427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29225</v>
      </c>
      <c r="C13" s="158">
        <v>1701478.77</v>
      </c>
      <c r="D13" s="158">
        <v>58.22</v>
      </c>
      <c r="E13" s="158">
        <v>58.52</v>
      </c>
      <c r="F13" s="157">
        <v>8340</v>
      </c>
      <c r="G13" s="158">
        <v>523398.53</v>
      </c>
      <c r="H13" s="158">
        <v>62.76</v>
      </c>
      <c r="I13" s="158">
        <v>62.52</v>
      </c>
      <c r="J13" s="157">
        <v>1295</v>
      </c>
      <c r="K13" s="158">
        <v>74302.84</v>
      </c>
      <c r="L13" s="158">
        <v>57.38</v>
      </c>
      <c r="M13" s="158">
        <v>57.35</v>
      </c>
      <c r="N13" s="157">
        <v>3561</v>
      </c>
      <c r="O13" s="158">
        <v>245888.63</v>
      </c>
      <c r="P13" s="159">
        <v>69.05</v>
      </c>
      <c r="Q13" s="160">
        <v>69.760000000000005</v>
      </c>
    </row>
    <row r="14" spans="1:17" x14ac:dyDescent="0.25">
      <c r="A14" s="149" t="s">
        <v>459</v>
      </c>
      <c r="B14" s="102">
        <v>21945</v>
      </c>
      <c r="C14" s="103">
        <v>3128250.08</v>
      </c>
      <c r="D14" s="103">
        <v>142.55000000000001</v>
      </c>
      <c r="E14" s="103">
        <v>138.08000000000001</v>
      </c>
      <c r="F14" s="102">
        <v>15475</v>
      </c>
      <c r="G14" s="103">
        <v>2424922.96</v>
      </c>
      <c r="H14" s="103">
        <v>156.69999999999999</v>
      </c>
      <c r="I14" s="103">
        <v>169.2</v>
      </c>
      <c r="J14" s="102">
        <v>1073</v>
      </c>
      <c r="K14" s="103">
        <v>159088.17000000001</v>
      </c>
      <c r="L14" s="103">
        <v>148.26</v>
      </c>
      <c r="M14" s="103">
        <v>146.59</v>
      </c>
      <c r="N14" s="102">
        <v>4212</v>
      </c>
      <c r="O14" s="103">
        <v>616896.49</v>
      </c>
      <c r="P14" s="101">
        <v>146.46</v>
      </c>
      <c r="Q14" s="150">
        <v>146.88</v>
      </c>
    </row>
    <row r="15" spans="1:17" x14ac:dyDescent="0.25">
      <c r="A15" s="149" t="s">
        <v>460</v>
      </c>
      <c r="B15" s="102">
        <v>14767</v>
      </c>
      <c r="C15" s="103">
        <v>3744611.69</v>
      </c>
      <c r="D15" s="103">
        <v>253.58</v>
      </c>
      <c r="E15" s="103">
        <v>255.44</v>
      </c>
      <c r="F15" s="102">
        <v>9028</v>
      </c>
      <c r="G15" s="103">
        <v>2236151.58</v>
      </c>
      <c r="H15" s="103">
        <v>247.69</v>
      </c>
      <c r="I15" s="103">
        <v>248.09</v>
      </c>
      <c r="J15" s="102">
        <v>5230</v>
      </c>
      <c r="K15" s="103">
        <v>1391501.72</v>
      </c>
      <c r="L15" s="103">
        <v>266.06</v>
      </c>
      <c r="M15" s="103">
        <v>272.35000000000002</v>
      </c>
      <c r="N15" s="102">
        <v>2050</v>
      </c>
      <c r="O15" s="103">
        <v>508254.52</v>
      </c>
      <c r="P15" s="101">
        <v>247.93</v>
      </c>
      <c r="Q15" s="150">
        <v>246.86</v>
      </c>
    </row>
    <row r="16" spans="1:17" x14ac:dyDescent="0.25">
      <c r="A16" s="149" t="s">
        <v>461</v>
      </c>
      <c r="B16" s="102">
        <v>115247</v>
      </c>
      <c r="C16" s="103">
        <v>40792804.950000003</v>
      </c>
      <c r="D16" s="103">
        <v>353.96</v>
      </c>
      <c r="E16" s="103">
        <v>350.3</v>
      </c>
      <c r="F16" s="102">
        <v>59833</v>
      </c>
      <c r="G16" s="103">
        <v>21326779.98</v>
      </c>
      <c r="H16" s="103">
        <v>356.44</v>
      </c>
      <c r="I16" s="103">
        <v>360.96</v>
      </c>
      <c r="J16" s="102">
        <v>41006</v>
      </c>
      <c r="K16" s="103">
        <v>14323148.630000001</v>
      </c>
      <c r="L16" s="103">
        <v>349.29</v>
      </c>
      <c r="M16" s="103">
        <v>338.4</v>
      </c>
      <c r="N16" s="102">
        <v>8621</v>
      </c>
      <c r="O16" s="103">
        <v>3099047.96</v>
      </c>
      <c r="P16" s="101">
        <v>359.48</v>
      </c>
      <c r="Q16" s="150">
        <v>360</v>
      </c>
    </row>
    <row r="17" spans="1:17" x14ac:dyDescent="0.25">
      <c r="A17" s="149" t="s">
        <v>462</v>
      </c>
      <c r="B17" s="102">
        <v>193475</v>
      </c>
      <c r="C17" s="103">
        <v>87692874.989999995</v>
      </c>
      <c r="D17" s="103">
        <v>453.25</v>
      </c>
      <c r="E17" s="103">
        <v>456.46</v>
      </c>
      <c r="F17" s="102">
        <v>69265</v>
      </c>
      <c r="G17" s="103">
        <v>31118487.93</v>
      </c>
      <c r="H17" s="103">
        <v>449.27</v>
      </c>
      <c r="I17" s="103">
        <v>443.45</v>
      </c>
      <c r="J17" s="102">
        <v>37960</v>
      </c>
      <c r="K17" s="103">
        <v>17143113.989999998</v>
      </c>
      <c r="L17" s="103">
        <v>451.61</v>
      </c>
      <c r="M17" s="103">
        <v>455.85</v>
      </c>
      <c r="N17" s="102">
        <v>0</v>
      </c>
      <c r="O17" s="103">
        <v>0</v>
      </c>
      <c r="P17" s="101">
        <v>0</v>
      </c>
      <c r="Q17" s="150" t="s">
        <v>438</v>
      </c>
    </row>
    <row r="18" spans="1:17" x14ac:dyDescent="0.25">
      <c r="A18" s="149" t="s">
        <v>463</v>
      </c>
      <c r="B18" s="102">
        <v>173335</v>
      </c>
      <c r="C18" s="103">
        <v>94560766.159999996</v>
      </c>
      <c r="D18" s="103">
        <v>545.54</v>
      </c>
      <c r="E18" s="103">
        <v>544.12</v>
      </c>
      <c r="F18" s="102">
        <v>52897</v>
      </c>
      <c r="G18" s="103">
        <v>28854131.620000001</v>
      </c>
      <c r="H18" s="103">
        <v>545.48</v>
      </c>
      <c r="I18" s="103">
        <v>544.25</v>
      </c>
      <c r="J18" s="102">
        <v>23549</v>
      </c>
      <c r="K18" s="103">
        <v>12876996.699999999</v>
      </c>
      <c r="L18" s="103">
        <v>546.82000000000005</v>
      </c>
      <c r="M18" s="103">
        <v>545.5</v>
      </c>
      <c r="N18" s="102">
        <v>11</v>
      </c>
      <c r="O18" s="103">
        <v>6160</v>
      </c>
      <c r="P18" s="101">
        <v>560</v>
      </c>
      <c r="Q18" s="150">
        <v>560</v>
      </c>
    </row>
    <row r="19" spans="1:17" x14ac:dyDescent="0.25">
      <c r="A19" s="149" t="s">
        <v>464</v>
      </c>
      <c r="B19" s="102">
        <v>146839</v>
      </c>
      <c r="C19" s="103">
        <v>95212320.510000005</v>
      </c>
      <c r="D19" s="103">
        <v>648.41</v>
      </c>
      <c r="E19" s="103">
        <v>646.77</v>
      </c>
      <c r="F19" s="102">
        <v>33010</v>
      </c>
      <c r="G19" s="103">
        <v>21404724.93</v>
      </c>
      <c r="H19" s="103">
        <v>648.42999999999995</v>
      </c>
      <c r="I19" s="103">
        <v>647.62</v>
      </c>
      <c r="J19" s="102">
        <v>15842</v>
      </c>
      <c r="K19" s="103">
        <v>10185456.359999999</v>
      </c>
      <c r="L19" s="103">
        <v>642.94000000000005</v>
      </c>
      <c r="M19" s="103">
        <v>639.11</v>
      </c>
      <c r="N19" s="102">
        <v>2</v>
      </c>
      <c r="O19" s="103">
        <v>1262.24</v>
      </c>
      <c r="P19" s="101">
        <v>631.12</v>
      </c>
      <c r="Q19" s="150">
        <v>631.12</v>
      </c>
    </row>
    <row r="20" spans="1:17" x14ac:dyDescent="0.25">
      <c r="A20" s="149" t="s">
        <v>465</v>
      </c>
      <c r="B20" s="102">
        <v>119623</v>
      </c>
      <c r="C20" s="103">
        <v>89592115.700000003</v>
      </c>
      <c r="D20" s="103">
        <v>748.95</v>
      </c>
      <c r="E20" s="103">
        <v>748.42</v>
      </c>
      <c r="F20" s="102">
        <v>29091</v>
      </c>
      <c r="G20" s="103">
        <v>21764287.059999999</v>
      </c>
      <c r="H20" s="103">
        <v>748.15</v>
      </c>
      <c r="I20" s="103">
        <v>745.64</v>
      </c>
      <c r="J20" s="102">
        <v>16160</v>
      </c>
      <c r="K20" s="103">
        <v>11999637.68</v>
      </c>
      <c r="L20" s="103">
        <v>742.55</v>
      </c>
      <c r="M20" s="103">
        <v>736.3</v>
      </c>
      <c r="N20" s="102">
        <v>3509</v>
      </c>
      <c r="O20" s="103">
        <v>2597156.48</v>
      </c>
      <c r="P20" s="101">
        <v>740.14</v>
      </c>
      <c r="Q20" s="150">
        <v>736.3</v>
      </c>
    </row>
    <row r="21" spans="1:17" x14ac:dyDescent="0.25">
      <c r="A21" s="149" t="s">
        <v>466</v>
      </c>
      <c r="B21" s="102">
        <v>106739</v>
      </c>
      <c r="C21" s="103">
        <v>90603052.200000003</v>
      </c>
      <c r="D21" s="103">
        <v>848.83</v>
      </c>
      <c r="E21" s="103">
        <v>848.01</v>
      </c>
      <c r="F21" s="102">
        <v>26532</v>
      </c>
      <c r="G21" s="103">
        <v>22513726.579999998</v>
      </c>
      <c r="H21" s="103">
        <v>848.55</v>
      </c>
      <c r="I21" s="103">
        <v>848.93</v>
      </c>
      <c r="J21" s="102">
        <v>8715</v>
      </c>
      <c r="K21" s="103">
        <v>7382015.9000000004</v>
      </c>
      <c r="L21" s="103">
        <v>847.05</v>
      </c>
      <c r="M21" s="103">
        <v>845.25</v>
      </c>
      <c r="N21" s="102">
        <v>2</v>
      </c>
      <c r="O21" s="103">
        <v>1606.33</v>
      </c>
      <c r="P21" s="101">
        <v>803.17</v>
      </c>
      <c r="Q21" s="150">
        <v>803.17</v>
      </c>
    </row>
    <row r="22" spans="1:17" x14ac:dyDescent="0.25">
      <c r="A22" s="149" t="s">
        <v>467</v>
      </c>
      <c r="B22" s="102">
        <v>117922</v>
      </c>
      <c r="C22" s="103">
        <v>111847349.68000001</v>
      </c>
      <c r="D22" s="103">
        <v>948.49</v>
      </c>
      <c r="E22" s="103">
        <v>943.51</v>
      </c>
      <c r="F22" s="102">
        <v>23254</v>
      </c>
      <c r="G22" s="103">
        <v>22025523.5</v>
      </c>
      <c r="H22" s="103">
        <v>947.17</v>
      </c>
      <c r="I22" s="103">
        <v>942.74</v>
      </c>
      <c r="J22" s="102">
        <v>9294</v>
      </c>
      <c r="K22" s="103">
        <v>8895501.2899999991</v>
      </c>
      <c r="L22" s="103">
        <v>957.12</v>
      </c>
      <c r="M22" s="103">
        <v>964.99</v>
      </c>
      <c r="N22" s="102">
        <v>0</v>
      </c>
      <c r="O22" s="103">
        <v>0</v>
      </c>
      <c r="P22" s="101">
        <v>0</v>
      </c>
      <c r="Q22" s="150" t="s">
        <v>438</v>
      </c>
    </row>
    <row r="23" spans="1:17" x14ac:dyDescent="0.25">
      <c r="A23" s="149" t="s">
        <v>445</v>
      </c>
      <c r="B23" s="102">
        <v>532128</v>
      </c>
      <c r="C23" s="103">
        <v>670798435.82000005</v>
      </c>
      <c r="D23" s="103">
        <v>1260.5999999999999</v>
      </c>
      <c r="E23" s="103">
        <v>1279.01</v>
      </c>
      <c r="F23" s="102">
        <v>50041</v>
      </c>
      <c r="G23" s="103">
        <v>59713816.460000001</v>
      </c>
      <c r="H23" s="103">
        <v>1193.3</v>
      </c>
      <c r="I23" s="103">
        <v>1173.03</v>
      </c>
      <c r="J23" s="102">
        <v>18929</v>
      </c>
      <c r="K23" s="103">
        <v>22895783.309999999</v>
      </c>
      <c r="L23" s="103">
        <v>1209.56</v>
      </c>
      <c r="M23" s="103">
        <v>1198.8599999999999</v>
      </c>
      <c r="N23" s="102">
        <v>3</v>
      </c>
      <c r="O23" s="103">
        <v>3867.9</v>
      </c>
      <c r="P23" s="101">
        <v>1289.3</v>
      </c>
      <c r="Q23" s="150">
        <v>1367.42</v>
      </c>
    </row>
    <row r="24" spans="1:17" x14ac:dyDescent="0.25">
      <c r="A24" s="149" t="s">
        <v>446</v>
      </c>
      <c r="B24" s="102">
        <v>241679</v>
      </c>
      <c r="C24" s="103">
        <v>404210399.68000001</v>
      </c>
      <c r="D24" s="103">
        <v>1672.51</v>
      </c>
      <c r="E24" s="103">
        <v>1643.71</v>
      </c>
      <c r="F24" s="102">
        <v>6907</v>
      </c>
      <c r="G24" s="103">
        <v>11478671.93</v>
      </c>
      <c r="H24" s="103">
        <v>1661.89</v>
      </c>
      <c r="I24" s="103">
        <v>1633.04</v>
      </c>
      <c r="J24" s="102">
        <v>2986</v>
      </c>
      <c r="K24" s="103">
        <v>5016575.1500000004</v>
      </c>
      <c r="L24" s="103">
        <v>1680.03</v>
      </c>
      <c r="M24" s="103">
        <v>1659.74</v>
      </c>
      <c r="N24" s="102">
        <v>0</v>
      </c>
      <c r="O24" s="103">
        <v>0</v>
      </c>
      <c r="P24" s="101">
        <v>0</v>
      </c>
      <c r="Q24" s="150" t="s">
        <v>438</v>
      </c>
    </row>
    <row r="25" spans="1:17" x14ac:dyDescent="0.25">
      <c r="A25" s="149" t="s">
        <v>447</v>
      </c>
      <c r="B25" s="102">
        <v>51288</v>
      </c>
      <c r="C25" s="103">
        <v>112821991.68000001</v>
      </c>
      <c r="D25" s="103">
        <v>2199.77</v>
      </c>
      <c r="E25" s="103">
        <v>2175.6799999999998</v>
      </c>
      <c r="F25" s="102">
        <v>910</v>
      </c>
      <c r="G25" s="103">
        <v>1990219.13</v>
      </c>
      <c r="H25" s="103">
        <v>2187.0500000000002</v>
      </c>
      <c r="I25" s="103">
        <v>2157.19</v>
      </c>
      <c r="J25" s="102">
        <v>492</v>
      </c>
      <c r="K25" s="103">
        <v>1073986.6399999999</v>
      </c>
      <c r="L25" s="103">
        <v>2182.9</v>
      </c>
      <c r="M25" s="103">
        <v>2150.02</v>
      </c>
      <c r="N25" s="102">
        <v>0</v>
      </c>
      <c r="O25" s="103">
        <v>0</v>
      </c>
      <c r="P25" s="101">
        <v>0</v>
      </c>
      <c r="Q25" s="150" t="s">
        <v>438</v>
      </c>
    </row>
    <row r="26" spans="1:17" x14ac:dyDescent="0.25">
      <c r="A26" s="149" t="s">
        <v>494</v>
      </c>
      <c r="B26" s="102">
        <v>13309</v>
      </c>
      <c r="C26" s="103">
        <v>35830622.140000001</v>
      </c>
      <c r="D26" s="103">
        <v>2692.21</v>
      </c>
      <c r="E26" s="103">
        <v>2665.19</v>
      </c>
      <c r="F26" s="102">
        <v>271</v>
      </c>
      <c r="G26" s="103">
        <v>729038.27</v>
      </c>
      <c r="H26" s="103">
        <v>2690.18</v>
      </c>
      <c r="I26" s="103">
        <v>2653.08</v>
      </c>
      <c r="J26" s="102">
        <v>151</v>
      </c>
      <c r="K26" s="103">
        <v>411458.66</v>
      </c>
      <c r="L26" s="103">
        <v>2724.89</v>
      </c>
      <c r="M26" s="103">
        <v>2736.04</v>
      </c>
      <c r="N26" s="102">
        <v>0</v>
      </c>
      <c r="O26" s="103">
        <v>0</v>
      </c>
      <c r="P26" s="101">
        <v>0</v>
      </c>
      <c r="Q26" s="150" t="s">
        <v>438</v>
      </c>
    </row>
    <row r="27" spans="1:17" x14ac:dyDescent="0.25">
      <c r="A27" s="149" t="s">
        <v>495</v>
      </c>
      <c r="B27" s="102">
        <v>3655</v>
      </c>
      <c r="C27" s="103">
        <v>11720451.48</v>
      </c>
      <c r="D27" s="103">
        <v>3206.69</v>
      </c>
      <c r="E27" s="103">
        <v>3189.03</v>
      </c>
      <c r="F27" s="102">
        <v>41</v>
      </c>
      <c r="G27" s="103">
        <v>129477.96</v>
      </c>
      <c r="H27" s="103">
        <v>3158</v>
      </c>
      <c r="I27" s="103">
        <v>3132.96</v>
      </c>
      <c r="J27" s="102">
        <v>22</v>
      </c>
      <c r="K27" s="103">
        <v>69623.53</v>
      </c>
      <c r="L27" s="103">
        <v>3164.71</v>
      </c>
      <c r="M27" s="103">
        <v>3136.04</v>
      </c>
      <c r="N27" s="102">
        <v>0</v>
      </c>
      <c r="O27" s="103">
        <v>0</v>
      </c>
      <c r="P27" s="101">
        <v>0</v>
      </c>
      <c r="Q27" s="150" t="s">
        <v>438</v>
      </c>
    </row>
    <row r="28" spans="1:17" x14ac:dyDescent="0.25">
      <c r="A28" s="149" t="s">
        <v>496</v>
      </c>
      <c r="B28" s="102">
        <v>1726</v>
      </c>
      <c r="C28" s="103">
        <v>6394088.9299999997</v>
      </c>
      <c r="D28" s="103">
        <v>3704.57</v>
      </c>
      <c r="E28" s="103">
        <v>3724.39</v>
      </c>
      <c r="F28" s="102">
        <v>11</v>
      </c>
      <c r="G28" s="103">
        <v>40994.300000000003</v>
      </c>
      <c r="H28" s="103">
        <v>3726.75</v>
      </c>
      <c r="I28" s="103">
        <v>3725.11</v>
      </c>
      <c r="J28" s="102">
        <v>8</v>
      </c>
      <c r="K28" s="103">
        <v>29946.12</v>
      </c>
      <c r="L28" s="103">
        <v>3743.27</v>
      </c>
      <c r="M28" s="103">
        <v>3744.47</v>
      </c>
      <c r="N28" s="102">
        <v>0</v>
      </c>
      <c r="O28" s="103">
        <v>0</v>
      </c>
      <c r="P28" s="101">
        <v>0</v>
      </c>
      <c r="Q28" s="150" t="s">
        <v>438</v>
      </c>
    </row>
    <row r="29" spans="1:17" ht="15.75" thickBot="1" x14ac:dyDescent="0.3">
      <c r="A29" s="151" t="s">
        <v>497</v>
      </c>
      <c r="B29" s="152">
        <v>405</v>
      </c>
      <c r="C29" s="153">
        <v>1769334.27</v>
      </c>
      <c r="D29" s="153">
        <v>4368.7299999999996</v>
      </c>
      <c r="E29" s="153">
        <v>4215.05</v>
      </c>
      <c r="F29" s="152">
        <v>5</v>
      </c>
      <c r="G29" s="153">
        <v>22288.27</v>
      </c>
      <c r="H29" s="153">
        <v>4457.6499999999996</v>
      </c>
      <c r="I29" s="153">
        <v>4261.8</v>
      </c>
      <c r="J29" s="152">
        <v>3</v>
      </c>
      <c r="K29" s="153">
        <v>13756.91</v>
      </c>
      <c r="L29" s="153">
        <v>4585.6400000000003</v>
      </c>
      <c r="M29" s="153">
        <v>4678.2299999999996</v>
      </c>
      <c r="N29" s="152">
        <v>0</v>
      </c>
      <c r="O29" s="153">
        <v>0</v>
      </c>
      <c r="P29" s="154">
        <v>0</v>
      </c>
      <c r="Q29" s="155" t="s">
        <v>438</v>
      </c>
    </row>
    <row r="30" spans="1:17" ht="16.5" thickBot="1" x14ac:dyDescent="0.3">
      <c r="A30" s="145" t="s">
        <v>535</v>
      </c>
      <c r="B30" s="325">
        <v>1883307</v>
      </c>
      <c r="C30" s="326">
        <v>1862420948.73</v>
      </c>
      <c r="D30" s="371">
        <v>988.91</v>
      </c>
      <c r="E30" s="327">
        <v>919.68</v>
      </c>
      <c r="F30" s="328">
        <v>384911</v>
      </c>
      <c r="G30" s="329">
        <v>248296640.99000001</v>
      </c>
      <c r="H30" s="327">
        <v>645.08000000000004</v>
      </c>
      <c r="I30" s="327">
        <v>549.96</v>
      </c>
      <c r="J30" s="328">
        <v>182715</v>
      </c>
      <c r="K30" s="329">
        <v>113941893.59999999</v>
      </c>
      <c r="L30" s="327">
        <v>623.6</v>
      </c>
      <c r="M30" s="327">
        <v>516.53</v>
      </c>
      <c r="N30" s="328">
        <v>21971</v>
      </c>
      <c r="O30" s="329">
        <v>7080140.5499999998</v>
      </c>
      <c r="P30" s="329">
        <v>322.25</v>
      </c>
      <c r="Q30" s="275">
        <v>360</v>
      </c>
    </row>
    <row r="32" spans="1:17" ht="15.75" x14ac:dyDescent="0.25">
      <c r="A32" s="420" t="s">
        <v>698</v>
      </c>
      <c r="B32" s="420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</row>
    <row r="33" spans="1:17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7" x14ac:dyDescent="0.25">
      <c r="A34" s="421" t="s">
        <v>18</v>
      </c>
      <c r="B34" s="423" t="s">
        <v>5</v>
      </c>
      <c r="C34" s="424"/>
      <c r="D34" s="424"/>
      <c r="E34" s="425"/>
      <c r="F34" s="423" t="s">
        <v>6</v>
      </c>
      <c r="G34" s="424"/>
      <c r="H34" s="424"/>
      <c r="I34" s="425"/>
      <c r="J34" s="423" t="s">
        <v>19</v>
      </c>
      <c r="K34" s="424"/>
      <c r="L34" s="424"/>
      <c r="M34" s="425"/>
      <c r="N34" s="423" t="s">
        <v>20</v>
      </c>
      <c r="O34" s="424"/>
      <c r="P34" s="424"/>
      <c r="Q34" s="426"/>
    </row>
    <row r="35" spans="1:17" ht="15.75" thickBot="1" x14ac:dyDescent="0.3">
      <c r="A35" s="427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7" x14ac:dyDescent="0.25">
      <c r="A36" s="156" t="s">
        <v>458</v>
      </c>
      <c r="B36" s="157">
        <v>16506</v>
      </c>
      <c r="C36" s="158">
        <v>926770.16</v>
      </c>
      <c r="D36" s="158">
        <v>56.15</v>
      </c>
      <c r="E36" s="158">
        <v>54.88</v>
      </c>
      <c r="F36" s="157">
        <v>1310</v>
      </c>
      <c r="G36" s="158">
        <v>84106.49</v>
      </c>
      <c r="H36" s="158">
        <v>64.2</v>
      </c>
      <c r="I36" s="158">
        <v>67.680000000000007</v>
      </c>
      <c r="J36" s="157">
        <v>841</v>
      </c>
      <c r="K36" s="158">
        <v>47738.59</v>
      </c>
      <c r="L36" s="158">
        <v>56.76</v>
      </c>
      <c r="M36" s="158">
        <v>55.62</v>
      </c>
      <c r="N36" s="157">
        <v>1528</v>
      </c>
      <c r="O36" s="158">
        <v>99246.24</v>
      </c>
      <c r="P36" s="159">
        <v>64.95</v>
      </c>
      <c r="Q36" s="160">
        <v>66.28</v>
      </c>
    </row>
    <row r="37" spans="1:17" x14ac:dyDescent="0.25">
      <c r="A37" s="149" t="s">
        <v>459</v>
      </c>
      <c r="B37" s="102">
        <v>9611</v>
      </c>
      <c r="C37" s="103">
        <v>1362393.99</v>
      </c>
      <c r="D37" s="103">
        <v>141.75</v>
      </c>
      <c r="E37" s="103">
        <v>137.02000000000001</v>
      </c>
      <c r="F37" s="102">
        <v>5779</v>
      </c>
      <c r="G37" s="103">
        <v>931441.35</v>
      </c>
      <c r="H37" s="103">
        <v>161.18</v>
      </c>
      <c r="I37" s="103">
        <v>169.2</v>
      </c>
      <c r="J37" s="102">
        <v>668</v>
      </c>
      <c r="K37" s="103">
        <v>97558.38</v>
      </c>
      <c r="L37" s="103">
        <v>146.05000000000001</v>
      </c>
      <c r="M37" s="103">
        <v>143.84</v>
      </c>
      <c r="N37" s="102">
        <v>1338</v>
      </c>
      <c r="O37" s="103">
        <v>203893.3</v>
      </c>
      <c r="P37" s="101">
        <v>152.38999999999999</v>
      </c>
      <c r="Q37" s="150">
        <v>149.91999999999999</v>
      </c>
    </row>
    <row r="38" spans="1:17" x14ac:dyDescent="0.25">
      <c r="A38" s="149" t="s">
        <v>460</v>
      </c>
      <c r="B38" s="102">
        <v>5736</v>
      </c>
      <c r="C38" s="103">
        <v>1444423.95</v>
      </c>
      <c r="D38" s="103">
        <v>251.82</v>
      </c>
      <c r="E38" s="103">
        <v>252.82</v>
      </c>
      <c r="F38" s="102">
        <v>2161</v>
      </c>
      <c r="G38" s="103">
        <v>520899.18</v>
      </c>
      <c r="H38" s="103">
        <v>241.05</v>
      </c>
      <c r="I38" s="103">
        <v>236.2</v>
      </c>
      <c r="J38" s="102">
        <v>2319</v>
      </c>
      <c r="K38" s="103">
        <v>615236.89</v>
      </c>
      <c r="L38" s="103">
        <v>265.3</v>
      </c>
      <c r="M38" s="103">
        <v>271.16000000000003</v>
      </c>
      <c r="N38" s="102">
        <v>676</v>
      </c>
      <c r="O38" s="103">
        <v>167560.66</v>
      </c>
      <c r="P38" s="101">
        <v>247.87</v>
      </c>
      <c r="Q38" s="150">
        <v>246.86</v>
      </c>
    </row>
    <row r="39" spans="1:17" x14ac:dyDescent="0.25">
      <c r="A39" s="149" t="s">
        <v>461</v>
      </c>
      <c r="B39" s="102">
        <v>34075</v>
      </c>
      <c r="C39" s="103">
        <v>12139630.859999999</v>
      </c>
      <c r="D39" s="103">
        <v>356.26</v>
      </c>
      <c r="E39" s="103">
        <v>356.68</v>
      </c>
      <c r="F39" s="102">
        <v>9114</v>
      </c>
      <c r="G39" s="103">
        <v>3253513.64</v>
      </c>
      <c r="H39" s="103">
        <v>356.98</v>
      </c>
      <c r="I39" s="103">
        <v>360.96</v>
      </c>
      <c r="J39" s="102">
        <v>19731</v>
      </c>
      <c r="K39" s="103">
        <v>6912548.0599999996</v>
      </c>
      <c r="L39" s="103">
        <v>350.34</v>
      </c>
      <c r="M39" s="103">
        <v>338.4</v>
      </c>
      <c r="N39" s="102">
        <v>3843</v>
      </c>
      <c r="O39" s="103">
        <v>1381711.13</v>
      </c>
      <c r="P39" s="101">
        <v>359.54</v>
      </c>
      <c r="Q39" s="150">
        <v>360</v>
      </c>
    </row>
    <row r="40" spans="1:17" x14ac:dyDescent="0.25">
      <c r="A40" s="149" t="s">
        <v>462</v>
      </c>
      <c r="B40" s="102">
        <v>61474</v>
      </c>
      <c r="C40" s="103">
        <v>27880822.66</v>
      </c>
      <c r="D40" s="103">
        <v>453.54</v>
      </c>
      <c r="E40" s="103">
        <v>455.67</v>
      </c>
      <c r="F40" s="102">
        <v>4485</v>
      </c>
      <c r="G40" s="103">
        <v>1990804.15</v>
      </c>
      <c r="H40" s="103">
        <v>443.88</v>
      </c>
      <c r="I40" s="103">
        <v>435.47</v>
      </c>
      <c r="J40" s="102">
        <v>19688</v>
      </c>
      <c r="K40" s="103">
        <v>8931497.9100000001</v>
      </c>
      <c r="L40" s="103">
        <v>453.65</v>
      </c>
      <c r="M40" s="103">
        <v>457.22</v>
      </c>
      <c r="N40" s="102">
        <v>0</v>
      </c>
      <c r="O40" s="103">
        <v>0</v>
      </c>
      <c r="P40" s="101">
        <v>0</v>
      </c>
      <c r="Q40" s="150" t="s">
        <v>438</v>
      </c>
    </row>
    <row r="41" spans="1:17" x14ac:dyDescent="0.25">
      <c r="A41" s="149" t="s">
        <v>463</v>
      </c>
      <c r="B41" s="102">
        <v>66999</v>
      </c>
      <c r="C41" s="103">
        <v>36678994.780000001</v>
      </c>
      <c r="D41" s="103">
        <v>547.46</v>
      </c>
      <c r="E41" s="103">
        <v>547.4</v>
      </c>
      <c r="F41" s="102">
        <v>1927</v>
      </c>
      <c r="G41" s="103">
        <v>1050416.48</v>
      </c>
      <c r="H41" s="103">
        <v>545.1</v>
      </c>
      <c r="I41" s="103">
        <v>544.05999999999995</v>
      </c>
      <c r="J41" s="102">
        <v>15064</v>
      </c>
      <c r="K41" s="103">
        <v>8260848.7800000003</v>
      </c>
      <c r="L41" s="103">
        <v>548.38</v>
      </c>
      <c r="M41" s="103">
        <v>548.75</v>
      </c>
      <c r="N41" s="102">
        <v>11</v>
      </c>
      <c r="O41" s="103">
        <v>6160</v>
      </c>
      <c r="P41" s="101">
        <v>560</v>
      </c>
      <c r="Q41" s="150">
        <v>560</v>
      </c>
    </row>
    <row r="42" spans="1:17" x14ac:dyDescent="0.25">
      <c r="A42" s="149" t="s">
        <v>464</v>
      </c>
      <c r="B42" s="102">
        <v>70720</v>
      </c>
      <c r="C42" s="103">
        <v>46019877.020000003</v>
      </c>
      <c r="D42" s="103">
        <v>650.73</v>
      </c>
      <c r="E42" s="103">
        <v>651.05999999999995</v>
      </c>
      <c r="F42" s="102">
        <v>1270</v>
      </c>
      <c r="G42" s="103">
        <v>822708.79</v>
      </c>
      <c r="H42" s="103">
        <v>647.79999999999995</v>
      </c>
      <c r="I42" s="103">
        <v>644.95000000000005</v>
      </c>
      <c r="J42" s="102">
        <v>11952</v>
      </c>
      <c r="K42" s="103">
        <v>7683510.3099999996</v>
      </c>
      <c r="L42" s="103">
        <v>642.86</v>
      </c>
      <c r="M42" s="103">
        <v>639.34</v>
      </c>
      <c r="N42" s="102">
        <v>2</v>
      </c>
      <c r="O42" s="103">
        <v>1262.24</v>
      </c>
      <c r="P42" s="101">
        <v>631.12</v>
      </c>
      <c r="Q42" s="150">
        <v>631.12</v>
      </c>
    </row>
    <row r="43" spans="1:17" x14ac:dyDescent="0.25">
      <c r="A43" s="149" t="s">
        <v>465</v>
      </c>
      <c r="B43" s="102">
        <v>65306</v>
      </c>
      <c r="C43" s="103">
        <v>48912346.590000004</v>
      </c>
      <c r="D43" s="103">
        <v>748.97</v>
      </c>
      <c r="E43" s="103">
        <v>748.66</v>
      </c>
      <c r="F43" s="102">
        <v>1085</v>
      </c>
      <c r="G43" s="103">
        <v>811431.97</v>
      </c>
      <c r="H43" s="103">
        <v>747.86</v>
      </c>
      <c r="I43" s="103">
        <v>745.94</v>
      </c>
      <c r="J43" s="102">
        <v>11211</v>
      </c>
      <c r="K43" s="103">
        <v>8335497.6600000001</v>
      </c>
      <c r="L43" s="103">
        <v>743.51</v>
      </c>
      <c r="M43" s="103">
        <v>736.3</v>
      </c>
      <c r="N43" s="102">
        <v>1653</v>
      </c>
      <c r="O43" s="103">
        <v>1223543.3799999999</v>
      </c>
      <c r="P43" s="101">
        <v>740.2</v>
      </c>
      <c r="Q43" s="150">
        <v>736.3</v>
      </c>
    </row>
    <row r="44" spans="1:17" x14ac:dyDescent="0.25">
      <c r="A44" s="149" t="s">
        <v>466</v>
      </c>
      <c r="B44" s="102">
        <v>56337</v>
      </c>
      <c r="C44" s="103">
        <v>47793290.380000003</v>
      </c>
      <c r="D44" s="103">
        <v>848.35</v>
      </c>
      <c r="E44" s="103">
        <v>846.92</v>
      </c>
      <c r="F44" s="102">
        <v>914</v>
      </c>
      <c r="G44" s="103">
        <v>773268.67</v>
      </c>
      <c r="H44" s="103">
        <v>846.03</v>
      </c>
      <c r="I44" s="103">
        <v>843.54</v>
      </c>
      <c r="J44" s="102">
        <v>7145</v>
      </c>
      <c r="K44" s="103">
        <v>6054192.1100000003</v>
      </c>
      <c r="L44" s="103">
        <v>847.33</v>
      </c>
      <c r="M44" s="103">
        <v>845.41</v>
      </c>
      <c r="N44" s="102">
        <v>2</v>
      </c>
      <c r="O44" s="103">
        <v>1606.33</v>
      </c>
      <c r="P44" s="101">
        <v>803.17</v>
      </c>
      <c r="Q44" s="150">
        <v>803.17</v>
      </c>
    </row>
    <row r="45" spans="1:17" x14ac:dyDescent="0.25">
      <c r="A45" s="149" t="s">
        <v>467</v>
      </c>
      <c r="B45" s="102">
        <v>62803</v>
      </c>
      <c r="C45" s="103">
        <v>59556615.75</v>
      </c>
      <c r="D45" s="103">
        <v>948.31</v>
      </c>
      <c r="E45" s="103">
        <v>942.14</v>
      </c>
      <c r="F45" s="102">
        <v>809</v>
      </c>
      <c r="G45" s="103">
        <v>766060.72</v>
      </c>
      <c r="H45" s="103">
        <v>946.92</v>
      </c>
      <c r="I45" s="103">
        <v>945.15</v>
      </c>
      <c r="J45" s="102">
        <v>6679</v>
      </c>
      <c r="K45" s="103">
        <v>6364432.0499999998</v>
      </c>
      <c r="L45" s="103">
        <v>952.9</v>
      </c>
      <c r="M45" s="103">
        <v>951.26</v>
      </c>
      <c r="N45" s="102">
        <v>0</v>
      </c>
      <c r="O45" s="103">
        <v>0</v>
      </c>
      <c r="P45" s="101">
        <v>0</v>
      </c>
      <c r="Q45" s="150" t="s">
        <v>438</v>
      </c>
    </row>
    <row r="46" spans="1:17" x14ac:dyDescent="0.25">
      <c r="A46" s="149" t="s">
        <v>445</v>
      </c>
      <c r="B46" s="102">
        <v>329067</v>
      </c>
      <c r="C46" s="103">
        <v>418595055.50999999</v>
      </c>
      <c r="D46" s="103">
        <v>1272.07</v>
      </c>
      <c r="E46" s="103">
        <v>1296.95</v>
      </c>
      <c r="F46" s="102">
        <v>2218</v>
      </c>
      <c r="G46" s="103">
        <v>2644612.41</v>
      </c>
      <c r="H46" s="103">
        <v>1192.3399999999999</v>
      </c>
      <c r="I46" s="103">
        <v>1168.17</v>
      </c>
      <c r="J46" s="102">
        <v>13441</v>
      </c>
      <c r="K46" s="103">
        <v>16295493.949999999</v>
      </c>
      <c r="L46" s="103">
        <v>1212.3699999999999</v>
      </c>
      <c r="M46" s="103">
        <v>1203.03</v>
      </c>
      <c r="N46" s="102">
        <v>3</v>
      </c>
      <c r="O46" s="103">
        <v>3867.9</v>
      </c>
      <c r="P46" s="101">
        <v>1289.3</v>
      </c>
      <c r="Q46" s="150">
        <v>1367.42</v>
      </c>
    </row>
    <row r="47" spans="1:17" x14ac:dyDescent="0.25">
      <c r="A47" s="149" t="s">
        <v>446</v>
      </c>
      <c r="B47" s="102">
        <v>174039</v>
      </c>
      <c r="C47" s="103">
        <v>291234150.41000003</v>
      </c>
      <c r="D47" s="103">
        <v>1673.38</v>
      </c>
      <c r="E47" s="103">
        <v>1645.46</v>
      </c>
      <c r="F47" s="102">
        <v>401</v>
      </c>
      <c r="G47" s="103">
        <v>675778.03</v>
      </c>
      <c r="H47" s="103">
        <v>1685.23</v>
      </c>
      <c r="I47" s="103">
        <v>1659.71</v>
      </c>
      <c r="J47" s="102">
        <v>2501</v>
      </c>
      <c r="K47" s="103">
        <v>4198193.38</v>
      </c>
      <c r="L47" s="103">
        <v>1678.61</v>
      </c>
      <c r="M47" s="103">
        <v>1659.96</v>
      </c>
      <c r="N47" s="102">
        <v>0</v>
      </c>
      <c r="O47" s="103">
        <v>0</v>
      </c>
      <c r="P47" s="101">
        <v>0</v>
      </c>
      <c r="Q47" s="150" t="s">
        <v>438</v>
      </c>
    </row>
    <row r="48" spans="1:17" x14ac:dyDescent="0.25">
      <c r="A48" s="149" t="s">
        <v>447</v>
      </c>
      <c r="B48" s="102">
        <v>35285</v>
      </c>
      <c r="C48" s="103">
        <v>77460179.079999998</v>
      </c>
      <c r="D48" s="103">
        <v>2195.27</v>
      </c>
      <c r="E48" s="103">
        <v>2169.92</v>
      </c>
      <c r="F48" s="102">
        <v>74</v>
      </c>
      <c r="G48" s="103">
        <v>161401.68</v>
      </c>
      <c r="H48" s="103">
        <v>2181.1</v>
      </c>
      <c r="I48" s="103">
        <v>2152.4899999999998</v>
      </c>
      <c r="J48" s="102">
        <v>419</v>
      </c>
      <c r="K48" s="103">
        <v>918280.66</v>
      </c>
      <c r="L48" s="103">
        <v>2191.6</v>
      </c>
      <c r="M48" s="103">
        <v>2160.81</v>
      </c>
      <c r="N48" s="102">
        <v>0</v>
      </c>
      <c r="O48" s="103">
        <v>0</v>
      </c>
      <c r="P48" s="101">
        <v>0</v>
      </c>
      <c r="Q48" s="150" t="s">
        <v>438</v>
      </c>
    </row>
    <row r="49" spans="1:17" x14ac:dyDescent="0.25">
      <c r="A49" s="149" t="s">
        <v>494</v>
      </c>
      <c r="B49" s="102">
        <v>9314</v>
      </c>
      <c r="C49" s="103">
        <v>25077878.32</v>
      </c>
      <c r="D49" s="103">
        <v>2692.49</v>
      </c>
      <c r="E49" s="103">
        <v>2665.96</v>
      </c>
      <c r="F49" s="102">
        <v>25</v>
      </c>
      <c r="G49" s="103">
        <v>67519.89</v>
      </c>
      <c r="H49" s="103">
        <v>2700.8</v>
      </c>
      <c r="I49" s="103">
        <v>2658.59</v>
      </c>
      <c r="J49" s="102">
        <v>127</v>
      </c>
      <c r="K49" s="103">
        <v>345738.54</v>
      </c>
      <c r="L49" s="103">
        <v>2722.35</v>
      </c>
      <c r="M49" s="103">
        <v>2736.04</v>
      </c>
      <c r="N49" s="102">
        <v>0</v>
      </c>
      <c r="O49" s="103">
        <v>0</v>
      </c>
      <c r="P49" s="101">
        <v>0</v>
      </c>
      <c r="Q49" s="150" t="s">
        <v>438</v>
      </c>
    </row>
    <row r="50" spans="1:17" x14ac:dyDescent="0.25">
      <c r="A50" s="149" t="s">
        <v>495</v>
      </c>
      <c r="B50" s="102">
        <v>2592</v>
      </c>
      <c r="C50" s="103">
        <v>8323405.4100000001</v>
      </c>
      <c r="D50" s="103">
        <v>3211.19</v>
      </c>
      <c r="E50" s="103">
        <v>3196.4</v>
      </c>
      <c r="F50" s="102">
        <v>6</v>
      </c>
      <c r="G50" s="103">
        <v>19068.79</v>
      </c>
      <c r="H50" s="103">
        <v>3178.13</v>
      </c>
      <c r="I50" s="103">
        <v>3148.33</v>
      </c>
      <c r="J50" s="102">
        <v>18</v>
      </c>
      <c r="K50" s="103">
        <v>56597.13</v>
      </c>
      <c r="L50" s="103">
        <v>3144.29</v>
      </c>
      <c r="M50" s="103">
        <v>3124.64</v>
      </c>
      <c r="N50" s="102">
        <v>0</v>
      </c>
      <c r="O50" s="103">
        <v>0</v>
      </c>
      <c r="P50" s="101">
        <v>0</v>
      </c>
      <c r="Q50" s="150" t="s">
        <v>438</v>
      </c>
    </row>
    <row r="51" spans="1:17" x14ac:dyDescent="0.25">
      <c r="A51" s="149" t="s">
        <v>496</v>
      </c>
      <c r="B51" s="102">
        <v>1283</v>
      </c>
      <c r="C51" s="103">
        <v>4746462.5999999996</v>
      </c>
      <c r="D51" s="103">
        <v>3699.5</v>
      </c>
      <c r="E51" s="103">
        <v>3722.71</v>
      </c>
      <c r="F51" s="102">
        <v>3</v>
      </c>
      <c r="G51" s="103">
        <v>11151.4</v>
      </c>
      <c r="H51" s="103">
        <v>3717.13</v>
      </c>
      <c r="I51" s="103">
        <v>3699.61</v>
      </c>
      <c r="J51" s="102">
        <v>8</v>
      </c>
      <c r="K51" s="103">
        <v>29946.12</v>
      </c>
      <c r="L51" s="103">
        <v>3743.27</v>
      </c>
      <c r="M51" s="103">
        <v>3744.47</v>
      </c>
      <c r="N51" s="102">
        <v>0</v>
      </c>
      <c r="O51" s="103">
        <v>0</v>
      </c>
      <c r="P51" s="101">
        <v>0</v>
      </c>
      <c r="Q51" s="150" t="s">
        <v>438</v>
      </c>
    </row>
    <row r="52" spans="1:17" ht="15.75" thickBot="1" x14ac:dyDescent="0.3">
      <c r="A52" s="151" t="s">
        <v>497</v>
      </c>
      <c r="B52" s="152">
        <v>244</v>
      </c>
      <c r="C52" s="153">
        <v>1070671.6299999999</v>
      </c>
      <c r="D52" s="153">
        <v>4388</v>
      </c>
      <c r="E52" s="153">
        <v>4222</v>
      </c>
      <c r="F52" s="152">
        <v>1</v>
      </c>
      <c r="G52" s="153">
        <v>4078.62</v>
      </c>
      <c r="H52" s="153">
        <v>4078.62</v>
      </c>
      <c r="I52" s="153">
        <v>4078.62</v>
      </c>
      <c r="J52" s="152">
        <v>3</v>
      </c>
      <c r="K52" s="153">
        <v>13756.91</v>
      </c>
      <c r="L52" s="153">
        <v>4585.6400000000003</v>
      </c>
      <c r="M52" s="153">
        <v>4678.2299999999996</v>
      </c>
      <c r="N52" s="152">
        <v>0</v>
      </c>
      <c r="O52" s="153">
        <v>0</v>
      </c>
      <c r="P52" s="154">
        <v>0</v>
      </c>
      <c r="Q52" s="155" t="s">
        <v>438</v>
      </c>
    </row>
    <row r="53" spans="1:17" ht="16.5" thickBot="1" x14ac:dyDescent="0.3">
      <c r="A53" s="145" t="s">
        <v>535</v>
      </c>
      <c r="B53" s="146">
        <v>1001391</v>
      </c>
      <c r="C53" s="147">
        <v>1109222969.0999999</v>
      </c>
      <c r="D53" s="147">
        <v>1107.68</v>
      </c>
      <c r="E53" s="147">
        <v>1100.6500000000001</v>
      </c>
      <c r="F53" s="146">
        <v>31582</v>
      </c>
      <c r="G53" s="147">
        <v>14588262.26</v>
      </c>
      <c r="H53" s="147">
        <v>461.92</v>
      </c>
      <c r="I53" s="147">
        <v>360.96</v>
      </c>
      <c r="J53" s="146">
        <v>111815</v>
      </c>
      <c r="K53" s="147">
        <v>75161067.430000007</v>
      </c>
      <c r="L53" s="147">
        <v>672.19</v>
      </c>
      <c r="M53" s="147">
        <v>582.55999999999995</v>
      </c>
      <c r="N53" s="146">
        <v>9056</v>
      </c>
      <c r="O53" s="147">
        <v>3088851.18</v>
      </c>
      <c r="P53" s="148">
        <v>341.08</v>
      </c>
      <c r="Q53" s="275">
        <v>360</v>
      </c>
    </row>
    <row r="55" spans="1:17" ht="15.75" x14ac:dyDescent="0.25">
      <c r="A55" s="428" t="s">
        <v>699</v>
      </c>
      <c r="B55" s="428"/>
      <c r="C55" s="428"/>
      <c r="D55" s="428"/>
      <c r="E55" s="428"/>
      <c r="F55" s="428"/>
      <c r="G55" s="428"/>
      <c r="H55" s="428"/>
      <c r="I55" s="428"/>
      <c r="J55" s="428"/>
      <c r="K55" s="428"/>
      <c r="L55" s="428"/>
      <c r="M55" s="428"/>
      <c r="N55" s="428"/>
      <c r="O55" s="428"/>
      <c r="P55" s="428"/>
      <c r="Q55" s="428"/>
    </row>
    <row r="56" spans="1:17" ht="15.75" thickBot="1" x14ac:dyDescent="0.3"/>
    <row r="57" spans="1:17" x14ac:dyDescent="0.25">
      <c r="A57" s="429" t="s">
        <v>18</v>
      </c>
      <c r="B57" s="431" t="s">
        <v>5</v>
      </c>
      <c r="C57" s="432"/>
      <c r="D57" s="432"/>
      <c r="E57" s="433"/>
      <c r="F57" s="431" t="s">
        <v>6</v>
      </c>
      <c r="G57" s="432"/>
      <c r="H57" s="432"/>
      <c r="I57" s="433"/>
      <c r="J57" s="431" t="s">
        <v>19</v>
      </c>
      <c r="K57" s="432"/>
      <c r="L57" s="432"/>
      <c r="M57" s="433"/>
      <c r="N57" s="431" t="s">
        <v>20</v>
      </c>
      <c r="O57" s="432"/>
      <c r="P57" s="432"/>
      <c r="Q57" s="434"/>
    </row>
    <row r="58" spans="1:17" ht="15.75" thickBot="1" x14ac:dyDescent="0.3">
      <c r="A58" s="430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17" x14ac:dyDescent="0.25">
      <c r="A59" s="340" t="s">
        <v>458</v>
      </c>
      <c r="B59" s="184">
        <v>12719</v>
      </c>
      <c r="C59" s="345">
        <v>774708.61</v>
      </c>
      <c r="D59" s="345">
        <v>60.91</v>
      </c>
      <c r="E59" s="345">
        <v>62.67</v>
      </c>
      <c r="F59" s="184">
        <v>7030</v>
      </c>
      <c r="G59" s="345">
        <v>439292.04</v>
      </c>
      <c r="H59" s="345">
        <v>62.49</v>
      </c>
      <c r="I59" s="345">
        <v>62.28</v>
      </c>
      <c r="J59" s="184">
        <v>454</v>
      </c>
      <c r="K59" s="345">
        <v>26564.25</v>
      </c>
      <c r="L59" s="345">
        <v>58.51</v>
      </c>
      <c r="M59" s="345">
        <v>60.1</v>
      </c>
      <c r="N59" s="184">
        <v>2033</v>
      </c>
      <c r="O59" s="345">
        <v>146642.39000000001</v>
      </c>
      <c r="P59" s="345">
        <v>72.13</v>
      </c>
      <c r="Q59" s="347">
        <v>75.81</v>
      </c>
    </row>
    <row r="60" spans="1:17" x14ac:dyDescent="0.25">
      <c r="A60" s="341" t="s">
        <v>459</v>
      </c>
      <c r="B60" s="182">
        <v>12334</v>
      </c>
      <c r="C60" s="225">
        <v>1765856.09</v>
      </c>
      <c r="D60" s="225">
        <v>143.16999999999999</v>
      </c>
      <c r="E60" s="225">
        <v>138.83000000000001</v>
      </c>
      <c r="F60" s="182">
        <v>9696</v>
      </c>
      <c r="G60" s="225">
        <v>1493481.61</v>
      </c>
      <c r="H60" s="225">
        <v>154.03</v>
      </c>
      <c r="I60" s="225">
        <v>166.6</v>
      </c>
      <c r="J60" s="182">
        <v>405</v>
      </c>
      <c r="K60" s="225">
        <v>61529.79</v>
      </c>
      <c r="L60" s="225">
        <v>151.93</v>
      </c>
      <c r="M60" s="225">
        <v>153.25</v>
      </c>
      <c r="N60" s="182">
        <v>2874</v>
      </c>
      <c r="O60" s="225">
        <v>413003.19</v>
      </c>
      <c r="P60" s="225">
        <v>143.69999999999999</v>
      </c>
      <c r="Q60" s="348">
        <v>139.63999999999999</v>
      </c>
    </row>
    <row r="61" spans="1:17" x14ac:dyDescent="0.25">
      <c r="A61" s="341" t="s">
        <v>460</v>
      </c>
      <c r="B61" s="182">
        <v>9031</v>
      </c>
      <c r="C61" s="225">
        <v>2300187.7400000002</v>
      </c>
      <c r="D61" s="225">
        <v>254.7</v>
      </c>
      <c r="E61" s="225">
        <v>257.18</v>
      </c>
      <c r="F61" s="182">
        <v>6867</v>
      </c>
      <c r="G61" s="225">
        <v>1715252.4</v>
      </c>
      <c r="H61" s="225">
        <v>249.78</v>
      </c>
      <c r="I61" s="225">
        <v>249.33</v>
      </c>
      <c r="J61" s="182">
        <v>2911</v>
      </c>
      <c r="K61" s="225">
        <v>776264.83</v>
      </c>
      <c r="L61" s="225">
        <v>266.67</v>
      </c>
      <c r="M61" s="225">
        <v>273.12</v>
      </c>
      <c r="N61" s="182">
        <v>1374</v>
      </c>
      <c r="O61" s="225">
        <v>340693.86</v>
      </c>
      <c r="P61" s="225">
        <v>247.96</v>
      </c>
      <c r="Q61" s="348">
        <v>246.86</v>
      </c>
    </row>
    <row r="62" spans="1:17" x14ac:dyDescent="0.25">
      <c r="A62" s="341" t="s">
        <v>461</v>
      </c>
      <c r="B62" s="182">
        <v>81172</v>
      </c>
      <c r="C62" s="225">
        <v>28653174.09</v>
      </c>
      <c r="D62" s="225">
        <v>352.99</v>
      </c>
      <c r="E62" s="225">
        <v>345.68</v>
      </c>
      <c r="F62" s="182">
        <v>50719</v>
      </c>
      <c r="G62" s="225">
        <v>18073266.34</v>
      </c>
      <c r="H62" s="225">
        <v>356.34</v>
      </c>
      <c r="I62" s="225">
        <v>360.96</v>
      </c>
      <c r="J62" s="182">
        <v>21275</v>
      </c>
      <c r="K62" s="225">
        <v>7410600.5700000003</v>
      </c>
      <c r="L62" s="225">
        <v>348.32</v>
      </c>
      <c r="M62" s="225">
        <v>338.4</v>
      </c>
      <c r="N62" s="182">
        <v>4778</v>
      </c>
      <c r="O62" s="225">
        <v>1717336.83</v>
      </c>
      <c r="P62" s="225">
        <v>359.43</v>
      </c>
      <c r="Q62" s="348">
        <v>360</v>
      </c>
    </row>
    <row r="63" spans="1:17" x14ac:dyDescent="0.25">
      <c r="A63" s="341" t="s">
        <v>462</v>
      </c>
      <c r="B63" s="182">
        <v>132001</v>
      </c>
      <c r="C63" s="225">
        <v>59812052.329999998</v>
      </c>
      <c r="D63" s="225">
        <v>453.12</v>
      </c>
      <c r="E63" s="225">
        <v>456.46</v>
      </c>
      <c r="F63" s="182">
        <v>64780</v>
      </c>
      <c r="G63" s="225">
        <v>29127683.780000001</v>
      </c>
      <c r="H63" s="225">
        <v>449.64</v>
      </c>
      <c r="I63" s="225">
        <v>444.16</v>
      </c>
      <c r="J63" s="182">
        <v>18272</v>
      </c>
      <c r="K63" s="225">
        <v>8211616.0800000001</v>
      </c>
      <c r="L63" s="225">
        <v>449.41</v>
      </c>
      <c r="M63" s="225">
        <v>455.54</v>
      </c>
      <c r="N63" s="182">
        <v>0</v>
      </c>
      <c r="O63" s="225">
        <v>0</v>
      </c>
      <c r="P63" s="225">
        <v>0</v>
      </c>
      <c r="Q63" s="348" t="s">
        <v>438</v>
      </c>
    </row>
    <row r="64" spans="1:17" x14ac:dyDescent="0.25">
      <c r="A64" s="341" t="s">
        <v>463</v>
      </c>
      <c r="B64" s="182">
        <v>106336</v>
      </c>
      <c r="C64" s="225">
        <v>57881771.380000003</v>
      </c>
      <c r="D64" s="225">
        <v>544.33000000000004</v>
      </c>
      <c r="E64" s="225">
        <v>541.29999999999995</v>
      </c>
      <c r="F64" s="182">
        <v>50970</v>
      </c>
      <c r="G64" s="225">
        <v>27803715.140000001</v>
      </c>
      <c r="H64" s="225">
        <v>545.49</v>
      </c>
      <c r="I64" s="225">
        <v>544.26</v>
      </c>
      <c r="J64" s="182">
        <v>8485</v>
      </c>
      <c r="K64" s="225">
        <v>4616147.92</v>
      </c>
      <c r="L64" s="225">
        <v>544.04</v>
      </c>
      <c r="M64" s="225">
        <v>539.87</v>
      </c>
      <c r="N64" s="182">
        <v>0</v>
      </c>
      <c r="O64" s="225">
        <v>0</v>
      </c>
      <c r="P64" s="225">
        <v>0</v>
      </c>
      <c r="Q64" s="348" t="s">
        <v>438</v>
      </c>
    </row>
    <row r="65" spans="1:17" x14ac:dyDescent="0.25">
      <c r="A65" s="341" t="s">
        <v>464</v>
      </c>
      <c r="B65" s="182">
        <v>76119</v>
      </c>
      <c r="C65" s="225">
        <v>49192443.490000002</v>
      </c>
      <c r="D65" s="225">
        <v>646.26</v>
      </c>
      <c r="E65" s="225">
        <v>643.16999999999996</v>
      </c>
      <c r="F65" s="182">
        <v>31740</v>
      </c>
      <c r="G65" s="225">
        <v>20582016.140000001</v>
      </c>
      <c r="H65" s="225">
        <v>648.46</v>
      </c>
      <c r="I65" s="225">
        <v>647.72</v>
      </c>
      <c r="J65" s="182">
        <v>3890</v>
      </c>
      <c r="K65" s="225">
        <v>2501946.0499999998</v>
      </c>
      <c r="L65" s="225">
        <v>643.16999999999996</v>
      </c>
      <c r="M65" s="225">
        <v>637.87</v>
      </c>
      <c r="N65" s="182">
        <v>0</v>
      </c>
      <c r="O65" s="225">
        <v>0</v>
      </c>
      <c r="P65" s="225">
        <v>0</v>
      </c>
      <c r="Q65" s="348" t="s">
        <v>438</v>
      </c>
    </row>
    <row r="66" spans="1:17" x14ac:dyDescent="0.25">
      <c r="A66" s="341" t="s">
        <v>465</v>
      </c>
      <c r="B66" s="182">
        <v>54317</v>
      </c>
      <c r="C66" s="225">
        <v>40679769.109999999</v>
      </c>
      <c r="D66" s="225">
        <v>748.93</v>
      </c>
      <c r="E66" s="225">
        <v>748.11</v>
      </c>
      <c r="F66" s="182">
        <v>28006</v>
      </c>
      <c r="G66" s="225">
        <v>20952855.09</v>
      </c>
      <c r="H66" s="225">
        <v>748.16</v>
      </c>
      <c r="I66" s="225">
        <v>745.63</v>
      </c>
      <c r="J66" s="182">
        <v>4949</v>
      </c>
      <c r="K66" s="225">
        <v>3664140.02</v>
      </c>
      <c r="L66" s="225">
        <v>740.38</v>
      </c>
      <c r="M66" s="225">
        <v>736.3</v>
      </c>
      <c r="N66" s="182">
        <v>1856</v>
      </c>
      <c r="O66" s="225">
        <v>1373613.1</v>
      </c>
      <c r="P66" s="225">
        <v>740.09</v>
      </c>
      <c r="Q66" s="348">
        <v>736.3</v>
      </c>
    </row>
    <row r="67" spans="1:17" x14ac:dyDescent="0.25">
      <c r="A67" s="341" t="s">
        <v>466</v>
      </c>
      <c r="B67" s="182">
        <v>50402</v>
      </c>
      <c r="C67" s="225">
        <v>42809761.82</v>
      </c>
      <c r="D67" s="225">
        <v>849.37</v>
      </c>
      <c r="E67" s="225">
        <v>849.32</v>
      </c>
      <c r="F67" s="182">
        <v>25618</v>
      </c>
      <c r="G67" s="225">
        <v>21740457.91</v>
      </c>
      <c r="H67" s="225">
        <v>848.64</v>
      </c>
      <c r="I67" s="225">
        <v>849.12</v>
      </c>
      <c r="J67" s="182">
        <v>1570</v>
      </c>
      <c r="K67" s="225">
        <v>1327823.79</v>
      </c>
      <c r="L67" s="225">
        <v>845.75</v>
      </c>
      <c r="M67" s="225">
        <v>843.59</v>
      </c>
      <c r="N67" s="182">
        <v>0</v>
      </c>
      <c r="O67" s="225">
        <v>0</v>
      </c>
      <c r="P67" s="225">
        <v>0</v>
      </c>
      <c r="Q67" s="348" t="s">
        <v>438</v>
      </c>
    </row>
    <row r="68" spans="1:17" x14ac:dyDescent="0.25">
      <c r="A68" s="341" t="s">
        <v>467</v>
      </c>
      <c r="B68" s="182">
        <v>55119</v>
      </c>
      <c r="C68" s="225">
        <v>52290733.93</v>
      </c>
      <c r="D68" s="225">
        <v>948.69</v>
      </c>
      <c r="E68" s="225">
        <v>945.45</v>
      </c>
      <c r="F68" s="182">
        <v>22445</v>
      </c>
      <c r="G68" s="225">
        <v>21259462.780000001</v>
      </c>
      <c r="H68" s="225">
        <v>947.18</v>
      </c>
      <c r="I68" s="225">
        <v>942.65</v>
      </c>
      <c r="J68" s="182">
        <v>2615</v>
      </c>
      <c r="K68" s="225">
        <v>2531069.2400000002</v>
      </c>
      <c r="L68" s="225">
        <v>967.9</v>
      </c>
      <c r="M68" s="225">
        <v>980.29</v>
      </c>
      <c r="N68" s="182">
        <v>0</v>
      </c>
      <c r="O68" s="225">
        <v>0</v>
      </c>
      <c r="P68" s="225">
        <v>0</v>
      </c>
      <c r="Q68" s="348" t="s">
        <v>438</v>
      </c>
    </row>
    <row r="69" spans="1:17" x14ac:dyDescent="0.25">
      <c r="A69" s="341" t="s">
        <v>445</v>
      </c>
      <c r="B69" s="182">
        <v>203061</v>
      </c>
      <c r="C69" s="225">
        <v>252203380.31</v>
      </c>
      <c r="D69" s="225">
        <v>1242.01</v>
      </c>
      <c r="E69" s="225">
        <v>1243.6300000000001</v>
      </c>
      <c r="F69" s="182">
        <v>47823</v>
      </c>
      <c r="G69" s="225">
        <v>57069204.049999997</v>
      </c>
      <c r="H69" s="225">
        <v>1193.3399999999999</v>
      </c>
      <c r="I69" s="225">
        <v>1173.29</v>
      </c>
      <c r="J69" s="182">
        <v>5488</v>
      </c>
      <c r="K69" s="225">
        <v>6600289.3600000003</v>
      </c>
      <c r="L69" s="225">
        <v>1202.68</v>
      </c>
      <c r="M69" s="225">
        <v>1189.17</v>
      </c>
      <c r="N69" s="182">
        <v>0</v>
      </c>
      <c r="O69" s="225">
        <v>0</v>
      </c>
      <c r="P69" s="225">
        <v>0</v>
      </c>
      <c r="Q69" s="348" t="s">
        <v>438</v>
      </c>
    </row>
    <row r="70" spans="1:17" x14ac:dyDescent="0.25">
      <c r="A70" s="341" t="s">
        <v>446</v>
      </c>
      <c r="B70" s="182">
        <v>67640</v>
      </c>
      <c r="C70" s="225">
        <v>112976249.27</v>
      </c>
      <c r="D70" s="225">
        <v>1670.26</v>
      </c>
      <c r="E70" s="225">
        <v>1639.43</v>
      </c>
      <c r="F70" s="182">
        <v>6506</v>
      </c>
      <c r="G70" s="225">
        <v>10802893.9</v>
      </c>
      <c r="H70" s="225">
        <v>1660.45</v>
      </c>
      <c r="I70" s="225">
        <v>1631.38</v>
      </c>
      <c r="J70" s="182">
        <v>485</v>
      </c>
      <c r="K70" s="225">
        <v>818381.77</v>
      </c>
      <c r="L70" s="225">
        <v>1687.39</v>
      </c>
      <c r="M70" s="225">
        <v>1653.62</v>
      </c>
      <c r="N70" s="182">
        <v>0</v>
      </c>
      <c r="O70" s="225">
        <v>0</v>
      </c>
      <c r="P70" s="225">
        <v>0</v>
      </c>
      <c r="Q70" s="348" t="s">
        <v>438</v>
      </c>
    </row>
    <row r="71" spans="1:17" x14ac:dyDescent="0.25">
      <c r="A71" s="341" t="s">
        <v>447</v>
      </c>
      <c r="B71" s="182">
        <v>16003</v>
      </c>
      <c r="C71" s="225">
        <v>35361812.600000001</v>
      </c>
      <c r="D71" s="225">
        <v>2209.6999999999998</v>
      </c>
      <c r="E71" s="225">
        <v>2188.5100000000002</v>
      </c>
      <c r="F71" s="182">
        <v>836</v>
      </c>
      <c r="G71" s="225">
        <v>1828817.45</v>
      </c>
      <c r="H71" s="225">
        <v>2187.58</v>
      </c>
      <c r="I71" s="225">
        <v>2157.19</v>
      </c>
      <c r="J71" s="182">
        <v>73</v>
      </c>
      <c r="K71" s="225">
        <v>155705.98000000001</v>
      </c>
      <c r="L71" s="225">
        <v>2132.96</v>
      </c>
      <c r="M71" s="225">
        <v>2104.4</v>
      </c>
      <c r="N71" s="182">
        <v>0</v>
      </c>
      <c r="O71" s="225">
        <v>0</v>
      </c>
      <c r="P71" s="225">
        <v>0</v>
      </c>
      <c r="Q71" s="348" t="s">
        <v>438</v>
      </c>
    </row>
    <row r="72" spans="1:17" x14ac:dyDescent="0.25">
      <c r="A72" s="341" t="s">
        <v>494</v>
      </c>
      <c r="B72" s="182">
        <v>3995</v>
      </c>
      <c r="C72" s="225">
        <v>10752743.82</v>
      </c>
      <c r="D72" s="225">
        <v>2691.55</v>
      </c>
      <c r="E72" s="225">
        <v>2663.81</v>
      </c>
      <c r="F72" s="182">
        <v>246</v>
      </c>
      <c r="G72" s="225">
        <v>661518.38</v>
      </c>
      <c r="H72" s="225">
        <v>2689.1</v>
      </c>
      <c r="I72" s="225">
        <v>2651.24</v>
      </c>
      <c r="J72" s="182">
        <v>24</v>
      </c>
      <c r="K72" s="225">
        <v>65720.12</v>
      </c>
      <c r="L72" s="225">
        <v>2738.34</v>
      </c>
      <c r="M72" s="225">
        <v>2736.04</v>
      </c>
      <c r="N72" s="182">
        <v>0</v>
      </c>
      <c r="O72" s="225">
        <v>0</v>
      </c>
      <c r="P72" s="225">
        <v>0</v>
      </c>
      <c r="Q72" s="348" t="s">
        <v>438</v>
      </c>
    </row>
    <row r="73" spans="1:17" x14ac:dyDescent="0.25">
      <c r="A73" s="341" t="s">
        <v>495</v>
      </c>
      <c r="B73" s="182">
        <v>1063</v>
      </c>
      <c r="C73" s="225">
        <v>3397046.07</v>
      </c>
      <c r="D73" s="225">
        <v>3195.72</v>
      </c>
      <c r="E73" s="225">
        <v>3168.77</v>
      </c>
      <c r="F73" s="182">
        <v>35</v>
      </c>
      <c r="G73" s="225">
        <v>110409.17</v>
      </c>
      <c r="H73" s="225">
        <v>3154.55</v>
      </c>
      <c r="I73" s="225">
        <v>3132.96</v>
      </c>
      <c r="J73" s="182">
        <v>4</v>
      </c>
      <c r="K73" s="225">
        <v>13026.4</v>
      </c>
      <c r="L73" s="225">
        <v>3256.6</v>
      </c>
      <c r="M73" s="225">
        <v>3284.08</v>
      </c>
      <c r="N73" s="182">
        <v>0</v>
      </c>
      <c r="O73" s="225">
        <v>0</v>
      </c>
      <c r="P73" s="225">
        <v>0</v>
      </c>
      <c r="Q73" s="348" t="s">
        <v>438</v>
      </c>
    </row>
    <row r="74" spans="1:17" x14ac:dyDescent="0.25">
      <c r="A74" s="341" t="s">
        <v>496</v>
      </c>
      <c r="B74" s="182">
        <v>443</v>
      </c>
      <c r="C74" s="225">
        <v>1647626.33</v>
      </c>
      <c r="D74" s="225">
        <v>3719.25</v>
      </c>
      <c r="E74" s="225">
        <v>3725.11</v>
      </c>
      <c r="F74" s="182">
        <v>8</v>
      </c>
      <c r="G74" s="225">
        <v>29842.9</v>
      </c>
      <c r="H74" s="225">
        <v>3730.36</v>
      </c>
      <c r="I74" s="225">
        <v>3735.19</v>
      </c>
      <c r="J74" s="182">
        <v>0</v>
      </c>
      <c r="K74" s="225">
        <v>0</v>
      </c>
      <c r="L74" s="225">
        <v>0</v>
      </c>
      <c r="M74" s="225" t="s">
        <v>438</v>
      </c>
      <c r="N74" s="182">
        <v>0</v>
      </c>
      <c r="O74" s="225">
        <v>0</v>
      </c>
      <c r="P74" s="225">
        <v>0</v>
      </c>
      <c r="Q74" s="348" t="s">
        <v>438</v>
      </c>
    </row>
    <row r="75" spans="1:17" ht="15.75" thickBot="1" x14ac:dyDescent="0.3">
      <c r="A75" s="342" t="s">
        <v>497</v>
      </c>
      <c r="B75" s="221">
        <v>161</v>
      </c>
      <c r="C75" s="346">
        <v>698662.64</v>
      </c>
      <c r="D75" s="346">
        <v>4339.5200000000004</v>
      </c>
      <c r="E75" s="346">
        <v>4193.76</v>
      </c>
      <c r="F75" s="221">
        <v>4</v>
      </c>
      <c r="G75" s="346">
        <v>18209.650000000001</v>
      </c>
      <c r="H75" s="346">
        <v>4552.41</v>
      </c>
      <c r="I75" s="346">
        <v>4263.8</v>
      </c>
      <c r="J75" s="221">
        <v>0</v>
      </c>
      <c r="K75" s="346">
        <v>0</v>
      </c>
      <c r="L75" s="346">
        <v>0</v>
      </c>
      <c r="M75" s="346" t="s">
        <v>438</v>
      </c>
      <c r="N75" s="221">
        <v>0</v>
      </c>
      <c r="O75" s="346">
        <v>0</v>
      </c>
      <c r="P75" s="346">
        <v>0</v>
      </c>
      <c r="Q75" s="349" t="s">
        <v>438</v>
      </c>
    </row>
    <row r="76" spans="1:17" ht="16.5" thickBot="1" x14ac:dyDescent="0.3">
      <c r="A76" s="145" t="s">
        <v>535</v>
      </c>
      <c r="B76" s="328">
        <v>881916</v>
      </c>
      <c r="C76" s="329">
        <v>753197979.63</v>
      </c>
      <c r="D76" s="327">
        <v>854.05</v>
      </c>
      <c r="E76" s="327">
        <v>719.3</v>
      </c>
      <c r="F76" s="328">
        <v>353329</v>
      </c>
      <c r="G76" s="329">
        <v>233708378.72999999</v>
      </c>
      <c r="H76" s="327">
        <v>661.45</v>
      </c>
      <c r="I76" s="327">
        <v>566.52</v>
      </c>
      <c r="J76" s="328">
        <v>70900</v>
      </c>
      <c r="K76" s="329">
        <v>38780826.170000002</v>
      </c>
      <c r="L76" s="327">
        <v>546.98</v>
      </c>
      <c r="M76" s="327">
        <v>456.13</v>
      </c>
      <c r="N76" s="328">
        <v>12915</v>
      </c>
      <c r="O76" s="329">
        <v>3991289.37</v>
      </c>
      <c r="P76" s="329">
        <v>309.04000000000002</v>
      </c>
      <c r="Q76" s="370">
        <v>360</v>
      </c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topLeftCell="A46" zoomScaleNormal="100" workbookViewId="0">
      <selection activeCell="N72" sqref="N72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35" t="s">
        <v>691</v>
      </c>
      <c r="B1" s="435"/>
      <c r="C1" s="435"/>
      <c r="D1" s="435"/>
      <c r="E1" s="435"/>
      <c r="F1" s="435"/>
      <c r="G1" s="435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3" t="s">
        <v>72</v>
      </c>
    </row>
    <row r="4" spans="1:7" x14ac:dyDescent="0.25">
      <c r="A4" s="86">
        <v>1</v>
      </c>
      <c r="B4" s="374" t="s">
        <v>258</v>
      </c>
      <c r="C4" s="380" t="s">
        <v>424</v>
      </c>
      <c r="D4" s="202" t="s">
        <v>438</v>
      </c>
      <c r="E4" s="202" t="s">
        <v>438</v>
      </c>
      <c r="F4" s="202">
        <v>2</v>
      </c>
      <c r="G4" s="375">
        <v>20</v>
      </c>
    </row>
    <row r="5" spans="1:7" x14ac:dyDescent="0.25">
      <c r="A5" s="52">
        <v>2</v>
      </c>
      <c r="B5" s="78" t="s">
        <v>647</v>
      </c>
      <c r="C5" s="234" t="s">
        <v>646</v>
      </c>
      <c r="D5" s="17" t="s">
        <v>438</v>
      </c>
      <c r="E5" s="17" t="s">
        <v>438</v>
      </c>
      <c r="F5" s="17">
        <v>1</v>
      </c>
      <c r="G5" s="137">
        <v>4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13</v>
      </c>
      <c r="F6" s="17">
        <v>192</v>
      </c>
      <c r="G6" s="137">
        <v>1141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3</v>
      </c>
      <c r="F7" s="17">
        <v>13</v>
      </c>
      <c r="G7" s="137">
        <v>154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>
        <v>2</v>
      </c>
      <c r="G10" s="137">
        <v>16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10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3</v>
      </c>
      <c r="G14" s="137">
        <v>37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26</v>
      </c>
      <c r="G16" s="137">
        <v>83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>
        <v>1</v>
      </c>
      <c r="F17" s="17">
        <v>71</v>
      </c>
      <c r="G17" s="137">
        <v>306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36</v>
      </c>
      <c r="G18" s="137">
        <v>158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16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18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41</v>
      </c>
      <c r="G23" s="137">
        <v>283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4</v>
      </c>
    </row>
    <row r="26" spans="1:7" x14ac:dyDescent="0.25">
      <c r="A26" s="52">
        <v>23</v>
      </c>
      <c r="B26" s="78" t="s">
        <v>689</v>
      </c>
      <c r="C26" s="78" t="s">
        <v>690</v>
      </c>
      <c r="D26" s="17" t="s">
        <v>438</v>
      </c>
      <c r="E26" s="17" t="s">
        <v>438</v>
      </c>
      <c r="F26" s="17">
        <v>2</v>
      </c>
      <c r="G26" s="137">
        <v>19</v>
      </c>
    </row>
    <row r="27" spans="1:7" x14ac:dyDescent="0.25">
      <c r="A27" s="52">
        <v>24</v>
      </c>
      <c r="B27" s="78" t="s">
        <v>275</v>
      </c>
      <c r="C27" s="78" t="s">
        <v>514</v>
      </c>
      <c r="D27" s="17" t="s">
        <v>438</v>
      </c>
      <c r="E27" s="17" t="s">
        <v>438</v>
      </c>
      <c r="F27" s="17">
        <v>14</v>
      </c>
      <c r="G27" s="137">
        <v>32</v>
      </c>
    </row>
    <row r="28" spans="1:7" x14ac:dyDescent="0.25">
      <c r="A28" s="52">
        <v>25</v>
      </c>
      <c r="B28" s="78" t="s">
        <v>276</v>
      </c>
      <c r="C28" s="78" t="s">
        <v>515</v>
      </c>
      <c r="D28" s="17" t="s">
        <v>438</v>
      </c>
      <c r="E28" s="17">
        <v>1</v>
      </c>
      <c r="F28" s="17">
        <v>10</v>
      </c>
      <c r="G28" s="137">
        <v>87</v>
      </c>
    </row>
    <row r="29" spans="1:7" x14ac:dyDescent="0.25">
      <c r="A29" s="52">
        <v>26</v>
      </c>
      <c r="B29" s="78" t="s">
        <v>277</v>
      </c>
      <c r="C29" s="78" t="s">
        <v>516</v>
      </c>
      <c r="D29" s="17" t="s">
        <v>438</v>
      </c>
      <c r="E29" s="17" t="s">
        <v>438</v>
      </c>
      <c r="F29" s="17">
        <v>4</v>
      </c>
      <c r="G29" s="137">
        <v>33</v>
      </c>
    </row>
    <row r="30" spans="1:7" x14ac:dyDescent="0.25">
      <c r="A30" s="52">
        <v>27</v>
      </c>
      <c r="B30" s="78" t="s">
        <v>278</v>
      </c>
      <c r="C30" s="78" t="s">
        <v>517</v>
      </c>
      <c r="D30" s="17" t="s">
        <v>438</v>
      </c>
      <c r="E30" s="17" t="s">
        <v>438</v>
      </c>
      <c r="F30" s="17" t="s">
        <v>438</v>
      </c>
      <c r="G30" s="137">
        <v>3</v>
      </c>
    </row>
    <row r="31" spans="1:7" x14ac:dyDescent="0.25">
      <c r="A31" s="52">
        <v>28</v>
      </c>
      <c r="B31" s="78" t="s">
        <v>279</v>
      </c>
      <c r="C31" s="78" t="s">
        <v>518</v>
      </c>
      <c r="D31" s="17">
        <v>1</v>
      </c>
      <c r="E31" s="17" t="s">
        <v>438</v>
      </c>
      <c r="F31" s="17">
        <v>2</v>
      </c>
      <c r="G31" s="137">
        <v>3</v>
      </c>
    </row>
    <row r="32" spans="1:7" x14ac:dyDescent="0.25">
      <c r="A32" s="52">
        <v>29</v>
      </c>
      <c r="B32" s="78" t="s">
        <v>280</v>
      </c>
      <c r="C32" s="78" t="s">
        <v>642</v>
      </c>
      <c r="D32" s="17">
        <v>5</v>
      </c>
      <c r="E32" s="17">
        <v>8</v>
      </c>
      <c r="F32" s="17">
        <v>170</v>
      </c>
      <c r="G32" s="137">
        <v>876</v>
      </c>
    </row>
    <row r="33" spans="1:7" x14ac:dyDescent="0.25">
      <c r="A33" s="52">
        <v>30</v>
      </c>
      <c r="B33" s="78" t="s">
        <v>281</v>
      </c>
      <c r="C33" s="78" t="s">
        <v>519</v>
      </c>
      <c r="D33" s="17" t="s">
        <v>438</v>
      </c>
      <c r="E33" s="17" t="s">
        <v>438</v>
      </c>
      <c r="F33" s="17">
        <v>1</v>
      </c>
      <c r="G33" s="137">
        <v>16</v>
      </c>
    </row>
    <row r="34" spans="1:7" x14ac:dyDescent="0.25">
      <c r="A34" s="52">
        <v>31</v>
      </c>
      <c r="B34" s="78" t="s">
        <v>282</v>
      </c>
      <c r="C34" s="78" t="s">
        <v>520</v>
      </c>
      <c r="D34" s="17" t="s">
        <v>438</v>
      </c>
      <c r="E34" s="17" t="s">
        <v>438</v>
      </c>
      <c r="F34" s="17" t="s">
        <v>438</v>
      </c>
      <c r="G34" s="137">
        <v>1</v>
      </c>
    </row>
    <row r="35" spans="1:7" x14ac:dyDescent="0.25">
      <c r="A35" s="52">
        <v>32</v>
      </c>
      <c r="B35" s="78" t="s">
        <v>283</v>
      </c>
      <c r="C35" s="78" t="s">
        <v>521</v>
      </c>
      <c r="D35" s="17" t="s">
        <v>438</v>
      </c>
      <c r="E35" s="17" t="s">
        <v>438</v>
      </c>
      <c r="F35" s="17" t="s">
        <v>438</v>
      </c>
      <c r="G35" s="137">
        <v>18</v>
      </c>
    </row>
    <row r="36" spans="1:7" x14ac:dyDescent="0.25">
      <c r="A36" s="52">
        <v>33</v>
      </c>
      <c r="B36" s="78" t="s">
        <v>284</v>
      </c>
      <c r="C36" s="78" t="s">
        <v>522</v>
      </c>
      <c r="D36" s="17" t="s">
        <v>438</v>
      </c>
      <c r="E36" s="17" t="s">
        <v>438</v>
      </c>
      <c r="F36" s="17">
        <v>1</v>
      </c>
      <c r="G36" s="137">
        <v>1</v>
      </c>
    </row>
    <row r="37" spans="1:7" x14ac:dyDescent="0.25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25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1</v>
      </c>
    </row>
    <row r="39" spans="1:7" x14ac:dyDescent="0.25">
      <c r="A39" s="52">
        <v>36</v>
      </c>
      <c r="B39" s="78" t="s">
        <v>286</v>
      </c>
      <c r="C39" s="78" t="s">
        <v>524</v>
      </c>
      <c r="D39" s="17">
        <v>2</v>
      </c>
      <c r="E39" s="17">
        <v>5</v>
      </c>
      <c r="F39" s="17">
        <v>21</v>
      </c>
      <c r="G39" s="137">
        <v>62</v>
      </c>
    </row>
    <row r="40" spans="1:7" x14ac:dyDescent="0.25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4</v>
      </c>
      <c r="G40" s="137">
        <v>66</v>
      </c>
    </row>
    <row r="41" spans="1:7" x14ac:dyDescent="0.25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3</v>
      </c>
    </row>
    <row r="42" spans="1:7" x14ac:dyDescent="0.25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25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25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3</v>
      </c>
    </row>
    <row r="45" spans="1:7" x14ac:dyDescent="0.25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25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2</v>
      </c>
      <c r="G46" s="137">
        <v>19</v>
      </c>
    </row>
    <row r="47" spans="1:7" x14ac:dyDescent="0.25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5</v>
      </c>
    </row>
    <row r="48" spans="1:7" x14ac:dyDescent="0.25">
      <c r="A48" s="52">
        <v>45</v>
      </c>
      <c r="B48" s="78" t="s">
        <v>294</v>
      </c>
      <c r="C48" s="78" t="s">
        <v>640</v>
      </c>
      <c r="D48" s="17" t="s">
        <v>438</v>
      </c>
      <c r="E48" s="17">
        <v>1</v>
      </c>
      <c r="F48" s="17" t="s">
        <v>438</v>
      </c>
      <c r="G48" s="137">
        <v>4</v>
      </c>
    </row>
    <row r="49" spans="1:7" x14ac:dyDescent="0.25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25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25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18</v>
      </c>
    </row>
    <row r="52" spans="1:7" x14ac:dyDescent="0.25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25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4</v>
      </c>
    </row>
    <row r="54" spans="1:7" x14ac:dyDescent="0.25">
      <c r="A54" s="52">
        <v>51</v>
      </c>
      <c r="B54" s="78" t="s">
        <v>298</v>
      </c>
      <c r="C54" s="78" t="s">
        <v>65</v>
      </c>
      <c r="D54" s="17" t="s">
        <v>438</v>
      </c>
      <c r="E54" s="17">
        <v>3</v>
      </c>
      <c r="F54" s="17">
        <v>13</v>
      </c>
      <c r="G54" s="137">
        <v>98</v>
      </c>
    </row>
    <row r="55" spans="1:7" x14ac:dyDescent="0.25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28</v>
      </c>
    </row>
    <row r="56" spans="1:7" x14ac:dyDescent="0.25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8</v>
      </c>
    </row>
    <row r="57" spans="1:7" x14ac:dyDescent="0.25">
      <c r="A57" s="52">
        <v>54</v>
      </c>
      <c r="B57" s="78" t="s">
        <v>301</v>
      </c>
      <c r="C57" s="78" t="s">
        <v>68</v>
      </c>
      <c r="D57" s="17">
        <v>6</v>
      </c>
      <c r="E57" s="17">
        <v>12</v>
      </c>
      <c r="F57" s="17">
        <v>176</v>
      </c>
      <c r="G57" s="137">
        <v>1030</v>
      </c>
    </row>
    <row r="58" spans="1:7" x14ac:dyDescent="0.25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81">
        <v>28</v>
      </c>
    </row>
    <row r="59" spans="1:7" x14ac:dyDescent="0.25">
      <c r="A59" s="52">
        <v>56</v>
      </c>
      <c r="B59" s="7" t="s">
        <v>303</v>
      </c>
      <c r="C59" s="7" t="s">
        <v>73</v>
      </c>
      <c r="D59" s="7" t="s">
        <v>438</v>
      </c>
      <c r="E59" s="7">
        <v>3</v>
      </c>
      <c r="F59" s="7">
        <v>13</v>
      </c>
      <c r="G59" s="381">
        <v>82</v>
      </c>
    </row>
    <row r="60" spans="1:7" ht="16.5" thickBot="1" x14ac:dyDescent="0.3">
      <c r="A60" s="382"/>
      <c r="B60" s="383"/>
      <c r="C60" s="383" t="s">
        <v>537</v>
      </c>
      <c r="D60" s="383">
        <f>SUM(D4:D59)</f>
        <v>30</v>
      </c>
      <c r="E60" s="383">
        <f>SUM(E4:E59)</f>
        <v>63</v>
      </c>
      <c r="F60" s="383">
        <f>SUM(F4:F59)</f>
        <v>840</v>
      </c>
      <c r="G60" s="296">
        <f>SUM(G4:G59)</f>
        <v>4816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35"/>
  <sheetViews>
    <sheetView zoomScaleNormal="100" workbookViewId="0">
      <selection activeCell="J26" sqref="J26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</cols>
  <sheetData>
    <row r="1" spans="1:5" s="2" customFormat="1" ht="15.75" x14ac:dyDescent="0.25">
      <c r="A1" s="435" t="s">
        <v>692</v>
      </c>
      <c r="B1" s="435"/>
      <c r="C1" s="435"/>
      <c r="D1" s="435"/>
      <c r="E1" s="435"/>
    </row>
    <row r="3" spans="1:5" x14ac:dyDescent="0.25">
      <c r="A3" s="2" t="s">
        <v>304</v>
      </c>
    </row>
    <row r="4" spans="1:5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5" s="2" customFormat="1" x14ac:dyDescent="0.25">
      <c r="A5" s="1" t="s">
        <v>13</v>
      </c>
      <c r="B5" s="3"/>
      <c r="C5" s="4"/>
      <c r="D5" s="4"/>
      <c r="E5" s="1"/>
    </row>
    <row r="6" spans="1:5" x14ac:dyDescent="0.25">
      <c r="A6" s="5" t="s">
        <v>5</v>
      </c>
      <c r="B6" s="6">
        <v>996673</v>
      </c>
      <c r="C6" s="13">
        <v>1192612088.47</v>
      </c>
      <c r="D6" s="13">
        <v>1196.5899999999999</v>
      </c>
      <c r="E6" s="22">
        <v>1170.2</v>
      </c>
    </row>
    <row r="7" spans="1:5" x14ac:dyDescent="0.25">
      <c r="A7" s="237" t="s">
        <v>613</v>
      </c>
      <c r="B7" s="6">
        <v>4718</v>
      </c>
      <c r="C7" s="13">
        <v>1712156.46</v>
      </c>
      <c r="D7" s="13">
        <v>362.9</v>
      </c>
      <c r="E7" s="22">
        <v>360</v>
      </c>
    </row>
    <row r="8" spans="1:5" x14ac:dyDescent="0.25">
      <c r="A8" s="1" t="s">
        <v>6</v>
      </c>
      <c r="B8" s="6">
        <v>31582</v>
      </c>
      <c r="C8" s="13">
        <v>15426019.960000001</v>
      </c>
      <c r="D8" s="13">
        <v>488.44</v>
      </c>
      <c r="E8" s="22">
        <v>384</v>
      </c>
    </row>
    <row r="9" spans="1:5" x14ac:dyDescent="0.25">
      <c r="A9" s="1" t="s">
        <v>45</v>
      </c>
      <c r="B9" s="6">
        <v>111815</v>
      </c>
      <c r="C9" s="13">
        <v>79330547.109999999</v>
      </c>
      <c r="D9" s="13">
        <v>709.48</v>
      </c>
      <c r="E9" s="22">
        <v>617.23</v>
      </c>
    </row>
    <row r="10" spans="1:5" x14ac:dyDescent="0.25">
      <c r="A10" s="1" t="s">
        <v>8</v>
      </c>
      <c r="B10" s="6">
        <v>9056</v>
      </c>
      <c r="C10" s="13">
        <v>3164012.03</v>
      </c>
      <c r="D10" s="13">
        <v>349.38</v>
      </c>
      <c r="E10" s="22">
        <v>360</v>
      </c>
    </row>
    <row r="11" spans="1:5" ht="15.75" x14ac:dyDescent="0.25">
      <c r="A11" s="45" t="s">
        <v>10</v>
      </c>
      <c r="B11" s="47">
        <f t="shared" ref="B11:C11" si="0">SUM(B6:B10)</f>
        <v>1153844</v>
      </c>
      <c r="C11" s="49">
        <f t="shared" si="0"/>
        <v>1292244824.03</v>
      </c>
      <c r="D11" s="49"/>
      <c r="E11" s="49"/>
    </row>
    <row r="13" spans="1:5" x14ac:dyDescent="0.25">
      <c r="A13" s="2" t="s">
        <v>305</v>
      </c>
    </row>
    <row r="14" spans="1:5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</row>
    <row r="15" spans="1:5" s="2" customFormat="1" x14ac:dyDescent="0.25">
      <c r="A15" s="1" t="s">
        <v>13</v>
      </c>
      <c r="B15" s="3"/>
      <c r="C15" s="4"/>
      <c r="D15" s="4"/>
      <c r="E15" s="1"/>
    </row>
    <row r="16" spans="1:5" x14ac:dyDescent="0.25">
      <c r="A16" s="5" t="s">
        <v>5</v>
      </c>
      <c r="B16" s="6">
        <v>869627</v>
      </c>
      <c r="C16" s="13">
        <v>800438048.38</v>
      </c>
      <c r="D16" s="13">
        <v>920.44</v>
      </c>
      <c r="E16" s="7">
        <v>774.94</v>
      </c>
    </row>
    <row r="17" spans="1:5" x14ac:dyDescent="0.25">
      <c r="A17" s="237" t="s">
        <v>613</v>
      </c>
      <c r="B17" s="6">
        <v>12289</v>
      </c>
      <c r="C17" s="13">
        <v>4449512.75</v>
      </c>
      <c r="D17" s="13">
        <v>362.07</v>
      </c>
      <c r="E17" s="7">
        <v>360</v>
      </c>
    </row>
    <row r="18" spans="1:5" x14ac:dyDescent="0.25">
      <c r="A18" s="1" t="s">
        <v>6</v>
      </c>
      <c r="B18" s="6">
        <v>353329</v>
      </c>
      <c r="C18" s="13">
        <v>247680262.49000001</v>
      </c>
      <c r="D18" s="13">
        <v>700.99</v>
      </c>
      <c r="E18" s="7">
        <v>600.52</v>
      </c>
    </row>
    <row r="19" spans="1:5" x14ac:dyDescent="0.25">
      <c r="A19" s="1" t="s">
        <v>45</v>
      </c>
      <c r="B19" s="6">
        <v>70900</v>
      </c>
      <c r="C19" s="13">
        <v>40840243.240000002</v>
      </c>
      <c r="D19" s="13">
        <v>576.03</v>
      </c>
      <c r="E19" s="7">
        <v>483.5</v>
      </c>
    </row>
    <row r="20" spans="1:5" x14ac:dyDescent="0.25">
      <c r="A20" s="1" t="s">
        <v>8</v>
      </c>
      <c r="B20" s="6">
        <v>12915</v>
      </c>
      <c r="C20" s="13">
        <v>4073605.17</v>
      </c>
      <c r="D20" s="13">
        <v>315.42</v>
      </c>
      <c r="E20" s="232">
        <v>360</v>
      </c>
    </row>
    <row r="21" spans="1:5" ht="15.75" x14ac:dyDescent="0.25">
      <c r="A21" s="45" t="s">
        <v>10</v>
      </c>
      <c r="B21" s="47">
        <f t="shared" ref="B21:C21" si="1">SUM(B16:B20)</f>
        <v>1319060</v>
      </c>
      <c r="C21" s="49">
        <f t="shared" si="1"/>
        <v>1097481672.03</v>
      </c>
      <c r="D21" s="49"/>
      <c r="E21" s="49"/>
    </row>
    <row r="22" spans="1:5" x14ac:dyDescent="0.25">
      <c r="B22" s="8"/>
    </row>
    <row r="23" spans="1:5" x14ac:dyDescent="0.25">
      <c r="A23" s="2" t="s">
        <v>306</v>
      </c>
    </row>
    <row r="24" spans="1:5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</row>
    <row r="25" spans="1:5" s="2" customFormat="1" x14ac:dyDescent="0.25">
      <c r="A25" s="1" t="s">
        <v>13</v>
      </c>
      <c r="B25" s="3"/>
      <c r="C25" s="4"/>
      <c r="D25" s="4"/>
      <c r="E25" s="1"/>
    </row>
    <row r="26" spans="1:5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</row>
    <row r="27" spans="1:5" x14ac:dyDescent="0.25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5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</row>
    <row r="29" spans="1:5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</row>
    <row r="30" spans="1:5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</row>
    <row r="31" spans="1:5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topLeftCell="A15" workbookViewId="0">
      <selection activeCell="O44" sqref="O44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4.710937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  <col min="16" max="16" width="15.42578125" bestFit="1" customWidth="1"/>
  </cols>
  <sheetData>
    <row r="1" spans="1:13" s="42" customFormat="1" ht="15.75" x14ac:dyDescent="0.25">
      <c r="A1" s="435" t="s">
        <v>693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63" t="s">
        <v>18</v>
      </c>
      <c r="B3" s="465" t="s">
        <v>5</v>
      </c>
      <c r="C3" s="466"/>
      <c r="D3" s="466"/>
      <c r="E3" s="465" t="s">
        <v>6</v>
      </c>
      <c r="F3" s="466"/>
      <c r="G3" s="466"/>
      <c r="H3" s="465" t="s">
        <v>19</v>
      </c>
      <c r="I3" s="466"/>
      <c r="J3" s="466"/>
      <c r="K3" s="465" t="s">
        <v>20</v>
      </c>
      <c r="L3" s="466"/>
      <c r="M3" s="466"/>
    </row>
    <row r="4" spans="1:13" x14ac:dyDescent="0.25">
      <c r="A4" s="464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314795</v>
      </c>
      <c r="C5" s="30"/>
      <c r="D5" s="31">
        <v>364.29</v>
      </c>
      <c r="E5" s="30">
        <v>138861</v>
      </c>
      <c r="F5" s="30"/>
      <c r="G5" s="31">
        <v>353.46</v>
      </c>
      <c r="H5" s="30">
        <v>77369</v>
      </c>
      <c r="I5" s="30"/>
      <c r="J5" s="31">
        <v>392.85</v>
      </c>
      <c r="K5" s="30">
        <v>18444</v>
      </c>
      <c r="L5" s="30"/>
      <c r="M5" s="31">
        <v>242.47</v>
      </c>
    </row>
    <row r="6" spans="1:13" x14ac:dyDescent="0.25">
      <c r="A6" s="7" t="s">
        <v>80</v>
      </c>
      <c r="B6" s="30">
        <v>661744</v>
      </c>
      <c r="C6" s="6"/>
      <c r="D6" s="31">
        <v>722.52</v>
      </c>
      <c r="E6" s="30">
        <v>177286</v>
      </c>
      <c r="F6" s="6"/>
      <c r="G6" s="31">
        <v>702.07</v>
      </c>
      <c r="H6" s="30">
        <v>77035</v>
      </c>
      <c r="I6" s="6"/>
      <c r="J6" s="31">
        <v>690.06</v>
      </c>
      <c r="K6" s="30">
        <v>3524</v>
      </c>
      <c r="L6" s="6"/>
      <c r="M6" s="31">
        <v>783.6</v>
      </c>
    </row>
    <row r="7" spans="1:13" x14ac:dyDescent="0.25">
      <c r="A7" s="7" t="s">
        <v>23</v>
      </c>
      <c r="B7" s="30">
        <v>509963</v>
      </c>
      <c r="C7" s="6"/>
      <c r="D7" s="31">
        <v>1261.3800000000001</v>
      </c>
      <c r="E7" s="30">
        <v>57091</v>
      </c>
      <c r="F7" s="6"/>
      <c r="G7" s="31">
        <v>1199.4000000000001</v>
      </c>
      <c r="H7" s="30">
        <v>23710</v>
      </c>
      <c r="I7" s="6"/>
      <c r="J7" s="31">
        <v>1189.06</v>
      </c>
      <c r="K7" s="30">
        <v>3</v>
      </c>
      <c r="L7" s="6"/>
      <c r="M7" s="31">
        <v>1371.59</v>
      </c>
    </row>
    <row r="8" spans="1:13" x14ac:dyDescent="0.25">
      <c r="A8" s="7" t="s">
        <v>24</v>
      </c>
      <c r="B8" s="30">
        <v>285978</v>
      </c>
      <c r="C8" s="6"/>
      <c r="D8" s="31">
        <v>1692</v>
      </c>
      <c r="E8" s="30">
        <v>9520</v>
      </c>
      <c r="F8" s="6"/>
      <c r="G8" s="31">
        <v>1668.85</v>
      </c>
      <c r="H8" s="30">
        <v>3634</v>
      </c>
      <c r="I8" s="6"/>
      <c r="J8" s="31">
        <v>1686.85</v>
      </c>
      <c r="K8" s="30">
        <v>0</v>
      </c>
      <c r="L8" s="6"/>
      <c r="M8" s="31">
        <v>0</v>
      </c>
    </row>
    <row r="9" spans="1:13" x14ac:dyDescent="0.25">
      <c r="A9" s="7" t="s">
        <v>25</v>
      </c>
      <c r="B9" s="30">
        <v>69250</v>
      </c>
      <c r="C9" s="6"/>
      <c r="D9" s="31">
        <v>2213.6999999999998</v>
      </c>
      <c r="E9" s="30">
        <v>1513</v>
      </c>
      <c r="F9" s="6"/>
      <c r="G9" s="31">
        <v>2189.46</v>
      </c>
      <c r="H9" s="30">
        <v>717</v>
      </c>
      <c r="I9" s="6"/>
      <c r="J9" s="31">
        <v>2191.11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16157</v>
      </c>
      <c r="C10" s="6"/>
      <c r="D10" s="31">
        <v>2613.0700000000002</v>
      </c>
      <c r="E10" s="30">
        <v>284</v>
      </c>
      <c r="F10" s="6"/>
      <c r="G10" s="31">
        <v>2607.38</v>
      </c>
      <c r="H10" s="30">
        <v>92</v>
      </c>
      <c r="I10" s="6"/>
      <c r="J10" s="31">
        <v>2601.71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9860</v>
      </c>
      <c r="C11" s="6"/>
      <c r="D11" s="31">
        <v>2863.87</v>
      </c>
      <c r="E11" s="30">
        <v>132</v>
      </c>
      <c r="F11" s="6"/>
      <c r="G11" s="31">
        <v>2863.56</v>
      </c>
      <c r="H11" s="30">
        <v>100</v>
      </c>
      <c r="I11" s="6"/>
      <c r="J11" s="31">
        <v>2846.9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5708</v>
      </c>
      <c r="C12" s="6"/>
      <c r="D12" s="31">
        <v>3112.66</v>
      </c>
      <c r="E12" s="30">
        <v>100</v>
      </c>
      <c r="F12" s="6"/>
      <c r="G12" s="31">
        <v>3131.16</v>
      </c>
      <c r="H12" s="30">
        <v>28</v>
      </c>
      <c r="I12" s="6"/>
      <c r="J12" s="31">
        <v>3124.27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3343</v>
      </c>
      <c r="C13" s="6"/>
      <c r="D13" s="31">
        <v>3365.29</v>
      </c>
      <c r="E13" s="30">
        <v>57</v>
      </c>
      <c r="F13" s="6"/>
      <c r="G13" s="31">
        <v>3357.58</v>
      </c>
      <c r="H13" s="30">
        <v>14</v>
      </c>
      <c r="I13" s="6"/>
      <c r="J13" s="31">
        <v>3320.65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2140</v>
      </c>
      <c r="C14" s="6"/>
      <c r="D14" s="31">
        <v>3612.26</v>
      </c>
      <c r="E14" s="30">
        <v>36</v>
      </c>
      <c r="F14" s="6"/>
      <c r="G14" s="31">
        <v>3618.18</v>
      </c>
      <c r="H14" s="30">
        <v>6</v>
      </c>
      <c r="I14" s="6"/>
      <c r="J14" s="31">
        <v>3645.6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1430</v>
      </c>
      <c r="C15" s="6"/>
      <c r="D15" s="31">
        <v>3871.89</v>
      </c>
      <c r="E15" s="30">
        <v>16</v>
      </c>
      <c r="F15" s="6"/>
      <c r="G15" s="31">
        <v>3858.07</v>
      </c>
      <c r="H15" s="30">
        <v>5</v>
      </c>
      <c r="I15" s="6"/>
      <c r="J15" s="31">
        <v>3909.54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873</v>
      </c>
      <c r="C16" s="6"/>
      <c r="D16" s="31">
        <v>4116.5200000000004</v>
      </c>
      <c r="E16" s="30">
        <v>4</v>
      </c>
      <c r="F16" s="6"/>
      <c r="G16" s="31">
        <v>4037.47</v>
      </c>
      <c r="H16" s="30">
        <v>0</v>
      </c>
      <c r="I16" s="6"/>
      <c r="J16" s="31">
        <v>0</v>
      </c>
      <c r="K16" s="30">
        <v>0</v>
      </c>
      <c r="L16" s="6"/>
      <c r="M16" s="31">
        <v>0</v>
      </c>
    </row>
    <row r="17" spans="1:16" x14ac:dyDescent="0.25">
      <c r="A17" s="7" t="s">
        <v>89</v>
      </c>
      <c r="B17" s="30">
        <v>691</v>
      </c>
      <c r="C17" s="6"/>
      <c r="D17" s="31">
        <v>4361.2700000000004</v>
      </c>
      <c r="E17" s="30">
        <v>8</v>
      </c>
      <c r="F17" s="6"/>
      <c r="G17" s="31">
        <v>4361.3</v>
      </c>
      <c r="H17" s="30">
        <v>0</v>
      </c>
      <c r="I17" s="6"/>
      <c r="J17" s="31">
        <v>0</v>
      </c>
      <c r="K17" s="30">
        <v>0</v>
      </c>
      <c r="L17" s="6"/>
      <c r="M17" s="31">
        <v>0</v>
      </c>
    </row>
    <row r="18" spans="1:16" x14ac:dyDescent="0.25">
      <c r="A18" s="7" t="s">
        <v>90</v>
      </c>
      <c r="B18" s="30">
        <v>816</v>
      </c>
      <c r="C18" s="6"/>
      <c r="D18" s="31">
        <v>4616.34</v>
      </c>
      <c r="E18" s="30">
        <v>2</v>
      </c>
      <c r="F18" s="6"/>
      <c r="G18" s="31">
        <v>4664.92</v>
      </c>
      <c r="H18" s="30">
        <v>2</v>
      </c>
      <c r="I18" s="6"/>
      <c r="J18" s="31">
        <v>4647.6000000000004</v>
      </c>
      <c r="K18" s="30">
        <v>0</v>
      </c>
      <c r="L18" s="6"/>
      <c r="M18" s="31">
        <v>0</v>
      </c>
    </row>
    <row r="19" spans="1:16" x14ac:dyDescent="0.25">
      <c r="A19" s="7" t="s">
        <v>91</v>
      </c>
      <c r="B19" s="30">
        <v>284</v>
      </c>
      <c r="C19" s="6"/>
      <c r="D19" s="31">
        <v>4864.1899999999996</v>
      </c>
      <c r="E19" s="30">
        <v>0</v>
      </c>
      <c r="F19" s="6"/>
      <c r="G19" s="31">
        <v>0</v>
      </c>
      <c r="H19" s="30">
        <v>2</v>
      </c>
      <c r="I19" s="6"/>
      <c r="J19" s="31">
        <v>4852.4399999999996</v>
      </c>
      <c r="K19" s="30">
        <v>0</v>
      </c>
      <c r="L19" s="6"/>
      <c r="M19" s="31">
        <v>0</v>
      </c>
    </row>
    <row r="20" spans="1:16" x14ac:dyDescent="0.25">
      <c r="A20" s="7" t="s">
        <v>92</v>
      </c>
      <c r="B20" s="30">
        <v>139</v>
      </c>
      <c r="C20" s="6"/>
      <c r="D20" s="31">
        <v>5104.33</v>
      </c>
      <c r="E20" s="30">
        <v>0</v>
      </c>
      <c r="F20" s="6"/>
      <c r="G20" s="31">
        <v>0</v>
      </c>
      <c r="H20" s="30">
        <v>0</v>
      </c>
      <c r="I20" s="6"/>
      <c r="J20" s="31">
        <v>0</v>
      </c>
      <c r="K20" s="30">
        <v>0</v>
      </c>
      <c r="L20" s="6"/>
      <c r="M20" s="31">
        <v>0</v>
      </c>
    </row>
    <row r="21" spans="1:16" x14ac:dyDescent="0.25">
      <c r="A21" s="7" t="s">
        <v>93</v>
      </c>
      <c r="B21" s="30">
        <v>76</v>
      </c>
      <c r="C21" s="6"/>
      <c r="D21" s="31">
        <v>5354.56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6" x14ac:dyDescent="0.25">
      <c r="A22" s="7" t="s">
        <v>94</v>
      </c>
      <c r="B22" s="30">
        <v>60</v>
      </c>
      <c r="C22" s="6"/>
      <c r="D22" s="31">
        <v>6135.36</v>
      </c>
      <c r="E22" s="30">
        <v>1</v>
      </c>
      <c r="F22" s="6"/>
      <c r="G22" s="31">
        <v>6008.82</v>
      </c>
      <c r="H22" s="30">
        <v>1</v>
      </c>
      <c r="I22" s="6"/>
      <c r="J22" s="31">
        <v>5766.14</v>
      </c>
      <c r="K22" s="30">
        <v>0</v>
      </c>
      <c r="L22" s="6"/>
      <c r="M22" s="31">
        <v>0</v>
      </c>
    </row>
    <row r="23" spans="1:16" ht="15.75" x14ac:dyDescent="0.25">
      <c r="A23" s="45" t="s">
        <v>10</v>
      </c>
      <c r="B23" s="47">
        <f>SUM(B5:B22)</f>
        <v>1883307</v>
      </c>
      <c r="C23" s="47"/>
      <c r="D23" s="48"/>
      <c r="E23" s="47">
        <f>SUM(E5:E22)</f>
        <v>384911</v>
      </c>
      <c r="F23" s="47"/>
      <c r="G23" s="48"/>
      <c r="H23" s="47">
        <f>SUM(H5:H22)</f>
        <v>182715</v>
      </c>
      <c r="I23" s="47"/>
      <c r="J23" s="50"/>
      <c r="K23" s="51">
        <f>SUM(K5:K22)</f>
        <v>21971</v>
      </c>
      <c r="L23" s="47"/>
      <c r="M23" s="48"/>
      <c r="O23" s="8"/>
      <c r="P23" s="8"/>
    </row>
    <row r="26" spans="1:16" x14ac:dyDescent="0.25">
      <c r="A26" s="463" t="s">
        <v>18</v>
      </c>
      <c r="B26" s="465" t="s">
        <v>5</v>
      </c>
      <c r="C26" s="466"/>
      <c r="D26" s="466"/>
      <c r="E26" s="465" t="s">
        <v>6</v>
      </c>
      <c r="F26" s="466"/>
      <c r="G26" s="466"/>
      <c r="H26" s="465" t="s">
        <v>19</v>
      </c>
      <c r="I26" s="466"/>
      <c r="J26" s="466"/>
      <c r="K26" s="465" t="s">
        <v>20</v>
      </c>
      <c r="L26" s="466"/>
      <c r="M26" s="466"/>
    </row>
    <row r="27" spans="1:16" x14ac:dyDescent="0.25">
      <c r="A27" s="464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25">
      <c r="A28" s="14" t="s">
        <v>458</v>
      </c>
      <c r="B28" s="30">
        <v>27672</v>
      </c>
      <c r="C28" s="31">
        <v>1625827.02</v>
      </c>
      <c r="D28" s="31">
        <v>58.75</v>
      </c>
      <c r="E28" s="30">
        <v>7892</v>
      </c>
      <c r="F28" s="31">
        <v>507565.74</v>
      </c>
      <c r="G28" s="31">
        <v>64.31</v>
      </c>
      <c r="H28" s="30">
        <v>1225</v>
      </c>
      <c r="I28" s="31">
        <v>71414.7</v>
      </c>
      <c r="J28" s="31">
        <v>58.3</v>
      </c>
      <c r="K28" s="30">
        <v>3561</v>
      </c>
      <c r="L28" s="31">
        <v>245888.63</v>
      </c>
      <c r="M28" s="31">
        <v>69.05</v>
      </c>
    </row>
    <row r="29" spans="1:16" x14ac:dyDescent="0.25">
      <c r="A29" s="14" t="s">
        <v>459</v>
      </c>
      <c r="B29" s="30">
        <v>21903</v>
      </c>
      <c r="C29" s="31">
        <v>3121713.11</v>
      </c>
      <c r="D29" s="31">
        <v>142.52000000000001</v>
      </c>
      <c r="E29" s="30">
        <v>14795</v>
      </c>
      <c r="F29" s="31">
        <v>2388449.54</v>
      </c>
      <c r="G29" s="31">
        <v>161.44</v>
      </c>
      <c r="H29" s="30">
        <v>1018</v>
      </c>
      <c r="I29" s="31">
        <v>149746.23000000001</v>
      </c>
      <c r="J29" s="31">
        <v>147.1</v>
      </c>
      <c r="K29" s="30">
        <v>4212</v>
      </c>
      <c r="L29" s="31">
        <v>616896.49</v>
      </c>
      <c r="M29" s="31">
        <v>146.46</v>
      </c>
    </row>
    <row r="30" spans="1:16" x14ac:dyDescent="0.25">
      <c r="A30" s="14" t="s">
        <v>460</v>
      </c>
      <c r="B30" s="30">
        <v>12800</v>
      </c>
      <c r="C30" s="31">
        <v>3194726.53</v>
      </c>
      <c r="D30" s="31">
        <v>249.59</v>
      </c>
      <c r="E30" s="30">
        <v>8375</v>
      </c>
      <c r="F30" s="31">
        <v>2054093.75</v>
      </c>
      <c r="G30" s="31">
        <v>245.26</v>
      </c>
      <c r="H30" s="30">
        <v>3638</v>
      </c>
      <c r="I30" s="31">
        <v>970206.23</v>
      </c>
      <c r="J30" s="31">
        <v>266.69</v>
      </c>
      <c r="K30" s="30">
        <v>2050</v>
      </c>
      <c r="L30" s="31">
        <v>508254.52</v>
      </c>
      <c r="M30" s="31">
        <v>247.93</v>
      </c>
    </row>
    <row r="31" spans="1:16" x14ac:dyDescent="0.25">
      <c r="A31" s="14" t="s">
        <v>461</v>
      </c>
      <c r="B31" s="30">
        <v>94242</v>
      </c>
      <c r="C31" s="31">
        <v>34349379.82</v>
      </c>
      <c r="D31" s="31">
        <v>364.48</v>
      </c>
      <c r="E31" s="30">
        <v>50198</v>
      </c>
      <c r="F31" s="31">
        <v>18484517.579999998</v>
      </c>
      <c r="G31" s="31">
        <v>368.23</v>
      </c>
      <c r="H31" s="30">
        <v>36584</v>
      </c>
      <c r="I31" s="31">
        <v>13225858.1</v>
      </c>
      <c r="J31" s="31">
        <v>361.52</v>
      </c>
      <c r="K31" s="30">
        <v>8621</v>
      </c>
      <c r="L31" s="31">
        <v>3101065.6</v>
      </c>
      <c r="M31" s="31">
        <v>359.71</v>
      </c>
    </row>
    <row r="32" spans="1:16" x14ac:dyDescent="0.25">
      <c r="A32" s="14" t="s">
        <v>462</v>
      </c>
      <c r="B32" s="30">
        <v>158178</v>
      </c>
      <c r="C32" s="31">
        <v>72383922.689999998</v>
      </c>
      <c r="D32" s="31">
        <v>457.61</v>
      </c>
      <c r="E32" s="30">
        <v>57601</v>
      </c>
      <c r="F32" s="31">
        <v>25647828.140000001</v>
      </c>
      <c r="G32" s="31">
        <v>445.27</v>
      </c>
      <c r="H32" s="30">
        <v>34904</v>
      </c>
      <c r="I32" s="31">
        <v>15977016.869999999</v>
      </c>
      <c r="J32" s="31">
        <v>457.74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180673</v>
      </c>
      <c r="C33" s="31">
        <v>98967155.569999993</v>
      </c>
      <c r="D33" s="31">
        <v>547.77</v>
      </c>
      <c r="E33" s="30">
        <v>61862</v>
      </c>
      <c r="F33" s="31">
        <v>33874516.490000002</v>
      </c>
      <c r="G33" s="31">
        <v>547.58000000000004</v>
      </c>
      <c r="H33" s="30">
        <v>25911</v>
      </c>
      <c r="I33" s="31">
        <v>14171622.859999999</v>
      </c>
      <c r="J33" s="31">
        <v>546.92999999999995</v>
      </c>
      <c r="K33" s="30">
        <v>11</v>
      </c>
      <c r="L33" s="31">
        <v>6160</v>
      </c>
      <c r="M33" s="31">
        <v>560</v>
      </c>
    </row>
    <row r="34" spans="1:13" x14ac:dyDescent="0.25">
      <c r="A34" s="14" t="s">
        <v>464</v>
      </c>
      <c r="B34" s="30">
        <v>143285</v>
      </c>
      <c r="C34" s="31">
        <v>93125589.030000001</v>
      </c>
      <c r="D34" s="31">
        <v>649.92999999999995</v>
      </c>
      <c r="E34" s="30">
        <v>34602</v>
      </c>
      <c r="F34" s="31">
        <v>22362095.850000001</v>
      </c>
      <c r="G34" s="31">
        <v>646.27</v>
      </c>
      <c r="H34" s="30">
        <v>18076</v>
      </c>
      <c r="I34" s="31">
        <v>11686531.48</v>
      </c>
      <c r="J34" s="31">
        <v>646.52</v>
      </c>
      <c r="K34" s="30">
        <v>2</v>
      </c>
      <c r="L34" s="31">
        <v>1342.8</v>
      </c>
      <c r="M34" s="31">
        <v>671.4</v>
      </c>
    </row>
    <row r="35" spans="1:13" x14ac:dyDescent="0.25">
      <c r="A35" s="14" t="s">
        <v>465</v>
      </c>
      <c r="B35" s="30">
        <v>121541</v>
      </c>
      <c r="C35" s="31">
        <v>90937565.290000007</v>
      </c>
      <c r="D35" s="31">
        <v>748.2</v>
      </c>
      <c r="E35" s="30">
        <v>29831</v>
      </c>
      <c r="F35" s="31">
        <v>22335318.109999999</v>
      </c>
      <c r="G35" s="31">
        <v>748.73</v>
      </c>
      <c r="H35" s="30">
        <v>16917</v>
      </c>
      <c r="I35" s="31">
        <v>12856887.68</v>
      </c>
      <c r="J35" s="31">
        <v>760</v>
      </c>
      <c r="K35" s="30">
        <v>3420</v>
      </c>
      <c r="L35" s="31">
        <v>2678901.67</v>
      </c>
      <c r="M35" s="31">
        <v>783.3</v>
      </c>
    </row>
    <row r="36" spans="1:13" x14ac:dyDescent="0.25">
      <c r="A36" s="14" t="s">
        <v>466</v>
      </c>
      <c r="B36" s="30">
        <v>107030</v>
      </c>
      <c r="C36" s="31">
        <v>90921016.099999994</v>
      </c>
      <c r="D36" s="31">
        <v>849.49</v>
      </c>
      <c r="E36" s="30">
        <v>25615</v>
      </c>
      <c r="F36" s="31">
        <v>21774146.93</v>
      </c>
      <c r="G36" s="31">
        <v>850.05</v>
      </c>
      <c r="H36" s="30">
        <v>8780</v>
      </c>
      <c r="I36" s="31">
        <v>7464891.4900000002</v>
      </c>
      <c r="J36" s="31">
        <v>850.22</v>
      </c>
      <c r="K36" s="30">
        <v>91</v>
      </c>
      <c r="L36" s="31">
        <v>74992.710000000006</v>
      </c>
      <c r="M36" s="31">
        <v>824.1</v>
      </c>
    </row>
    <row r="37" spans="1:13" x14ac:dyDescent="0.25">
      <c r="A37" s="14" t="s">
        <v>467</v>
      </c>
      <c r="B37" s="30">
        <v>109215</v>
      </c>
      <c r="C37" s="31">
        <v>104174624.72</v>
      </c>
      <c r="D37" s="31">
        <v>953.85</v>
      </c>
      <c r="E37" s="30">
        <v>25376</v>
      </c>
      <c r="F37" s="31">
        <v>24121632.170000002</v>
      </c>
      <c r="G37" s="31">
        <v>950.57</v>
      </c>
      <c r="H37" s="30">
        <v>7351</v>
      </c>
      <c r="I37" s="31">
        <v>6978858.5899999999</v>
      </c>
      <c r="J37" s="31">
        <v>949.38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99524</v>
      </c>
      <c r="C38" s="31">
        <v>104310993.66</v>
      </c>
      <c r="D38" s="31">
        <v>1048.0999999999999</v>
      </c>
      <c r="E38" s="30">
        <v>17748</v>
      </c>
      <c r="F38" s="31">
        <v>18590039.379999999</v>
      </c>
      <c r="G38" s="31">
        <v>1047.44</v>
      </c>
      <c r="H38" s="30">
        <v>7767</v>
      </c>
      <c r="I38" s="31">
        <v>7984190.3899999997</v>
      </c>
      <c r="J38" s="31">
        <v>1027.96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88990</v>
      </c>
      <c r="C39" s="31">
        <v>102307593.53</v>
      </c>
      <c r="D39" s="31">
        <v>1149.6500000000001</v>
      </c>
      <c r="E39" s="30">
        <v>13611</v>
      </c>
      <c r="F39" s="31">
        <v>15625691.630000001</v>
      </c>
      <c r="G39" s="31">
        <v>1148.02</v>
      </c>
      <c r="H39" s="30">
        <v>5534</v>
      </c>
      <c r="I39" s="31">
        <v>6358349.1600000001</v>
      </c>
      <c r="J39" s="31">
        <v>1148.96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93864</v>
      </c>
      <c r="C40" s="31">
        <v>117421915.53</v>
      </c>
      <c r="D40" s="31">
        <v>1250.98</v>
      </c>
      <c r="E40" s="30">
        <v>10591</v>
      </c>
      <c r="F40" s="31">
        <v>13192374.74</v>
      </c>
      <c r="G40" s="31">
        <v>1245.6199999999999</v>
      </c>
      <c r="H40" s="30">
        <v>4417</v>
      </c>
      <c r="I40" s="31">
        <v>5527932.1600000001</v>
      </c>
      <c r="J40" s="31">
        <v>1251.51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105891</v>
      </c>
      <c r="C41" s="31">
        <v>143404075.15000001</v>
      </c>
      <c r="D41" s="31">
        <v>1354.26</v>
      </c>
      <c r="E41" s="30">
        <v>7815</v>
      </c>
      <c r="F41" s="31">
        <v>10534986.029999999</v>
      </c>
      <c r="G41" s="31">
        <v>1348.05</v>
      </c>
      <c r="H41" s="30">
        <v>3407</v>
      </c>
      <c r="I41" s="31">
        <v>4598849.84</v>
      </c>
      <c r="J41" s="31">
        <v>1349.82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121694</v>
      </c>
      <c r="C42" s="31">
        <v>175811267.69</v>
      </c>
      <c r="D42" s="31">
        <v>1444.7</v>
      </c>
      <c r="E42" s="30">
        <v>7326</v>
      </c>
      <c r="F42" s="31">
        <v>10531606.02</v>
      </c>
      <c r="G42" s="31">
        <v>1437.57</v>
      </c>
      <c r="H42" s="30">
        <v>2585</v>
      </c>
      <c r="I42" s="31">
        <v>3723195.08</v>
      </c>
      <c r="J42" s="31">
        <v>1440.31</v>
      </c>
      <c r="K42" s="30">
        <v>2</v>
      </c>
      <c r="L42" s="31">
        <v>2909.4</v>
      </c>
      <c r="M42" s="31">
        <v>1454.7</v>
      </c>
    </row>
    <row r="43" spans="1:13" x14ac:dyDescent="0.25">
      <c r="A43" s="14" t="s">
        <v>473</v>
      </c>
      <c r="B43" s="30">
        <v>89244</v>
      </c>
      <c r="C43" s="31">
        <v>138259696.62</v>
      </c>
      <c r="D43" s="31">
        <v>1549.23</v>
      </c>
      <c r="E43" s="30">
        <v>3888</v>
      </c>
      <c r="F43" s="31">
        <v>6022598.4100000001</v>
      </c>
      <c r="G43" s="31">
        <v>1549.02</v>
      </c>
      <c r="H43" s="30">
        <v>1224</v>
      </c>
      <c r="I43" s="31">
        <v>1891873.23</v>
      </c>
      <c r="J43" s="31">
        <v>1545.65</v>
      </c>
      <c r="K43" s="30">
        <v>0</v>
      </c>
      <c r="L43" s="31">
        <v>0</v>
      </c>
      <c r="M43" s="31">
        <v>0</v>
      </c>
    </row>
    <row r="44" spans="1:13" x14ac:dyDescent="0.25">
      <c r="A44" s="14" t="s">
        <v>474</v>
      </c>
      <c r="B44" s="30">
        <v>75902</v>
      </c>
      <c r="C44" s="31">
        <v>125065517.45</v>
      </c>
      <c r="D44" s="31">
        <v>1647.72</v>
      </c>
      <c r="E44" s="30">
        <v>2334</v>
      </c>
      <c r="F44" s="31">
        <v>3843821.85</v>
      </c>
      <c r="G44" s="31">
        <v>1646.88</v>
      </c>
      <c r="H44" s="30">
        <v>847</v>
      </c>
      <c r="I44" s="31">
        <v>1394298.39</v>
      </c>
      <c r="J44" s="31">
        <v>1646.16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53296</v>
      </c>
      <c r="C45" s="31">
        <v>93107852.620000005</v>
      </c>
      <c r="D45" s="31">
        <v>1747</v>
      </c>
      <c r="E45" s="30">
        <v>1501</v>
      </c>
      <c r="F45" s="31">
        <v>2626104.92</v>
      </c>
      <c r="G45" s="31">
        <v>1749.57</v>
      </c>
      <c r="H45" s="30">
        <v>769</v>
      </c>
      <c r="I45" s="31">
        <v>1344438.31</v>
      </c>
      <c r="J45" s="31">
        <v>1748.29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40459</v>
      </c>
      <c r="C46" s="31">
        <v>74705180.799999997</v>
      </c>
      <c r="D46" s="31">
        <v>1846.44</v>
      </c>
      <c r="E46" s="30">
        <v>1046</v>
      </c>
      <c r="F46" s="31">
        <v>1932156.88</v>
      </c>
      <c r="G46" s="31">
        <v>1847.19</v>
      </c>
      <c r="H46" s="30">
        <v>452</v>
      </c>
      <c r="I46" s="31">
        <v>833855.63</v>
      </c>
      <c r="J46" s="31">
        <v>1844.81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27077</v>
      </c>
      <c r="C47" s="31">
        <v>52736079.759999998</v>
      </c>
      <c r="D47" s="31">
        <v>1947.63</v>
      </c>
      <c r="E47" s="30">
        <v>751</v>
      </c>
      <c r="F47" s="31">
        <v>1462734.4</v>
      </c>
      <c r="G47" s="31">
        <v>1947.72</v>
      </c>
      <c r="H47" s="30">
        <v>342</v>
      </c>
      <c r="I47" s="31">
        <v>665541.31000000006</v>
      </c>
      <c r="J47" s="31">
        <v>1946.03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42070</v>
      </c>
      <c r="C48" s="31">
        <v>88983909.540000007</v>
      </c>
      <c r="D48" s="31">
        <v>2115.14</v>
      </c>
      <c r="E48" s="30">
        <v>1022</v>
      </c>
      <c r="F48" s="31">
        <v>2155046.0099999998</v>
      </c>
      <c r="G48" s="31">
        <v>2108.66</v>
      </c>
      <c r="H48" s="30">
        <v>492</v>
      </c>
      <c r="I48" s="31">
        <v>1038823.6</v>
      </c>
      <c r="J48" s="31">
        <v>2111.4299999999998</v>
      </c>
      <c r="K48" s="30">
        <v>0</v>
      </c>
      <c r="L48" s="31">
        <v>0</v>
      </c>
      <c r="M48" s="31">
        <v>0</v>
      </c>
    </row>
    <row r="49" spans="1:16" x14ac:dyDescent="0.25">
      <c r="A49" s="14" t="s">
        <v>479</v>
      </c>
      <c r="B49" s="30">
        <v>27180</v>
      </c>
      <c r="C49" s="31">
        <v>64314473.57</v>
      </c>
      <c r="D49" s="31">
        <v>2366.2399999999998</v>
      </c>
      <c r="E49" s="30">
        <v>491</v>
      </c>
      <c r="F49" s="31">
        <v>1157610.8899999999</v>
      </c>
      <c r="G49" s="31">
        <v>2357.66</v>
      </c>
      <c r="H49" s="30">
        <v>225</v>
      </c>
      <c r="I49" s="31">
        <v>532204.77</v>
      </c>
      <c r="J49" s="31">
        <v>2365.35</v>
      </c>
      <c r="K49" s="30">
        <v>0</v>
      </c>
      <c r="L49" s="31">
        <v>0</v>
      </c>
      <c r="M49" s="31">
        <v>0</v>
      </c>
    </row>
    <row r="50" spans="1:16" x14ac:dyDescent="0.25">
      <c r="A50" s="14" t="s">
        <v>480</v>
      </c>
      <c r="B50" s="30">
        <v>16157</v>
      </c>
      <c r="C50" s="31">
        <v>42219384.219999999</v>
      </c>
      <c r="D50" s="31">
        <v>2613.0700000000002</v>
      </c>
      <c r="E50" s="30">
        <v>284</v>
      </c>
      <c r="F50" s="31">
        <v>740496</v>
      </c>
      <c r="G50" s="31">
        <v>2607.38</v>
      </c>
      <c r="H50" s="30">
        <v>92</v>
      </c>
      <c r="I50" s="31">
        <v>239357.5</v>
      </c>
      <c r="J50" s="31">
        <v>2601.71</v>
      </c>
      <c r="K50" s="30">
        <v>0</v>
      </c>
      <c r="L50" s="31">
        <v>0</v>
      </c>
      <c r="M50" s="31">
        <v>0</v>
      </c>
    </row>
    <row r="51" spans="1:16" x14ac:dyDescent="0.25">
      <c r="A51" s="14" t="s">
        <v>481</v>
      </c>
      <c r="B51" s="30">
        <v>9860</v>
      </c>
      <c r="C51" s="31">
        <v>28237777.960000001</v>
      </c>
      <c r="D51" s="31">
        <v>2863.87</v>
      </c>
      <c r="E51" s="30">
        <v>132</v>
      </c>
      <c r="F51" s="31">
        <v>377990.25</v>
      </c>
      <c r="G51" s="31">
        <v>2863.56</v>
      </c>
      <c r="H51" s="30">
        <v>100</v>
      </c>
      <c r="I51" s="31">
        <v>284690.40000000002</v>
      </c>
      <c r="J51" s="31">
        <v>2846.9</v>
      </c>
      <c r="K51" s="30">
        <v>0</v>
      </c>
      <c r="L51" s="31">
        <v>0</v>
      </c>
      <c r="M51" s="31">
        <v>0</v>
      </c>
    </row>
    <row r="52" spans="1:16" x14ac:dyDescent="0.25">
      <c r="A52" s="14" t="s">
        <v>482</v>
      </c>
      <c r="B52" s="30">
        <v>5708</v>
      </c>
      <c r="C52" s="31">
        <v>17767058.57</v>
      </c>
      <c r="D52" s="31">
        <v>3112.66</v>
      </c>
      <c r="E52" s="30">
        <v>100</v>
      </c>
      <c r="F52" s="31">
        <v>313116.11</v>
      </c>
      <c r="G52" s="31">
        <v>3131.16</v>
      </c>
      <c r="H52" s="30">
        <v>28</v>
      </c>
      <c r="I52" s="31">
        <v>87479.67</v>
      </c>
      <c r="J52" s="31">
        <v>3124.27</v>
      </c>
      <c r="K52" s="30">
        <v>0</v>
      </c>
      <c r="L52" s="31">
        <v>0</v>
      </c>
      <c r="M52" s="31">
        <v>0</v>
      </c>
    </row>
    <row r="53" spans="1:16" x14ac:dyDescent="0.25">
      <c r="A53" s="14" t="s">
        <v>483</v>
      </c>
      <c r="B53" s="30">
        <v>3343</v>
      </c>
      <c r="C53" s="31">
        <v>11250171.210000001</v>
      </c>
      <c r="D53" s="31">
        <v>3365.29</v>
      </c>
      <c r="E53" s="30">
        <v>57</v>
      </c>
      <c r="F53" s="31">
        <v>191381.95</v>
      </c>
      <c r="G53" s="31">
        <v>3357.58</v>
      </c>
      <c r="H53" s="30">
        <v>14</v>
      </c>
      <c r="I53" s="31">
        <v>46489.16</v>
      </c>
      <c r="J53" s="31">
        <v>3320.65</v>
      </c>
      <c r="K53" s="30">
        <v>0</v>
      </c>
      <c r="L53" s="31">
        <v>0</v>
      </c>
      <c r="M53" s="31">
        <v>0</v>
      </c>
    </row>
    <row r="54" spans="1:16" x14ac:dyDescent="0.25">
      <c r="A54" s="14" t="s">
        <v>484</v>
      </c>
      <c r="B54" s="30">
        <v>2140</v>
      </c>
      <c r="C54" s="31">
        <v>7730246.8899999997</v>
      </c>
      <c r="D54" s="31">
        <v>3612.26</v>
      </c>
      <c r="E54" s="30">
        <v>36</v>
      </c>
      <c r="F54" s="31">
        <v>130254.63</v>
      </c>
      <c r="G54" s="31">
        <v>3618.18</v>
      </c>
      <c r="H54" s="30">
        <v>6</v>
      </c>
      <c r="I54" s="31">
        <v>21873.62</v>
      </c>
      <c r="J54" s="31">
        <v>3645.6</v>
      </c>
      <c r="K54" s="30">
        <v>0</v>
      </c>
      <c r="L54" s="31">
        <v>0</v>
      </c>
      <c r="M54" s="31">
        <v>0</v>
      </c>
    </row>
    <row r="55" spans="1:16" x14ac:dyDescent="0.25">
      <c r="A55" s="14" t="s">
        <v>485</v>
      </c>
      <c r="B55" s="30">
        <v>1430</v>
      </c>
      <c r="C55" s="31">
        <v>5536803.5700000003</v>
      </c>
      <c r="D55" s="31">
        <v>3871.89</v>
      </c>
      <c r="E55" s="30">
        <v>16</v>
      </c>
      <c r="F55" s="31">
        <v>61729.09</v>
      </c>
      <c r="G55" s="31">
        <v>3858.07</v>
      </c>
      <c r="H55" s="30">
        <v>5</v>
      </c>
      <c r="I55" s="31">
        <v>19547.7</v>
      </c>
      <c r="J55" s="31">
        <v>3909.54</v>
      </c>
      <c r="K55" s="30">
        <v>0</v>
      </c>
      <c r="L55" s="31">
        <v>0</v>
      </c>
      <c r="M55" s="31">
        <v>0</v>
      </c>
    </row>
    <row r="56" spans="1:16" x14ac:dyDescent="0.25">
      <c r="A56" s="14" t="s">
        <v>486</v>
      </c>
      <c r="B56" s="30">
        <v>873</v>
      </c>
      <c r="C56" s="31">
        <v>3593718.84</v>
      </c>
      <c r="D56" s="31">
        <v>4116.5200000000004</v>
      </c>
      <c r="E56" s="30">
        <v>4</v>
      </c>
      <c r="F56" s="31">
        <v>16149.89</v>
      </c>
      <c r="G56" s="31">
        <v>4037.47</v>
      </c>
      <c r="H56" s="30">
        <v>0</v>
      </c>
      <c r="I56" s="31">
        <v>0</v>
      </c>
      <c r="J56" s="31">
        <v>0</v>
      </c>
      <c r="K56" s="30">
        <v>0</v>
      </c>
      <c r="L56" s="31">
        <v>0</v>
      </c>
      <c r="M56" s="31">
        <v>0</v>
      </c>
    </row>
    <row r="57" spans="1:16" x14ac:dyDescent="0.25">
      <c r="A57" s="14" t="s">
        <v>487</v>
      </c>
      <c r="B57" s="30">
        <v>691</v>
      </c>
      <c r="C57" s="31">
        <v>3013637.53</v>
      </c>
      <c r="D57" s="31">
        <v>4361.2700000000004</v>
      </c>
      <c r="E57" s="30">
        <v>8</v>
      </c>
      <c r="F57" s="31">
        <v>34890.410000000003</v>
      </c>
      <c r="G57" s="31">
        <v>4361.3</v>
      </c>
      <c r="H57" s="30">
        <v>0</v>
      </c>
      <c r="I57" s="31">
        <v>0</v>
      </c>
      <c r="J57" s="31">
        <v>0</v>
      </c>
      <c r="K57" s="30">
        <v>0</v>
      </c>
      <c r="L57" s="31">
        <v>0</v>
      </c>
      <c r="M57" s="31">
        <v>0</v>
      </c>
    </row>
    <row r="58" spans="1:16" x14ac:dyDescent="0.25">
      <c r="A58" s="14" t="s">
        <v>488</v>
      </c>
      <c r="B58" s="30">
        <v>816</v>
      </c>
      <c r="C58" s="31">
        <v>3766929.6</v>
      </c>
      <c r="D58" s="31">
        <v>4616.34</v>
      </c>
      <c r="E58" s="30">
        <v>2</v>
      </c>
      <c r="F58" s="31">
        <v>9329.84</v>
      </c>
      <c r="G58" s="31">
        <v>4664.92</v>
      </c>
      <c r="H58" s="30">
        <v>2</v>
      </c>
      <c r="I58" s="31">
        <v>9295.19</v>
      </c>
      <c r="J58" s="31">
        <v>4647.6000000000004</v>
      </c>
      <c r="K58" s="30">
        <v>0</v>
      </c>
      <c r="L58" s="31">
        <v>0</v>
      </c>
      <c r="M58" s="31">
        <v>0</v>
      </c>
    </row>
    <row r="59" spans="1:16" x14ac:dyDescent="0.25">
      <c r="A59" s="14" t="s">
        <v>489</v>
      </c>
      <c r="B59" s="30">
        <v>284</v>
      </c>
      <c r="C59" s="31">
        <v>1381430.76</v>
      </c>
      <c r="D59" s="31">
        <v>4864.1899999999996</v>
      </c>
      <c r="E59" s="30">
        <v>0</v>
      </c>
      <c r="F59" s="31">
        <v>0</v>
      </c>
      <c r="G59" s="31">
        <v>0</v>
      </c>
      <c r="H59" s="30">
        <v>2</v>
      </c>
      <c r="I59" s="31">
        <v>9704.8700000000008</v>
      </c>
      <c r="J59" s="31">
        <v>4852.4399999999996</v>
      </c>
      <c r="K59" s="30">
        <v>0</v>
      </c>
      <c r="L59" s="31">
        <v>0</v>
      </c>
      <c r="M59" s="31">
        <v>0</v>
      </c>
    </row>
    <row r="60" spans="1:16" x14ac:dyDescent="0.25">
      <c r="A60" s="14" t="s">
        <v>490</v>
      </c>
      <c r="B60" s="30">
        <v>139</v>
      </c>
      <c r="C60" s="31">
        <v>709502.53</v>
      </c>
      <c r="D60" s="31">
        <v>5104.33</v>
      </c>
      <c r="E60" s="30">
        <v>0</v>
      </c>
      <c r="F60" s="31">
        <v>0</v>
      </c>
      <c r="G60" s="31">
        <v>0</v>
      </c>
      <c r="H60" s="30">
        <v>0</v>
      </c>
      <c r="I60" s="31">
        <v>0</v>
      </c>
      <c r="J60" s="31">
        <v>0</v>
      </c>
      <c r="K60" s="30">
        <v>0</v>
      </c>
      <c r="L60" s="31">
        <v>0</v>
      </c>
      <c r="M60" s="31">
        <v>0</v>
      </c>
    </row>
    <row r="61" spans="1:16" x14ac:dyDescent="0.25">
      <c r="A61" s="14" t="s">
        <v>491</v>
      </c>
      <c r="B61" s="30">
        <v>76</v>
      </c>
      <c r="C61" s="31">
        <v>406946.7</v>
      </c>
      <c r="D61" s="31">
        <v>5354.56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6" x14ac:dyDescent="0.25">
      <c r="A62" s="34" t="s">
        <v>492</v>
      </c>
      <c r="B62" s="30">
        <v>60</v>
      </c>
      <c r="C62" s="31">
        <v>368121.88</v>
      </c>
      <c r="D62" s="31">
        <v>6135.36</v>
      </c>
      <c r="E62" s="30">
        <v>1</v>
      </c>
      <c r="F62" s="31">
        <v>6008.82</v>
      </c>
      <c r="G62" s="31">
        <v>6008.82</v>
      </c>
      <c r="H62" s="30">
        <v>1</v>
      </c>
      <c r="I62" s="31">
        <v>5766.14</v>
      </c>
      <c r="J62" s="31">
        <v>5766.14</v>
      </c>
      <c r="K62" s="30">
        <v>0</v>
      </c>
      <c r="L62" s="31">
        <v>0</v>
      </c>
      <c r="M62" s="31">
        <v>0</v>
      </c>
    </row>
    <row r="63" spans="1:16" ht="15.75" x14ac:dyDescent="0.25">
      <c r="A63" s="45" t="s">
        <v>10</v>
      </c>
      <c r="B63" s="47">
        <f>SUM(B28:B62)</f>
        <v>1883307</v>
      </c>
      <c r="C63" s="48">
        <f>SUM(C28:C62)</f>
        <v>1999211806.0599999</v>
      </c>
      <c r="D63" s="47"/>
      <c r="E63" s="47">
        <f>SUM(E28:E62)</f>
        <v>384911</v>
      </c>
      <c r="F63" s="48">
        <f>SUM(F28:F62)</f>
        <v>263106282.44999996</v>
      </c>
      <c r="G63" s="47"/>
      <c r="H63" s="47">
        <f>SUM(H28:H62)</f>
        <v>182715</v>
      </c>
      <c r="I63" s="48">
        <f>SUM(I28:I62)</f>
        <v>120170790.35000001</v>
      </c>
      <c r="J63" s="47"/>
      <c r="K63" s="47">
        <f>SUM(K28:K62)</f>
        <v>21971</v>
      </c>
      <c r="L63" s="48">
        <f>SUM(L28:L62)</f>
        <v>7237617.2000000002</v>
      </c>
      <c r="M63" s="47"/>
      <c r="O63" s="8"/>
      <c r="P63" s="9"/>
    </row>
    <row r="66" spans="2:3" x14ac:dyDescent="0.25">
      <c r="B66" s="8"/>
      <c r="C66" s="9"/>
    </row>
    <row r="67" spans="2:3" x14ac:dyDescent="0.25">
      <c r="B67" s="8"/>
      <c r="C67" s="9"/>
    </row>
    <row r="68" spans="2:3" x14ac:dyDescent="0.25">
      <c r="B68" s="8"/>
      <c r="C68" s="9"/>
    </row>
    <row r="69" spans="2:3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70"/>
  <sheetViews>
    <sheetView topLeftCell="A45" workbookViewId="0">
      <selection activeCell="O73" sqref="O73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</cols>
  <sheetData>
    <row r="1" spans="1:17" ht="15.75" x14ac:dyDescent="0.25">
      <c r="A1" s="420" t="s">
        <v>694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</row>
    <row r="2" spans="1:17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17" x14ac:dyDescent="0.25">
      <c r="A3" s="421" t="s">
        <v>18</v>
      </c>
      <c r="B3" s="423" t="s">
        <v>5</v>
      </c>
      <c r="C3" s="424"/>
      <c r="D3" s="424"/>
      <c r="E3" s="425"/>
      <c r="F3" s="423" t="s">
        <v>6</v>
      </c>
      <c r="G3" s="424"/>
      <c r="H3" s="424"/>
      <c r="I3" s="425"/>
      <c r="J3" s="423" t="s">
        <v>19</v>
      </c>
      <c r="K3" s="424"/>
      <c r="L3" s="424"/>
      <c r="M3" s="425"/>
      <c r="N3" s="423" t="s">
        <v>20</v>
      </c>
      <c r="O3" s="424"/>
      <c r="P3" s="424"/>
      <c r="Q3" s="426"/>
    </row>
    <row r="4" spans="1:17" ht="15.75" thickBot="1" x14ac:dyDescent="0.3">
      <c r="A4" s="427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17" x14ac:dyDescent="0.25">
      <c r="A5" s="156" t="s">
        <v>458</v>
      </c>
      <c r="B5" s="157">
        <v>27672</v>
      </c>
      <c r="C5" s="158">
        <v>1625827.02</v>
      </c>
      <c r="D5" s="158">
        <v>58.75</v>
      </c>
      <c r="E5" s="158">
        <v>58.6</v>
      </c>
      <c r="F5" s="157">
        <v>7892</v>
      </c>
      <c r="G5" s="158">
        <v>507565.74</v>
      </c>
      <c r="H5" s="158">
        <v>64.31</v>
      </c>
      <c r="I5" s="158">
        <v>65.56</v>
      </c>
      <c r="J5" s="157">
        <v>1225</v>
      </c>
      <c r="K5" s="158">
        <v>71414.7</v>
      </c>
      <c r="L5" s="158">
        <v>58.3</v>
      </c>
      <c r="M5" s="158">
        <v>58.39</v>
      </c>
      <c r="N5" s="157">
        <v>3561</v>
      </c>
      <c r="O5" s="158">
        <v>245888.63</v>
      </c>
      <c r="P5" s="159">
        <v>69.05</v>
      </c>
      <c r="Q5" s="160">
        <v>69.760000000000005</v>
      </c>
    </row>
    <row r="6" spans="1:17" x14ac:dyDescent="0.25">
      <c r="A6" s="149" t="s">
        <v>459</v>
      </c>
      <c r="B6" s="102">
        <v>21903</v>
      </c>
      <c r="C6" s="103">
        <v>3121713.11</v>
      </c>
      <c r="D6" s="103">
        <v>142.52000000000001</v>
      </c>
      <c r="E6" s="103">
        <v>138.46</v>
      </c>
      <c r="F6" s="102">
        <v>14795</v>
      </c>
      <c r="G6" s="103">
        <v>2388449.54</v>
      </c>
      <c r="H6" s="103">
        <v>161.44</v>
      </c>
      <c r="I6" s="103">
        <v>180</v>
      </c>
      <c r="J6" s="102">
        <v>1018</v>
      </c>
      <c r="K6" s="103">
        <v>149746.23000000001</v>
      </c>
      <c r="L6" s="103">
        <v>147.1</v>
      </c>
      <c r="M6" s="103">
        <v>144.69</v>
      </c>
      <c r="N6" s="102">
        <v>4212</v>
      </c>
      <c r="O6" s="103">
        <v>616896.49</v>
      </c>
      <c r="P6" s="101">
        <v>146.46</v>
      </c>
      <c r="Q6" s="150">
        <v>146.88</v>
      </c>
    </row>
    <row r="7" spans="1:17" x14ac:dyDescent="0.25">
      <c r="A7" s="149" t="s">
        <v>460</v>
      </c>
      <c r="B7" s="102">
        <v>12800</v>
      </c>
      <c r="C7" s="103">
        <v>3194726.53</v>
      </c>
      <c r="D7" s="103">
        <v>249.59</v>
      </c>
      <c r="E7" s="103">
        <v>248.94</v>
      </c>
      <c r="F7" s="102">
        <v>8375</v>
      </c>
      <c r="G7" s="103">
        <v>2054093.75</v>
      </c>
      <c r="H7" s="103">
        <v>245.26</v>
      </c>
      <c r="I7" s="103">
        <v>241.95</v>
      </c>
      <c r="J7" s="102">
        <v>3638</v>
      </c>
      <c r="K7" s="103">
        <v>970206.23</v>
      </c>
      <c r="L7" s="103">
        <v>266.69</v>
      </c>
      <c r="M7" s="103">
        <v>274.06</v>
      </c>
      <c r="N7" s="102">
        <v>2050</v>
      </c>
      <c r="O7" s="103">
        <v>508254.52</v>
      </c>
      <c r="P7" s="101">
        <v>247.93</v>
      </c>
      <c r="Q7" s="150">
        <v>246.86</v>
      </c>
    </row>
    <row r="8" spans="1:17" x14ac:dyDescent="0.25">
      <c r="A8" s="149" t="s">
        <v>461</v>
      </c>
      <c r="B8" s="102">
        <v>94242</v>
      </c>
      <c r="C8" s="103">
        <v>34349379.82</v>
      </c>
      <c r="D8" s="103">
        <v>364.48</v>
      </c>
      <c r="E8" s="103">
        <v>360</v>
      </c>
      <c r="F8" s="102">
        <v>50198</v>
      </c>
      <c r="G8" s="103">
        <v>18484517.579999998</v>
      </c>
      <c r="H8" s="103">
        <v>368.23</v>
      </c>
      <c r="I8" s="103">
        <v>369.6</v>
      </c>
      <c r="J8" s="102">
        <v>36584</v>
      </c>
      <c r="K8" s="103">
        <v>13225858.1</v>
      </c>
      <c r="L8" s="103">
        <v>361.52</v>
      </c>
      <c r="M8" s="103">
        <v>360</v>
      </c>
      <c r="N8" s="102">
        <v>8621</v>
      </c>
      <c r="O8" s="103">
        <v>3101065.6</v>
      </c>
      <c r="P8" s="101">
        <v>359.71</v>
      </c>
      <c r="Q8" s="150">
        <v>360</v>
      </c>
    </row>
    <row r="9" spans="1:17" x14ac:dyDescent="0.25">
      <c r="A9" s="149" t="s">
        <v>462</v>
      </c>
      <c r="B9" s="102">
        <v>158178</v>
      </c>
      <c r="C9" s="103">
        <v>72383922.689999998</v>
      </c>
      <c r="D9" s="103">
        <v>457.61</v>
      </c>
      <c r="E9" s="103">
        <v>459.8</v>
      </c>
      <c r="F9" s="102">
        <v>57601</v>
      </c>
      <c r="G9" s="103">
        <v>25647828.140000001</v>
      </c>
      <c r="H9" s="103">
        <v>445.27</v>
      </c>
      <c r="I9" s="103">
        <v>434.91</v>
      </c>
      <c r="J9" s="102">
        <v>34904</v>
      </c>
      <c r="K9" s="103">
        <v>15977016.869999999</v>
      </c>
      <c r="L9" s="103">
        <v>457.74</v>
      </c>
      <c r="M9" s="103">
        <v>464.26</v>
      </c>
      <c r="N9" s="102">
        <v>0</v>
      </c>
      <c r="O9" s="103">
        <v>0</v>
      </c>
      <c r="P9" s="101">
        <v>0</v>
      </c>
      <c r="Q9" s="150" t="s">
        <v>438</v>
      </c>
    </row>
    <row r="10" spans="1:17" x14ac:dyDescent="0.25">
      <c r="A10" s="149" t="s">
        <v>463</v>
      </c>
      <c r="B10" s="102">
        <v>180673</v>
      </c>
      <c r="C10" s="103">
        <v>98967155.569999993</v>
      </c>
      <c r="D10" s="103">
        <v>547.77</v>
      </c>
      <c r="E10" s="103">
        <v>546.77</v>
      </c>
      <c r="F10" s="102">
        <v>61862</v>
      </c>
      <c r="G10" s="103">
        <v>33874516.490000002</v>
      </c>
      <c r="H10" s="103">
        <v>547.58000000000004</v>
      </c>
      <c r="I10" s="103">
        <v>543.14</v>
      </c>
      <c r="J10" s="102">
        <v>25911</v>
      </c>
      <c r="K10" s="103">
        <v>14171622.859999999</v>
      </c>
      <c r="L10" s="103">
        <v>546.92999999999995</v>
      </c>
      <c r="M10" s="103">
        <v>544.89</v>
      </c>
      <c r="N10" s="102">
        <v>11</v>
      </c>
      <c r="O10" s="103">
        <v>6160</v>
      </c>
      <c r="P10" s="101">
        <v>560</v>
      </c>
      <c r="Q10" s="150">
        <v>560</v>
      </c>
    </row>
    <row r="11" spans="1:17" x14ac:dyDescent="0.25">
      <c r="A11" s="149" t="s">
        <v>464</v>
      </c>
      <c r="B11" s="102">
        <v>143285</v>
      </c>
      <c r="C11" s="103">
        <v>93125589.030000001</v>
      </c>
      <c r="D11" s="103">
        <v>649.92999999999995</v>
      </c>
      <c r="E11" s="103">
        <v>650.04</v>
      </c>
      <c r="F11" s="102">
        <v>34602</v>
      </c>
      <c r="G11" s="103">
        <v>22362095.850000001</v>
      </c>
      <c r="H11" s="103">
        <v>646.27</v>
      </c>
      <c r="I11" s="103">
        <v>645.42999999999995</v>
      </c>
      <c r="J11" s="102">
        <v>18076</v>
      </c>
      <c r="K11" s="103">
        <v>11686531.48</v>
      </c>
      <c r="L11" s="103">
        <v>646.52</v>
      </c>
      <c r="M11" s="103">
        <v>644.26</v>
      </c>
      <c r="N11" s="102">
        <v>2</v>
      </c>
      <c r="O11" s="103">
        <v>1342.8</v>
      </c>
      <c r="P11" s="101">
        <v>671.4</v>
      </c>
      <c r="Q11" s="150">
        <v>671.4</v>
      </c>
    </row>
    <row r="12" spans="1:17" x14ac:dyDescent="0.25">
      <c r="A12" s="149" t="s">
        <v>465</v>
      </c>
      <c r="B12" s="102">
        <v>121541</v>
      </c>
      <c r="C12" s="103">
        <v>90937565.290000007</v>
      </c>
      <c r="D12" s="103">
        <v>748.2</v>
      </c>
      <c r="E12" s="103">
        <v>747.43</v>
      </c>
      <c r="F12" s="102">
        <v>29831</v>
      </c>
      <c r="G12" s="103">
        <v>22335318.109999999</v>
      </c>
      <c r="H12" s="103">
        <v>748.73</v>
      </c>
      <c r="I12" s="103">
        <v>748.74</v>
      </c>
      <c r="J12" s="102">
        <v>16917</v>
      </c>
      <c r="K12" s="103">
        <v>12856887.68</v>
      </c>
      <c r="L12" s="103">
        <v>760</v>
      </c>
      <c r="M12" s="103">
        <v>769.06</v>
      </c>
      <c r="N12" s="102">
        <v>3420</v>
      </c>
      <c r="O12" s="103">
        <v>2678901.67</v>
      </c>
      <c r="P12" s="101">
        <v>783.3</v>
      </c>
      <c r="Q12" s="150">
        <v>783.3</v>
      </c>
    </row>
    <row r="13" spans="1:17" x14ac:dyDescent="0.25">
      <c r="A13" s="149" t="s">
        <v>466</v>
      </c>
      <c r="B13" s="102">
        <v>107030</v>
      </c>
      <c r="C13" s="103">
        <v>90921016.099999994</v>
      </c>
      <c r="D13" s="103">
        <v>849.49</v>
      </c>
      <c r="E13" s="103">
        <v>848.95</v>
      </c>
      <c r="F13" s="102">
        <v>25615</v>
      </c>
      <c r="G13" s="103">
        <v>21774146.93</v>
      </c>
      <c r="H13" s="103">
        <v>850.05</v>
      </c>
      <c r="I13" s="103">
        <v>850.07</v>
      </c>
      <c r="J13" s="102">
        <v>8780</v>
      </c>
      <c r="K13" s="103">
        <v>7464891.4900000002</v>
      </c>
      <c r="L13" s="103">
        <v>850.22</v>
      </c>
      <c r="M13" s="103">
        <v>850.19</v>
      </c>
      <c r="N13" s="102">
        <v>91</v>
      </c>
      <c r="O13" s="103">
        <v>74992.710000000006</v>
      </c>
      <c r="P13" s="101">
        <v>824.1</v>
      </c>
      <c r="Q13" s="150">
        <v>822.5</v>
      </c>
    </row>
    <row r="14" spans="1:17" x14ac:dyDescent="0.25">
      <c r="A14" s="149" t="s">
        <v>467</v>
      </c>
      <c r="B14" s="102">
        <v>109215</v>
      </c>
      <c r="C14" s="103">
        <v>104174624.72</v>
      </c>
      <c r="D14" s="103">
        <v>953.85</v>
      </c>
      <c r="E14" s="103">
        <v>955.9</v>
      </c>
      <c r="F14" s="102">
        <v>25376</v>
      </c>
      <c r="G14" s="103">
        <v>24121632.170000002</v>
      </c>
      <c r="H14" s="103">
        <v>950.57</v>
      </c>
      <c r="I14" s="103">
        <v>949.63</v>
      </c>
      <c r="J14" s="102">
        <v>7351</v>
      </c>
      <c r="K14" s="103">
        <v>6978858.5899999999</v>
      </c>
      <c r="L14" s="103">
        <v>949.38</v>
      </c>
      <c r="M14" s="103">
        <v>949.73</v>
      </c>
      <c r="N14" s="102">
        <v>0</v>
      </c>
      <c r="O14" s="103">
        <v>0</v>
      </c>
      <c r="P14" s="101">
        <v>0</v>
      </c>
      <c r="Q14" s="150" t="s">
        <v>438</v>
      </c>
    </row>
    <row r="15" spans="1:17" x14ac:dyDescent="0.25">
      <c r="A15" s="149" t="s">
        <v>445</v>
      </c>
      <c r="B15" s="102">
        <v>509963</v>
      </c>
      <c r="C15" s="103">
        <v>643255845.55999994</v>
      </c>
      <c r="D15" s="103">
        <v>1261.3800000000001</v>
      </c>
      <c r="E15" s="103">
        <v>1270.8</v>
      </c>
      <c r="F15" s="102">
        <v>57091</v>
      </c>
      <c r="G15" s="103">
        <v>68474697.799999997</v>
      </c>
      <c r="H15" s="103">
        <v>1199.4000000000001</v>
      </c>
      <c r="I15" s="103">
        <v>1176.51</v>
      </c>
      <c r="J15" s="102">
        <v>23710</v>
      </c>
      <c r="K15" s="103">
        <v>28192516.629999999</v>
      </c>
      <c r="L15" s="103">
        <v>1189.06</v>
      </c>
      <c r="M15" s="103">
        <v>1163</v>
      </c>
      <c r="N15" s="102">
        <v>3</v>
      </c>
      <c r="O15" s="103">
        <v>4114.78</v>
      </c>
      <c r="P15" s="101">
        <v>1371.59</v>
      </c>
      <c r="Q15" s="150">
        <v>1454.7</v>
      </c>
    </row>
    <row r="16" spans="1:17" x14ac:dyDescent="0.25">
      <c r="A16" s="149" t="s">
        <v>446</v>
      </c>
      <c r="B16" s="102">
        <v>285978</v>
      </c>
      <c r="C16" s="103">
        <v>483874327.25</v>
      </c>
      <c r="D16" s="103">
        <v>1692</v>
      </c>
      <c r="E16" s="103">
        <v>1667.15</v>
      </c>
      <c r="F16" s="102">
        <v>9520</v>
      </c>
      <c r="G16" s="103">
        <v>15887416.460000001</v>
      </c>
      <c r="H16" s="103">
        <v>1668.85</v>
      </c>
      <c r="I16" s="103">
        <v>1634.91</v>
      </c>
      <c r="J16" s="102">
        <v>3634</v>
      </c>
      <c r="K16" s="103">
        <v>6130006.8700000001</v>
      </c>
      <c r="L16" s="103">
        <v>1686.85</v>
      </c>
      <c r="M16" s="103">
        <v>1664.46</v>
      </c>
      <c r="N16" s="102">
        <v>0</v>
      </c>
      <c r="O16" s="103">
        <v>0</v>
      </c>
      <c r="P16" s="101">
        <v>0</v>
      </c>
      <c r="Q16" s="150" t="s">
        <v>438</v>
      </c>
    </row>
    <row r="17" spans="1:17" x14ac:dyDescent="0.25">
      <c r="A17" s="149" t="s">
        <v>447</v>
      </c>
      <c r="B17" s="102">
        <v>69250</v>
      </c>
      <c r="C17" s="103">
        <v>153298383.11000001</v>
      </c>
      <c r="D17" s="103">
        <v>2213.6999999999998</v>
      </c>
      <c r="E17" s="103">
        <v>2197.59</v>
      </c>
      <c r="F17" s="102">
        <v>1513</v>
      </c>
      <c r="G17" s="103">
        <v>3312656.9</v>
      </c>
      <c r="H17" s="103">
        <v>2189.46</v>
      </c>
      <c r="I17" s="103">
        <v>2166.06</v>
      </c>
      <c r="J17" s="102">
        <v>717</v>
      </c>
      <c r="K17" s="103">
        <v>1571028.37</v>
      </c>
      <c r="L17" s="103">
        <v>2191.11</v>
      </c>
      <c r="M17" s="103">
        <v>2166.2800000000002</v>
      </c>
      <c r="N17" s="102">
        <v>0</v>
      </c>
      <c r="O17" s="103">
        <v>0</v>
      </c>
      <c r="P17" s="101">
        <v>0</v>
      </c>
      <c r="Q17" s="150" t="s">
        <v>438</v>
      </c>
    </row>
    <row r="18" spans="1:17" x14ac:dyDescent="0.25">
      <c r="A18" s="149" t="s">
        <v>494</v>
      </c>
      <c r="B18" s="102">
        <v>26017</v>
      </c>
      <c r="C18" s="103">
        <v>70457162.180000007</v>
      </c>
      <c r="D18" s="103">
        <v>2708.12</v>
      </c>
      <c r="E18" s="103">
        <v>2692.86</v>
      </c>
      <c r="F18" s="102">
        <v>416</v>
      </c>
      <c r="G18" s="103">
        <v>1118486.25</v>
      </c>
      <c r="H18" s="103">
        <v>2688.67</v>
      </c>
      <c r="I18" s="103">
        <v>2657.97</v>
      </c>
      <c r="J18" s="102">
        <v>192</v>
      </c>
      <c r="K18" s="103">
        <v>524047.9</v>
      </c>
      <c r="L18" s="103">
        <v>2729.42</v>
      </c>
      <c r="M18" s="103">
        <v>2752.16</v>
      </c>
      <c r="N18" s="102">
        <v>0</v>
      </c>
      <c r="O18" s="103">
        <v>0</v>
      </c>
      <c r="P18" s="101">
        <v>0</v>
      </c>
      <c r="Q18" s="150" t="s">
        <v>438</v>
      </c>
    </row>
    <row r="19" spans="1:17" x14ac:dyDescent="0.25">
      <c r="A19" s="149" t="s">
        <v>495</v>
      </c>
      <c r="B19" s="102">
        <v>9051</v>
      </c>
      <c r="C19" s="103">
        <v>29017229.780000001</v>
      </c>
      <c r="D19" s="103">
        <v>3205.97</v>
      </c>
      <c r="E19" s="103">
        <v>3185.99</v>
      </c>
      <c r="F19" s="102">
        <v>157</v>
      </c>
      <c r="G19" s="103">
        <v>504498.06</v>
      </c>
      <c r="H19" s="103">
        <v>3213.36</v>
      </c>
      <c r="I19" s="103">
        <v>3192.88</v>
      </c>
      <c r="J19" s="102">
        <v>42</v>
      </c>
      <c r="K19" s="103">
        <v>133968.82999999999</v>
      </c>
      <c r="L19" s="103">
        <v>3189.73</v>
      </c>
      <c r="M19" s="103">
        <v>3183.08</v>
      </c>
      <c r="N19" s="102">
        <v>0</v>
      </c>
      <c r="O19" s="103">
        <v>0</v>
      </c>
      <c r="P19" s="101">
        <v>0</v>
      </c>
      <c r="Q19" s="150" t="s">
        <v>438</v>
      </c>
    </row>
    <row r="20" spans="1:17" x14ac:dyDescent="0.25">
      <c r="A20" s="149" t="s">
        <v>496</v>
      </c>
      <c r="B20" s="102">
        <v>3570</v>
      </c>
      <c r="C20" s="103">
        <v>13267050.460000001</v>
      </c>
      <c r="D20" s="103">
        <v>3716.26</v>
      </c>
      <c r="E20" s="103">
        <v>3697.85</v>
      </c>
      <c r="F20" s="102">
        <v>52</v>
      </c>
      <c r="G20" s="103">
        <v>191983.72</v>
      </c>
      <c r="H20" s="103">
        <v>3691.99</v>
      </c>
      <c r="I20" s="103">
        <v>3685.87</v>
      </c>
      <c r="J20" s="102">
        <v>11</v>
      </c>
      <c r="K20" s="103">
        <v>41421.32</v>
      </c>
      <c r="L20" s="103">
        <v>3765.57</v>
      </c>
      <c r="M20" s="103">
        <v>3704.88</v>
      </c>
      <c r="N20" s="102">
        <v>0</v>
      </c>
      <c r="O20" s="103">
        <v>0</v>
      </c>
      <c r="P20" s="101">
        <v>0</v>
      </c>
      <c r="Q20" s="150" t="s">
        <v>438</v>
      </c>
    </row>
    <row r="21" spans="1:17" ht="15.75" thickBot="1" x14ac:dyDescent="0.3">
      <c r="A21" s="151" t="s">
        <v>497</v>
      </c>
      <c r="B21" s="152">
        <v>2939</v>
      </c>
      <c r="C21" s="153">
        <v>13240287.84</v>
      </c>
      <c r="D21" s="153">
        <v>4505.03</v>
      </c>
      <c r="E21" s="153">
        <v>4455.82</v>
      </c>
      <c r="F21" s="152">
        <v>15</v>
      </c>
      <c r="G21" s="153">
        <v>66378.960000000006</v>
      </c>
      <c r="H21" s="153">
        <v>4425.26</v>
      </c>
      <c r="I21" s="153">
        <v>4300.91</v>
      </c>
      <c r="J21" s="152">
        <v>5</v>
      </c>
      <c r="K21" s="153">
        <v>24766.2</v>
      </c>
      <c r="L21" s="153">
        <v>4953.24</v>
      </c>
      <c r="M21" s="153">
        <v>4788.74</v>
      </c>
      <c r="N21" s="152">
        <v>0</v>
      </c>
      <c r="O21" s="153">
        <v>0</v>
      </c>
      <c r="P21" s="154">
        <v>0</v>
      </c>
      <c r="Q21" s="155" t="s">
        <v>438</v>
      </c>
    </row>
    <row r="22" spans="1:17" ht="16.5" thickBot="1" x14ac:dyDescent="0.3">
      <c r="A22" s="145" t="s">
        <v>535</v>
      </c>
      <c r="B22" s="146">
        <v>1883307</v>
      </c>
      <c r="C22" s="147">
        <v>1999211806.0599999</v>
      </c>
      <c r="D22" s="147">
        <v>1061.54</v>
      </c>
      <c r="E22" s="147">
        <v>975.26</v>
      </c>
      <c r="F22" s="146">
        <v>384911</v>
      </c>
      <c r="G22" s="147">
        <v>263106282.44999999</v>
      </c>
      <c r="H22" s="147">
        <v>683.55</v>
      </c>
      <c r="I22" s="147">
        <v>582.20000000000005</v>
      </c>
      <c r="J22" s="146">
        <v>182715</v>
      </c>
      <c r="K22" s="147">
        <v>120170790.34999999</v>
      </c>
      <c r="L22" s="147">
        <v>657.7</v>
      </c>
      <c r="M22" s="147">
        <v>548.38</v>
      </c>
      <c r="N22" s="146">
        <v>21971</v>
      </c>
      <c r="O22" s="147">
        <v>7237617.2000000002</v>
      </c>
      <c r="P22" s="148">
        <v>329.42</v>
      </c>
      <c r="Q22" s="269">
        <v>360</v>
      </c>
    </row>
    <row r="23" spans="1:17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7" ht="15.75" x14ac:dyDescent="0.25">
      <c r="A24" s="420" t="s">
        <v>695</v>
      </c>
      <c r="B24" s="420"/>
      <c r="C24" s="420"/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</row>
    <row r="25" spans="1:17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17" x14ac:dyDescent="0.25">
      <c r="A26" s="421" t="s">
        <v>18</v>
      </c>
      <c r="B26" s="423" t="s">
        <v>5</v>
      </c>
      <c r="C26" s="424"/>
      <c r="D26" s="424"/>
      <c r="E26" s="425"/>
      <c r="F26" s="423" t="s">
        <v>6</v>
      </c>
      <c r="G26" s="424"/>
      <c r="H26" s="424"/>
      <c r="I26" s="425"/>
      <c r="J26" s="423" t="s">
        <v>19</v>
      </c>
      <c r="K26" s="424"/>
      <c r="L26" s="424"/>
      <c r="M26" s="425"/>
      <c r="N26" s="423" t="s">
        <v>20</v>
      </c>
      <c r="O26" s="424"/>
      <c r="P26" s="424"/>
      <c r="Q26" s="426"/>
    </row>
    <row r="27" spans="1:17" ht="15.75" thickBot="1" x14ac:dyDescent="0.3">
      <c r="A27" s="427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17" x14ac:dyDescent="0.25">
      <c r="A28" s="156" t="s">
        <v>458</v>
      </c>
      <c r="B28" s="157">
        <v>15692</v>
      </c>
      <c r="C28" s="158">
        <v>889767.94</v>
      </c>
      <c r="D28" s="158">
        <v>56.7</v>
      </c>
      <c r="E28" s="158">
        <v>56.84</v>
      </c>
      <c r="F28" s="157">
        <v>1246</v>
      </c>
      <c r="G28" s="158">
        <v>82399.69</v>
      </c>
      <c r="H28" s="158">
        <v>66.13</v>
      </c>
      <c r="I28" s="158">
        <v>70.91</v>
      </c>
      <c r="J28" s="157">
        <v>797</v>
      </c>
      <c r="K28" s="158">
        <v>46000.83</v>
      </c>
      <c r="L28" s="158">
        <v>57.72</v>
      </c>
      <c r="M28" s="158">
        <v>57.38</v>
      </c>
      <c r="N28" s="157">
        <v>1528</v>
      </c>
      <c r="O28" s="158">
        <v>99246.24</v>
      </c>
      <c r="P28" s="159">
        <v>64.95</v>
      </c>
      <c r="Q28" s="160">
        <v>66.28</v>
      </c>
    </row>
    <row r="29" spans="1:17" x14ac:dyDescent="0.25">
      <c r="A29" s="149" t="s">
        <v>459</v>
      </c>
      <c r="B29" s="102">
        <v>9803</v>
      </c>
      <c r="C29" s="103">
        <v>1386892.3</v>
      </c>
      <c r="D29" s="103">
        <v>141.47999999999999</v>
      </c>
      <c r="E29" s="103">
        <v>136.88999999999999</v>
      </c>
      <c r="F29" s="102">
        <v>5422</v>
      </c>
      <c r="G29" s="103">
        <v>910044.61</v>
      </c>
      <c r="H29" s="103">
        <v>167.84</v>
      </c>
      <c r="I29" s="103">
        <v>180</v>
      </c>
      <c r="J29" s="102">
        <v>645</v>
      </c>
      <c r="K29" s="103">
        <v>93930.11</v>
      </c>
      <c r="L29" s="103">
        <v>145.63</v>
      </c>
      <c r="M29" s="103">
        <v>142.65</v>
      </c>
      <c r="N29" s="102">
        <v>1338</v>
      </c>
      <c r="O29" s="103">
        <v>203893.3</v>
      </c>
      <c r="P29" s="101">
        <v>152.38999999999999</v>
      </c>
      <c r="Q29" s="150">
        <v>149.91999999999999</v>
      </c>
    </row>
    <row r="30" spans="1:17" x14ac:dyDescent="0.25">
      <c r="A30" s="149" t="s">
        <v>460</v>
      </c>
      <c r="B30" s="102">
        <v>5175</v>
      </c>
      <c r="C30" s="103">
        <v>1290775.58</v>
      </c>
      <c r="D30" s="103">
        <v>249.43</v>
      </c>
      <c r="E30" s="103">
        <v>249.05</v>
      </c>
      <c r="F30" s="102">
        <v>2318</v>
      </c>
      <c r="G30" s="103">
        <v>557403.18999999994</v>
      </c>
      <c r="H30" s="103">
        <v>240.47</v>
      </c>
      <c r="I30" s="103">
        <v>235.34</v>
      </c>
      <c r="J30" s="102">
        <v>1687</v>
      </c>
      <c r="K30" s="103">
        <v>450315.82</v>
      </c>
      <c r="L30" s="103">
        <v>266.93</v>
      </c>
      <c r="M30" s="103">
        <v>275.97000000000003</v>
      </c>
      <c r="N30" s="102">
        <v>676</v>
      </c>
      <c r="O30" s="103">
        <v>167560.66</v>
      </c>
      <c r="P30" s="101">
        <v>247.87</v>
      </c>
      <c r="Q30" s="150">
        <v>246.86</v>
      </c>
    </row>
    <row r="31" spans="1:17" x14ac:dyDescent="0.25">
      <c r="A31" s="149" t="s">
        <v>461</v>
      </c>
      <c r="B31" s="102">
        <v>27213</v>
      </c>
      <c r="C31" s="103">
        <v>9954155.2400000002</v>
      </c>
      <c r="D31" s="103">
        <v>365.79</v>
      </c>
      <c r="E31" s="103">
        <v>363.32</v>
      </c>
      <c r="F31" s="102">
        <v>8057</v>
      </c>
      <c r="G31" s="103">
        <v>2994047.25</v>
      </c>
      <c r="H31" s="103">
        <v>371.61</v>
      </c>
      <c r="I31" s="103">
        <v>379.2</v>
      </c>
      <c r="J31" s="102">
        <v>17252</v>
      </c>
      <c r="K31" s="103">
        <v>6252086.2300000004</v>
      </c>
      <c r="L31" s="103">
        <v>362.4</v>
      </c>
      <c r="M31" s="103">
        <v>360</v>
      </c>
      <c r="N31" s="102">
        <v>3843</v>
      </c>
      <c r="O31" s="103">
        <v>1383094.27</v>
      </c>
      <c r="P31" s="101">
        <v>359.9</v>
      </c>
      <c r="Q31" s="150">
        <v>360</v>
      </c>
    </row>
    <row r="32" spans="1:17" x14ac:dyDescent="0.25">
      <c r="A32" s="149" t="s">
        <v>462</v>
      </c>
      <c r="B32" s="102">
        <v>49812</v>
      </c>
      <c r="C32" s="103">
        <v>22761360.350000001</v>
      </c>
      <c r="D32" s="103">
        <v>456.95</v>
      </c>
      <c r="E32" s="103">
        <v>458.7</v>
      </c>
      <c r="F32" s="102">
        <v>4704</v>
      </c>
      <c r="G32" s="103">
        <v>2078727.46</v>
      </c>
      <c r="H32" s="103">
        <v>441.91</v>
      </c>
      <c r="I32" s="103">
        <v>434.89</v>
      </c>
      <c r="J32" s="102">
        <v>17471</v>
      </c>
      <c r="K32" s="103">
        <v>7999742.71</v>
      </c>
      <c r="L32" s="103">
        <v>457.89</v>
      </c>
      <c r="M32" s="103">
        <v>465.29</v>
      </c>
      <c r="N32" s="102">
        <v>0</v>
      </c>
      <c r="O32" s="103">
        <v>0</v>
      </c>
      <c r="P32" s="101">
        <v>0</v>
      </c>
      <c r="Q32" s="150" t="s">
        <v>438</v>
      </c>
    </row>
    <row r="33" spans="1:17" x14ac:dyDescent="0.25">
      <c r="A33" s="149" t="s">
        <v>463</v>
      </c>
      <c r="B33" s="102">
        <v>64710</v>
      </c>
      <c r="C33" s="103">
        <v>35580337.310000002</v>
      </c>
      <c r="D33" s="103">
        <v>549.84</v>
      </c>
      <c r="E33" s="103">
        <v>549.28</v>
      </c>
      <c r="F33" s="102">
        <v>2550</v>
      </c>
      <c r="G33" s="103">
        <v>1386588.51</v>
      </c>
      <c r="H33" s="103">
        <v>543.76</v>
      </c>
      <c r="I33" s="103">
        <v>536.58000000000004</v>
      </c>
      <c r="J33" s="102">
        <v>15803</v>
      </c>
      <c r="K33" s="103">
        <v>8664009.1699999999</v>
      </c>
      <c r="L33" s="103">
        <v>548.25</v>
      </c>
      <c r="M33" s="103">
        <v>546.30999999999995</v>
      </c>
      <c r="N33" s="102">
        <v>11</v>
      </c>
      <c r="O33" s="103">
        <v>6160</v>
      </c>
      <c r="P33" s="101">
        <v>560</v>
      </c>
      <c r="Q33" s="150">
        <v>560</v>
      </c>
    </row>
    <row r="34" spans="1:17" x14ac:dyDescent="0.25">
      <c r="A34" s="149" t="s">
        <v>464</v>
      </c>
      <c r="B34" s="102">
        <v>62704</v>
      </c>
      <c r="C34" s="103">
        <v>40837847.100000001</v>
      </c>
      <c r="D34" s="103">
        <v>651.28</v>
      </c>
      <c r="E34" s="103">
        <v>652.21</v>
      </c>
      <c r="F34" s="102">
        <v>1304</v>
      </c>
      <c r="G34" s="103">
        <v>841927</v>
      </c>
      <c r="H34" s="103">
        <v>645.65</v>
      </c>
      <c r="I34" s="103">
        <v>643.46</v>
      </c>
      <c r="J34" s="102">
        <v>13108</v>
      </c>
      <c r="K34" s="103">
        <v>8488468.0099999998</v>
      </c>
      <c r="L34" s="103">
        <v>647.58000000000004</v>
      </c>
      <c r="M34" s="103">
        <v>645.48</v>
      </c>
      <c r="N34" s="102">
        <v>2</v>
      </c>
      <c r="O34" s="103">
        <v>1342.8</v>
      </c>
      <c r="P34" s="101">
        <v>671.4</v>
      </c>
      <c r="Q34" s="150">
        <v>671.4</v>
      </c>
    </row>
    <row r="35" spans="1:17" x14ac:dyDescent="0.25">
      <c r="A35" s="149" t="s">
        <v>465</v>
      </c>
      <c r="B35" s="102">
        <v>65438</v>
      </c>
      <c r="C35" s="103">
        <v>48984009.609999999</v>
      </c>
      <c r="D35" s="103">
        <v>748.56</v>
      </c>
      <c r="E35" s="103">
        <v>748.04</v>
      </c>
      <c r="F35" s="102">
        <v>1120</v>
      </c>
      <c r="G35" s="103">
        <v>838925.67</v>
      </c>
      <c r="H35" s="103">
        <v>749.04</v>
      </c>
      <c r="I35" s="103">
        <v>747.28</v>
      </c>
      <c r="J35" s="102">
        <v>11578</v>
      </c>
      <c r="K35" s="103">
        <v>8773281.4399999995</v>
      </c>
      <c r="L35" s="103">
        <v>757.75</v>
      </c>
      <c r="M35" s="103">
        <v>768</v>
      </c>
      <c r="N35" s="102">
        <v>1602</v>
      </c>
      <c r="O35" s="103">
        <v>1254862.27</v>
      </c>
      <c r="P35" s="101">
        <v>783.31</v>
      </c>
      <c r="Q35" s="150">
        <v>783.3</v>
      </c>
    </row>
    <row r="36" spans="1:17" x14ac:dyDescent="0.25">
      <c r="A36" s="149" t="s">
        <v>466</v>
      </c>
      <c r="B36" s="102">
        <v>57998</v>
      </c>
      <c r="C36" s="103">
        <v>49258851.939999998</v>
      </c>
      <c r="D36" s="103">
        <v>849.32</v>
      </c>
      <c r="E36" s="103">
        <v>848.52</v>
      </c>
      <c r="F36" s="102">
        <v>951</v>
      </c>
      <c r="G36" s="103">
        <v>809121.16</v>
      </c>
      <c r="H36" s="103">
        <v>850.81</v>
      </c>
      <c r="I36" s="103">
        <v>853.09</v>
      </c>
      <c r="J36" s="102">
        <v>7128</v>
      </c>
      <c r="K36" s="103">
        <v>6066046.4299999997</v>
      </c>
      <c r="L36" s="103">
        <v>851.02</v>
      </c>
      <c r="M36" s="103">
        <v>851.88</v>
      </c>
      <c r="N36" s="102">
        <v>53</v>
      </c>
      <c r="O36" s="103">
        <v>43737.71</v>
      </c>
      <c r="P36" s="101">
        <v>825.24</v>
      </c>
      <c r="Q36" s="150">
        <v>822.5</v>
      </c>
    </row>
    <row r="37" spans="1:17" x14ac:dyDescent="0.25">
      <c r="A37" s="149" t="s">
        <v>467</v>
      </c>
      <c r="B37" s="102">
        <v>58059</v>
      </c>
      <c r="C37" s="103">
        <v>55434254.640000001</v>
      </c>
      <c r="D37" s="103">
        <v>954.79</v>
      </c>
      <c r="E37" s="103">
        <v>957.42</v>
      </c>
      <c r="F37" s="102">
        <v>806</v>
      </c>
      <c r="G37" s="103">
        <v>766625.36</v>
      </c>
      <c r="H37" s="103">
        <v>951.15</v>
      </c>
      <c r="I37" s="103">
        <v>951.89</v>
      </c>
      <c r="J37" s="102">
        <v>6168</v>
      </c>
      <c r="K37" s="103">
        <v>5858652.1200000001</v>
      </c>
      <c r="L37" s="103">
        <v>949.85</v>
      </c>
      <c r="M37" s="103">
        <v>950.22</v>
      </c>
      <c r="N37" s="102">
        <v>0</v>
      </c>
      <c r="O37" s="103">
        <v>0</v>
      </c>
      <c r="P37" s="101">
        <v>0</v>
      </c>
      <c r="Q37" s="150" t="s">
        <v>438</v>
      </c>
    </row>
    <row r="38" spans="1:17" x14ac:dyDescent="0.25">
      <c r="A38" s="149" t="s">
        <v>445</v>
      </c>
      <c r="B38" s="102">
        <v>305390</v>
      </c>
      <c r="C38" s="103">
        <v>389319146.88</v>
      </c>
      <c r="D38" s="103">
        <v>1274.83</v>
      </c>
      <c r="E38" s="103">
        <v>1293.32</v>
      </c>
      <c r="F38" s="102">
        <v>2443</v>
      </c>
      <c r="G38" s="103">
        <v>2925725.95</v>
      </c>
      <c r="H38" s="103">
        <v>1197.5999999999999</v>
      </c>
      <c r="I38" s="103">
        <v>1175.76</v>
      </c>
      <c r="J38" s="102">
        <v>16301</v>
      </c>
      <c r="K38" s="103">
        <v>19522155.52</v>
      </c>
      <c r="L38" s="103">
        <v>1197.5999999999999</v>
      </c>
      <c r="M38" s="103">
        <v>1174.47</v>
      </c>
      <c r="N38" s="102">
        <v>3</v>
      </c>
      <c r="O38" s="103">
        <v>4114.78</v>
      </c>
      <c r="P38" s="101">
        <v>1371.59</v>
      </c>
      <c r="Q38" s="150">
        <v>1454.7</v>
      </c>
    </row>
    <row r="39" spans="1:17" x14ac:dyDescent="0.25">
      <c r="A39" s="149" t="s">
        <v>446</v>
      </c>
      <c r="B39" s="102">
        <v>201232</v>
      </c>
      <c r="C39" s="103">
        <v>341570945.99000001</v>
      </c>
      <c r="D39" s="103">
        <v>1697.4</v>
      </c>
      <c r="E39" s="103">
        <v>1675.54</v>
      </c>
      <c r="F39" s="102">
        <v>493</v>
      </c>
      <c r="G39" s="103">
        <v>830303.53</v>
      </c>
      <c r="H39" s="103">
        <v>1684.19</v>
      </c>
      <c r="I39" s="103">
        <v>1663.81</v>
      </c>
      <c r="J39" s="102">
        <v>3054</v>
      </c>
      <c r="K39" s="103">
        <v>5153752.1399999997</v>
      </c>
      <c r="L39" s="103">
        <v>1687.54</v>
      </c>
      <c r="M39" s="103">
        <v>1666.54</v>
      </c>
      <c r="N39" s="102">
        <v>0</v>
      </c>
      <c r="O39" s="103">
        <v>0</v>
      </c>
      <c r="P39" s="101">
        <v>0</v>
      </c>
      <c r="Q39" s="150" t="s">
        <v>438</v>
      </c>
    </row>
    <row r="40" spans="1:17" x14ac:dyDescent="0.25">
      <c r="A40" s="149" t="s">
        <v>447</v>
      </c>
      <c r="B40" s="102">
        <v>49029</v>
      </c>
      <c r="C40" s="103">
        <v>108557235.3</v>
      </c>
      <c r="D40" s="103">
        <v>2214.14</v>
      </c>
      <c r="E40" s="103">
        <v>2198.29</v>
      </c>
      <c r="F40" s="102">
        <v>117</v>
      </c>
      <c r="G40" s="103">
        <v>253381.21</v>
      </c>
      <c r="H40" s="103">
        <v>2165.65</v>
      </c>
      <c r="I40" s="103">
        <v>2128.8200000000002</v>
      </c>
      <c r="J40" s="102">
        <v>604</v>
      </c>
      <c r="K40" s="103">
        <v>1327477.05</v>
      </c>
      <c r="L40" s="103">
        <v>2197.81</v>
      </c>
      <c r="M40" s="103">
        <v>2171.4699999999998</v>
      </c>
      <c r="N40" s="102">
        <v>0</v>
      </c>
      <c r="O40" s="103">
        <v>0</v>
      </c>
      <c r="P40" s="101">
        <v>0</v>
      </c>
      <c r="Q40" s="150" t="s">
        <v>438</v>
      </c>
    </row>
    <row r="41" spans="1:17" x14ac:dyDescent="0.25">
      <c r="A41" s="149" t="s">
        <v>494</v>
      </c>
      <c r="B41" s="102">
        <v>17986</v>
      </c>
      <c r="C41" s="103">
        <v>48741493.82</v>
      </c>
      <c r="D41" s="103">
        <v>2709.97</v>
      </c>
      <c r="E41" s="103">
        <v>2693.97</v>
      </c>
      <c r="F41" s="102">
        <v>35</v>
      </c>
      <c r="G41" s="103">
        <v>95321.22</v>
      </c>
      <c r="H41" s="103">
        <v>2723.46</v>
      </c>
      <c r="I41" s="103">
        <v>2702.18</v>
      </c>
      <c r="J41" s="102">
        <v>168</v>
      </c>
      <c r="K41" s="103">
        <v>457373.29</v>
      </c>
      <c r="L41" s="103">
        <v>2722.46</v>
      </c>
      <c r="M41" s="103">
        <v>2745.84</v>
      </c>
      <c r="N41" s="102">
        <v>0</v>
      </c>
      <c r="O41" s="103">
        <v>0</v>
      </c>
      <c r="P41" s="101">
        <v>0</v>
      </c>
      <c r="Q41" s="150" t="s">
        <v>438</v>
      </c>
    </row>
    <row r="42" spans="1:17" x14ac:dyDescent="0.25">
      <c r="A42" s="149" t="s">
        <v>495</v>
      </c>
      <c r="B42" s="102">
        <v>6489</v>
      </c>
      <c r="C42" s="103">
        <v>20785754.899999999</v>
      </c>
      <c r="D42" s="103">
        <v>3203.23</v>
      </c>
      <c r="E42" s="103">
        <v>3182.42</v>
      </c>
      <c r="F42" s="102">
        <v>10</v>
      </c>
      <c r="G42" s="103">
        <v>32187.71</v>
      </c>
      <c r="H42" s="103">
        <v>3218.77</v>
      </c>
      <c r="I42" s="103">
        <v>3180.3</v>
      </c>
      <c r="J42" s="102">
        <v>37</v>
      </c>
      <c r="K42" s="103">
        <v>118388.41</v>
      </c>
      <c r="L42" s="103">
        <v>3199.69</v>
      </c>
      <c r="M42" s="103">
        <v>3190.5</v>
      </c>
      <c r="N42" s="102">
        <v>0</v>
      </c>
      <c r="O42" s="103">
        <v>0</v>
      </c>
      <c r="P42" s="101">
        <v>0</v>
      </c>
      <c r="Q42" s="150" t="s">
        <v>438</v>
      </c>
    </row>
    <row r="43" spans="1:17" x14ac:dyDescent="0.25">
      <c r="A43" s="149" t="s">
        <v>496</v>
      </c>
      <c r="B43" s="102">
        <v>2541</v>
      </c>
      <c r="C43" s="103">
        <v>9452304.3300000001</v>
      </c>
      <c r="D43" s="103">
        <v>3719.92</v>
      </c>
      <c r="E43" s="103">
        <v>3704.13</v>
      </c>
      <c r="F43" s="102">
        <v>4</v>
      </c>
      <c r="G43" s="103">
        <v>14723.01</v>
      </c>
      <c r="H43" s="103">
        <v>3680.75</v>
      </c>
      <c r="I43" s="103">
        <v>3644.36</v>
      </c>
      <c r="J43" s="102">
        <v>9</v>
      </c>
      <c r="K43" s="103">
        <v>34101.629999999997</v>
      </c>
      <c r="L43" s="103">
        <v>3789.07</v>
      </c>
      <c r="M43" s="103">
        <v>3775.34</v>
      </c>
      <c r="N43" s="102">
        <v>0</v>
      </c>
      <c r="O43" s="103">
        <v>0</v>
      </c>
      <c r="P43" s="101">
        <v>0</v>
      </c>
      <c r="Q43" s="150" t="s">
        <v>438</v>
      </c>
    </row>
    <row r="44" spans="1:17" ht="15.75" thickBot="1" x14ac:dyDescent="0.3">
      <c r="A44" s="151" t="s">
        <v>497</v>
      </c>
      <c r="B44" s="152">
        <v>2120</v>
      </c>
      <c r="C44" s="153">
        <v>9519111.6999999993</v>
      </c>
      <c r="D44" s="153">
        <v>4490.1499999999996</v>
      </c>
      <c r="E44" s="153">
        <v>4450.1499999999996</v>
      </c>
      <c r="F44" s="152">
        <v>2</v>
      </c>
      <c r="G44" s="153">
        <v>8567.43</v>
      </c>
      <c r="H44" s="153">
        <v>4283.72</v>
      </c>
      <c r="I44" s="153">
        <v>4283.72</v>
      </c>
      <c r="J44" s="152">
        <v>5</v>
      </c>
      <c r="K44" s="153">
        <v>24766.2</v>
      </c>
      <c r="L44" s="153">
        <v>4953.24</v>
      </c>
      <c r="M44" s="153">
        <v>4788.74</v>
      </c>
      <c r="N44" s="152">
        <v>0</v>
      </c>
      <c r="O44" s="153">
        <v>0</v>
      </c>
      <c r="P44" s="154">
        <v>0</v>
      </c>
      <c r="Q44" s="155" t="s">
        <v>438</v>
      </c>
    </row>
    <row r="45" spans="1:17" ht="16.5" thickBot="1" x14ac:dyDescent="0.3">
      <c r="A45" s="145" t="s">
        <v>535</v>
      </c>
      <c r="B45" s="146">
        <v>1001391</v>
      </c>
      <c r="C45" s="147">
        <v>1194324244.9300001</v>
      </c>
      <c r="D45" s="147">
        <v>1192.67</v>
      </c>
      <c r="E45" s="147">
        <v>1165.3499999999999</v>
      </c>
      <c r="F45" s="146">
        <v>31582</v>
      </c>
      <c r="G45" s="147">
        <v>15426019.960000001</v>
      </c>
      <c r="H45" s="147">
        <v>488.44</v>
      </c>
      <c r="I45" s="147">
        <v>384</v>
      </c>
      <c r="J45" s="146">
        <v>111815</v>
      </c>
      <c r="K45" s="147">
        <v>79330547.109999999</v>
      </c>
      <c r="L45" s="147">
        <v>709.48</v>
      </c>
      <c r="M45" s="147">
        <v>617.23</v>
      </c>
      <c r="N45" s="146">
        <v>9056</v>
      </c>
      <c r="O45" s="147">
        <v>3164012.03</v>
      </c>
      <c r="P45" s="148">
        <v>349.38</v>
      </c>
      <c r="Q45" s="269">
        <v>360</v>
      </c>
    </row>
    <row r="46" spans="1:17" x14ac:dyDescent="0.25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ht="15.75" x14ac:dyDescent="0.25">
      <c r="A47" s="428" t="s">
        <v>696</v>
      </c>
      <c r="B47" s="428"/>
      <c r="C47" s="428"/>
      <c r="D47" s="428"/>
      <c r="E47" s="428"/>
      <c r="F47" s="428"/>
      <c r="G47" s="428"/>
      <c r="H47" s="428"/>
      <c r="I47" s="428"/>
      <c r="J47" s="428"/>
      <c r="K47" s="428"/>
      <c r="L47" s="428"/>
      <c r="M47" s="428"/>
      <c r="N47" s="428"/>
      <c r="O47" s="428"/>
      <c r="P47" s="428"/>
      <c r="Q47" s="428"/>
    </row>
    <row r="48" spans="1:17" ht="15.75" thickBot="1" x14ac:dyDescent="0.3"/>
    <row r="49" spans="1:17" x14ac:dyDescent="0.25">
      <c r="A49" s="429" t="s">
        <v>18</v>
      </c>
      <c r="B49" s="431" t="s">
        <v>5</v>
      </c>
      <c r="C49" s="432"/>
      <c r="D49" s="432"/>
      <c r="E49" s="433"/>
      <c r="F49" s="431" t="s">
        <v>6</v>
      </c>
      <c r="G49" s="432"/>
      <c r="H49" s="432"/>
      <c r="I49" s="433"/>
      <c r="J49" s="431" t="s">
        <v>19</v>
      </c>
      <c r="K49" s="432"/>
      <c r="L49" s="432"/>
      <c r="M49" s="433"/>
      <c r="N49" s="431" t="s">
        <v>20</v>
      </c>
      <c r="O49" s="432"/>
      <c r="P49" s="432"/>
      <c r="Q49" s="434"/>
    </row>
    <row r="50" spans="1:17" ht="15.75" thickBot="1" x14ac:dyDescent="0.3">
      <c r="A50" s="430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25">
      <c r="A51" s="167" t="s">
        <v>458</v>
      </c>
      <c r="B51" s="168">
        <v>11980</v>
      </c>
      <c r="C51" s="169">
        <v>736059.08</v>
      </c>
      <c r="D51" s="169">
        <v>61.44</v>
      </c>
      <c r="E51" s="169">
        <v>63.21</v>
      </c>
      <c r="F51" s="168">
        <v>6646</v>
      </c>
      <c r="G51" s="169">
        <v>425166.05</v>
      </c>
      <c r="H51" s="169">
        <v>63.97</v>
      </c>
      <c r="I51" s="169">
        <v>65.56</v>
      </c>
      <c r="J51" s="168">
        <v>428</v>
      </c>
      <c r="K51" s="169">
        <v>25413.87</v>
      </c>
      <c r="L51" s="169">
        <v>59.38</v>
      </c>
      <c r="M51" s="169">
        <v>60.14</v>
      </c>
      <c r="N51" s="168">
        <v>2033</v>
      </c>
      <c r="O51" s="169">
        <v>146642.39000000001</v>
      </c>
      <c r="P51" s="170">
        <v>72.13</v>
      </c>
      <c r="Q51" s="171">
        <v>75.81</v>
      </c>
    </row>
    <row r="52" spans="1:17" x14ac:dyDescent="0.25">
      <c r="A52" s="172" t="s">
        <v>459</v>
      </c>
      <c r="B52" s="105">
        <v>12100</v>
      </c>
      <c r="C52" s="106">
        <v>1734820.81</v>
      </c>
      <c r="D52" s="106">
        <v>143.37</v>
      </c>
      <c r="E52" s="106">
        <v>139.97</v>
      </c>
      <c r="F52" s="105">
        <v>9373</v>
      </c>
      <c r="G52" s="106">
        <v>1478404.93</v>
      </c>
      <c r="H52" s="106">
        <v>157.72999999999999</v>
      </c>
      <c r="I52" s="106">
        <v>165.37</v>
      </c>
      <c r="J52" s="105">
        <v>373</v>
      </c>
      <c r="K52" s="106">
        <v>55816.12</v>
      </c>
      <c r="L52" s="106">
        <v>149.63999999999999</v>
      </c>
      <c r="M52" s="106">
        <v>148.94</v>
      </c>
      <c r="N52" s="105">
        <v>2874</v>
      </c>
      <c r="O52" s="106">
        <v>413003.19</v>
      </c>
      <c r="P52" s="104">
        <v>143.69999999999999</v>
      </c>
      <c r="Q52" s="173">
        <v>139.63999999999999</v>
      </c>
    </row>
    <row r="53" spans="1:17" x14ac:dyDescent="0.25">
      <c r="A53" s="172" t="s">
        <v>460</v>
      </c>
      <c r="B53" s="105">
        <v>7625</v>
      </c>
      <c r="C53" s="106">
        <v>1903950.95</v>
      </c>
      <c r="D53" s="106">
        <v>249.7</v>
      </c>
      <c r="E53" s="106">
        <v>248.87</v>
      </c>
      <c r="F53" s="105">
        <v>6057</v>
      </c>
      <c r="G53" s="106">
        <v>1496690.56</v>
      </c>
      <c r="H53" s="106">
        <v>247.1</v>
      </c>
      <c r="I53" s="106">
        <v>245.63</v>
      </c>
      <c r="J53" s="105">
        <v>1951</v>
      </c>
      <c r="K53" s="106">
        <v>519890.41</v>
      </c>
      <c r="L53" s="106">
        <v>266.47000000000003</v>
      </c>
      <c r="M53" s="106">
        <v>271.89999999999998</v>
      </c>
      <c r="N53" s="105">
        <v>1374</v>
      </c>
      <c r="O53" s="106">
        <v>340693.86</v>
      </c>
      <c r="P53" s="104">
        <v>247.96</v>
      </c>
      <c r="Q53" s="173">
        <v>246.86</v>
      </c>
    </row>
    <row r="54" spans="1:17" x14ac:dyDescent="0.25">
      <c r="A54" s="172" t="s">
        <v>461</v>
      </c>
      <c r="B54" s="105">
        <v>67029</v>
      </c>
      <c r="C54" s="106">
        <v>24395224.579999998</v>
      </c>
      <c r="D54" s="106">
        <v>363.95</v>
      </c>
      <c r="E54" s="106">
        <v>360</v>
      </c>
      <c r="F54" s="105">
        <v>42141</v>
      </c>
      <c r="G54" s="106">
        <v>15490470.33</v>
      </c>
      <c r="H54" s="106">
        <v>367.59</v>
      </c>
      <c r="I54" s="106">
        <v>369.6</v>
      </c>
      <c r="J54" s="105">
        <v>19332</v>
      </c>
      <c r="K54" s="106">
        <v>6973771.8700000001</v>
      </c>
      <c r="L54" s="106">
        <v>360.74</v>
      </c>
      <c r="M54" s="106">
        <v>360</v>
      </c>
      <c r="N54" s="105">
        <v>4778</v>
      </c>
      <c r="O54" s="106">
        <v>1717971.33</v>
      </c>
      <c r="P54" s="104">
        <v>359.56</v>
      </c>
      <c r="Q54" s="173">
        <v>360</v>
      </c>
    </row>
    <row r="55" spans="1:17" x14ac:dyDescent="0.25">
      <c r="A55" s="172" t="s">
        <v>462</v>
      </c>
      <c r="B55" s="105">
        <v>108366</v>
      </c>
      <c r="C55" s="106">
        <v>49622562.340000004</v>
      </c>
      <c r="D55" s="106">
        <v>457.92</v>
      </c>
      <c r="E55" s="106">
        <v>460.15</v>
      </c>
      <c r="F55" s="105">
        <v>52897</v>
      </c>
      <c r="G55" s="106">
        <v>23569100.68</v>
      </c>
      <c r="H55" s="106">
        <v>445.57</v>
      </c>
      <c r="I55" s="106">
        <v>434.91</v>
      </c>
      <c r="J55" s="105">
        <v>17433</v>
      </c>
      <c r="K55" s="106">
        <v>7977274.1600000001</v>
      </c>
      <c r="L55" s="106">
        <v>457.6</v>
      </c>
      <c r="M55" s="106">
        <v>463.24</v>
      </c>
      <c r="N55" s="105">
        <v>0</v>
      </c>
      <c r="O55" s="106">
        <v>0</v>
      </c>
      <c r="P55" s="104">
        <v>0</v>
      </c>
      <c r="Q55" s="173" t="s">
        <v>438</v>
      </c>
    </row>
    <row r="56" spans="1:17" x14ac:dyDescent="0.25">
      <c r="A56" s="172" t="s">
        <v>463</v>
      </c>
      <c r="B56" s="105">
        <v>115963</v>
      </c>
      <c r="C56" s="106">
        <v>63386818.259999998</v>
      </c>
      <c r="D56" s="106">
        <v>546.61</v>
      </c>
      <c r="E56" s="106">
        <v>544.15</v>
      </c>
      <c r="F56" s="105">
        <v>59312</v>
      </c>
      <c r="G56" s="106">
        <v>32487927.98</v>
      </c>
      <c r="H56" s="106">
        <v>547.75</v>
      </c>
      <c r="I56" s="106">
        <v>543.42999999999995</v>
      </c>
      <c r="J56" s="105">
        <v>10108</v>
      </c>
      <c r="K56" s="106">
        <v>5507613.6900000004</v>
      </c>
      <c r="L56" s="106">
        <v>544.88</v>
      </c>
      <c r="M56" s="106">
        <v>541.94000000000005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25">
      <c r="A57" s="172" t="s">
        <v>464</v>
      </c>
      <c r="B57" s="105">
        <v>80581</v>
      </c>
      <c r="C57" s="106">
        <v>52287741.93</v>
      </c>
      <c r="D57" s="106">
        <v>648.88</v>
      </c>
      <c r="E57" s="106">
        <v>648.35</v>
      </c>
      <c r="F57" s="105">
        <v>33298</v>
      </c>
      <c r="G57" s="106">
        <v>21520168.850000001</v>
      </c>
      <c r="H57" s="106">
        <v>646.29</v>
      </c>
      <c r="I57" s="106">
        <v>645.48</v>
      </c>
      <c r="J57" s="105">
        <v>4968</v>
      </c>
      <c r="K57" s="106">
        <v>3198063.47</v>
      </c>
      <c r="L57" s="106">
        <v>643.73</v>
      </c>
      <c r="M57" s="106">
        <v>640.48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25">
      <c r="A58" s="172" t="s">
        <v>465</v>
      </c>
      <c r="B58" s="105">
        <v>56103</v>
      </c>
      <c r="C58" s="106">
        <v>41953555.68</v>
      </c>
      <c r="D58" s="106">
        <v>747.8</v>
      </c>
      <c r="E58" s="106">
        <v>746.64</v>
      </c>
      <c r="F58" s="105">
        <v>28711</v>
      </c>
      <c r="G58" s="106">
        <v>21496392.440000001</v>
      </c>
      <c r="H58" s="106">
        <v>748.72</v>
      </c>
      <c r="I58" s="106">
        <v>748.83</v>
      </c>
      <c r="J58" s="105">
        <v>5339</v>
      </c>
      <c r="K58" s="106">
        <v>4083606.24</v>
      </c>
      <c r="L58" s="106">
        <v>764.86</v>
      </c>
      <c r="M58" s="106">
        <v>783.3</v>
      </c>
      <c r="N58" s="105">
        <v>1818</v>
      </c>
      <c r="O58" s="106">
        <v>1424039.4</v>
      </c>
      <c r="P58" s="104">
        <v>783.3</v>
      </c>
      <c r="Q58" s="173">
        <v>783.3</v>
      </c>
    </row>
    <row r="59" spans="1:17" x14ac:dyDescent="0.25">
      <c r="A59" s="172" t="s">
        <v>466</v>
      </c>
      <c r="B59" s="105">
        <v>49032</v>
      </c>
      <c r="C59" s="106">
        <v>41662164.159999996</v>
      </c>
      <c r="D59" s="106">
        <v>849.69</v>
      </c>
      <c r="E59" s="106">
        <v>849.47</v>
      </c>
      <c r="F59" s="105">
        <v>24664</v>
      </c>
      <c r="G59" s="106">
        <v>20965025.77</v>
      </c>
      <c r="H59" s="106">
        <v>850.03</v>
      </c>
      <c r="I59" s="106">
        <v>849.9</v>
      </c>
      <c r="J59" s="105">
        <v>1652</v>
      </c>
      <c r="K59" s="106">
        <v>1398845.06</v>
      </c>
      <c r="L59" s="106">
        <v>846.76</v>
      </c>
      <c r="M59" s="106">
        <v>843.65</v>
      </c>
      <c r="N59" s="105">
        <v>38</v>
      </c>
      <c r="O59" s="106">
        <v>31255</v>
      </c>
      <c r="P59" s="104">
        <v>822.5</v>
      </c>
      <c r="Q59" s="173">
        <v>822.5</v>
      </c>
    </row>
    <row r="60" spans="1:17" x14ac:dyDescent="0.25">
      <c r="A60" s="172" t="s">
        <v>467</v>
      </c>
      <c r="B60" s="105">
        <v>51156</v>
      </c>
      <c r="C60" s="106">
        <v>48740370.079999998</v>
      </c>
      <c r="D60" s="106">
        <v>952.78</v>
      </c>
      <c r="E60" s="106">
        <v>954.36</v>
      </c>
      <c r="F60" s="105">
        <v>24570</v>
      </c>
      <c r="G60" s="106">
        <v>23355006.809999999</v>
      </c>
      <c r="H60" s="106">
        <v>950.55</v>
      </c>
      <c r="I60" s="106">
        <v>949.5</v>
      </c>
      <c r="J60" s="105">
        <v>1183</v>
      </c>
      <c r="K60" s="106">
        <v>1120206.47</v>
      </c>
      <c r="L60" s="106">
        <v>946.92</v>
      </c>
      <c r="M60" s="106">
        <v>945.34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25">
      <c r="A61" s="172" t="s">
        <v>445</v>
      </c>
      <c r="B61" s="105">
        <v>204573</v>
      </c>
      <c r="C61" s="106">
        <v>253936698.68000001</v>
      </c>
      <c r="D61" s="106">
        <v>1241.3</v>
      </c>
      <c r="E61" s="106">
        <v>1237.48</v>
      </c>
      <c r="F61" s="105">
        <v>54648</v>
      </c>
      <c r="G61" s="106">
        <v>65548971.850000001</v>
      </c>
      <c r="H61" s="106">
        <v>1199.48</v>
      </c>
      <c r="I61" s="106">
        <v>1176.52</v>
      </c>
      <c r="J61" s="105">
        <v>7409</v>
      </c>
      <c r="K61" s="106">
        <v>8670361.1099999994</v>
      </c>
      <c r="L61" s="106">
        <v>1170.25</v>
      </c>
      <c r="M61" s="106">
        <v>1143.3</v>
      </c>
      <c r="N61" s="105">
        <v>0</v>
      </c>
      <c r="O61" s="106">
        <v>0</v>
      </c>
      <c r="P61" s="104">
        <v>0</v>
      </c>
      <c r="Q61" s="173" t="s">
        <v>438</v>
      </c>
    </row>
    <row r="62" spans="1:17" x14ac:dyDescent="0.25">
      <c r="A62" s="172" t="s">
        <v>446</v>
      </c>
      <c r="B62" s="105">
        <v>84746</v>
      </c>
      <c r="C62" s="106">
        <v>142303381.25999999</v>
      </c>
      <c r="D62" s="106">
        <v>1679.18</v>
      </c>
      <c r="E62" s="106">
        <v>1647.21</v>
      </c>
      <c r="F62" s="105">
        <v>9027</v>
      </c>
      <c r="G62" s="106">
        <v>15057112.93</v>
      </c>
      <c r="H62" s="106">
        <v>1668.01</v>
      </c>
      <c r="I62" s="106">
        <v>1633.54</v>
      </c>
      <c r="J62" s="105">
        <v>580</v>
      </c>
      <c r="K62" s="106">
        <v>976254.73</v>
      </c>
      <c r="L62" s="106">
        <v>1683.2</v>
      </c>
      <c r="M62" s="106">
        <v>1645.89</v>
      </c>
      <c r="N62" s="105">
        <v>0</v>
      </c>
      <c r="O62" s="106">
        <v>0</v>
      </c>
      <c r="P62" s="104">
        <v>0</v>
      </c>
      <c r="Q62" s="173" t="s">
        <v>438</v>
      </c>
    </row>
    <row r="63" spans="1:17" x14ac:dyDescent="0.25">
      <c r="A63" s="172" t="s">
        <v>447</v>
      </c>
      <c r="B63" s="105">
        <v>20221</v>
      </c>
      <c r="C63" s="106">
        <v>44741147.810000002</v>
      </c>
      <c r="D63" s="106">
        <v>2212.61</v>
      </c>
      <c r="E63" s="106">
        <v>2195.8200000000002</v>
      </c>
      <c r="F63" s="105">
        <v>1396</v>
      </c>
      <c r="G63" s="106">
        <v>3059275.69</v>
      </c>
      <c r="H63" s="106">
        <v>2191.46</v>
      </c>
      <c r="I63" s="106">
        <v>2169.0300000000002</v>
      </c>
      <c r="J63" s="105">
        <v>113</v>
      </c>
      <c r="K63" s="106">
        <v>243551.32</v>
      </c>
      <c r="L63" s="106">
        <v>2155.3200000000002</v>
      </c>
      <c r="M63" s="106">
        <v>2123.64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25">
      <c r="A64" s="172" t="s">
        <v>494</v>
      </c>
      <c r="B64" s="105">
        <v>8031</v>
      </c>
      <c r="C64" s="106">
        <v>21715668.359999999</v>
      </c>
      <c r="D64" s="106">
        <v>2703.98</v>
      </c>
      <c r="E64" s="106">
        <v>2690.69</v>
      </c>
      <c r="F64" s="105">
        <v>381</v>
      </c>
      <c r="G64" s="106">
        <v>1023165.03</v>
      </c>
      <c r="H64" s="106">
        <v>2685.47</v>
      </c>
      <c r="I64" s="106">
        <v>2650.69</v>
      </c>
      <c r="J64" s="105">
        <v>24</v>
      </c>
      <c r="K64" s="106">
        <v>66674.61</v>
      </c>
      <c r="L64" s="106">
        <v>2778.11</v>
      </c>
      <c r="M64" s="106">
        <v>2811.15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2562</v>
      </c>
      <c r="C65" s="106">
        <v>8231474.8799999999</v>
      </c>
      <c r="D65" s="106">
        <v>3212.91</v>
      </c>
      <c r="E65" s="106">
        <v>3195.26</v>
      </c>
      <c r="F65" s="105">
        <v>147</v>
      </c>
      <c r="G65" s="106">
        <v>472310.35</v>
      </c>
      <c r="H65" s="106">
        <v>3213</v>
      </c>
      <c r="I65" s="106">
        <v>3192.88</v>
      </c>
      <c r="J65" s="105">
        <v>5</v>
      </c>
      <c r="K65" s="106">
        <v>15580.42</v>
      </c>
      <c r="L65" s="106">
        <v>3116.08</v>
      </c>
      <c r="M65" s="106">
        <v>3103.66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1029</v>
      </c>
      <c r="C66" s="106">
        <v>3814746.13</v>
      </c>
      <c r="D66" s="106">
        <v>3707.24</v>
      </c>
      <c r="E66" s="106">
        <v>3685.9</v>
      </c>
      <c r="F66" s="105">
        <v>48</v>
      </c>
      <c r="G66" s="106">
        <v>177260.71</v>
      </c>
      <c r="H66" s="106">
        <v>3692.93</v>
      </c>
      <c r="I66" s="106">
        <v>3685.87</v>
      </c>
      <c r="J66" s="105">
        <v>2</v>
      </c>
      <c r="K66" s="106">
        <v>7319.69</v>
      </c>
      <c r="L66" s="106">
        <v>3659.85</v>
      </c>
      <c r="M66" s="106">
        <v>3659.85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819</v>
      </c>
      <c r="C67" s="176">
        <v>3721176.14</v>
      </c>
      <c r="D67" s="176">
        <v>4543.5600000000004</v>
      </c>
      <c r="E67" s="176">
        <v>4461.38</v>
      </c>
      <c r="F67" s="175">
        <v>13</v>
      </c>
      <c r="G67" s="176">
        <v>57811.53</v>
      </c>
      <c r="H67" s="176">
        <v>4447.04</v>
      </c>
      <c r="I67" s="176">
        <v>4371.4799999999996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881916</v>
      </c>
      <c r="C68" s="109">
        <v>804887561.13</v>
      </c>
      <c r="D68" s="109">
        <v>912.66</v>
      </c>
      <c r="E68" s="109">
        <v>763.45</v>
      </c>
      <c r="F68" s="108">
        <v>353329</v>
      </c>
      <c r="G68" s="109">
        <v>247680262.49000001</v>
      </c>
      <c r="H68" s="109">
        <v>700.99</v>
      </c>
      <c r="I68" s="109">
        <v>600.52</v>
      </c>
      <c r="J68" s="108">
        <v>70900</v>
      </c>
      <c r="K68" s="109">
        <v>40840243.240000002</v>
      </c>
      <c r="L68" s="109">
        <v>576.03</v>
      </c>
      <c r="M68" s="109">
        <v>483.5</v>
      </c>
      <c r="N68" s="108">
        <v>12915</v>
      </c>
      <c r="O68" s="109">
        <v>4073605.17</v>
      </c>
      <c r="P68" s="110">
        <v>315.42</v>
      </c>
      <c r="Q68" s="378">
        <v>360</v>
      </c>
    </row>
    <row r="70" spans="1:17" x14ac:dyDescent="0.25">
      <c r="D70" s="8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O28" sqref="O28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35" t="s">
        <v>706</v>
      </c>
      <c r="B1" s="435"/>
      <c r="C1" s="435"/>
    </row>
    <row r="2" spans="1:4" ht="15.75" thickBot="1" x14ac:dyDescent="0.3">
      <c r="B2" s="39"/>
    </row>
    <row r="3" spans="1:4" s="42" customFormat="1" ht="16.5" thickBot="1" x14ac:dyDescent="0.3">
      <c r="A3" s="259" t="s">
        <v>52</v>
      </c>
      <c r="B3" s="144" t="s">
        <v>307</v>
      </c>
      <c r="C3" s="260" t="s">
        <v>1</v>
      </c>
    </row>
    <row r="4" spans="1:4" x14ac:dyDescent="0.25">
      <c r="A4" s="86">
        <v>1</v>
      </c>
      <c r="B4" s="139" t="s">
        <v>76</v>
      </c>
      <c r="C4" s="301">
        <v>31169</v>
      </c>
    </row>
    <row r="5" spans="1:4" x14ac:dyDescent="0.25">
      <c r="A5" s="52">
        <v>2</v>
      </c>
      <c r="B5" s="7" t="s">
        <v>77</v>
      </c>
      <c r="C5" s="137">
        <v>39452</v>
      </c>
      <c r="D5" s="8"/>
    </row>
    <row r="6" spans="1:4" x14ac:dyDescent="0.25">
      <c r="A6" s="52">
        <v>3</v>
      </c>
      <c r="B6" s="78" t="s">
        <v>308</v>
      </c>
      <c r="C6" s="137">
        <v>5492</v>
      </c>
    </row>
    <row r="7" spans="1:4" x14ac:dyDescent="0.25">
      <c r="A7" s="52">
        <v>4</v>
      </c>
      <c r="B7" s="78" t="s">
        <v>309</v>
      </c>
      <c r="C7" s="137">
        <v>6710</v>
      </c>
    </row>
    <row r="8" spans="1:4" x14ac:dyDescent="0.25">
      <c r="A8" s="52">
        <v>5</v>
      </c>
      <c r="B8" s="78" t="s">
        <v>310</v>
      </c>
      <c r="C8" s="137">
        <v>7810</v>
      </c>
    </row>
    <row r="9" spans="1:4" x14ac:dyDescent="0.25">
      <c r="A9" s="52">
        <v>6</v>
      </c>
      <c r="B9" s="78" t="s">
        <v>311</v>
      </c>
      <c r="C9" s="137">
        <v>9671</v>
      </c>
    </row>
    <row r="10" spans="1:4" x14ac:dyDescent="0.25">
      <c r="A10" s="52">
        <v>7</v>
      </c>
      <c r="B10" s="78" t="s">
        <v>312</v>
      </c>
      <c r="C10" s="137">
        <v>11264</v>
      </c>
    </row>
    <row r="11" spans="1:4" x14ac:dyDescent="0.25">
      <c r="A11" s="52">
        <v>8</v>
      </c>
      <c r="B11" s="78" t="s">
        <v>313</v>
      </c>
      <c r="C11" s="137">
        <v>13296</v>
      </c>
    </row>
    <row r="12" spans="1:4" x14ac:dyDescent="0.25">
      <c r="A12" s="52">
        <v>9</v>
      </c>
      <c r="B12" s="78" t="s">
        <v>314</v>
      </c>
      <c r="C12" s="137">
        <v>15951</v>
      </c>
    </row>
    <row r="13" spans="1:4" x14ac:dyDescent="0.25">
      <c r="A13" s="52">
        <v>10</v>
      </c>
      <c r="B13" s="78" t="s">
        <v>170</v>
      </c>
      <c r="C13" s="137">
        <v>21672</v>
      </c>
    </row>
    <row r="14" spans="1:4" x14ac:dyDescent="0.25">
      <c r="A14" s="52">
        <v>11</v>
      </c>
      <c r="B14" s="78" t="s">
        <v>315</v>
      </c>
      <c r="C14" s="137">
        <v>26676</v>
      </c>
    </row>
    <row r="15" spans="1:4" x14ac:dyDescent="0.25">
      <c r="A15" s="52">
        <v>12</v>
      </c>
      <c r="B15" s="78" t="s">
        <v>316</v>
      </c>
      <c r="C15" s="137">
        <v>28926</v>
      </c>
    </row>
    <row r="16" spans="1:4" x14ac:dyDescent="0.25">
      <c r="A16" s="52">
        <v>13</v>
      </c>
      <c r="B16" s="78" t="s">
        <v>317</v>
      </c>
      <c r="C16" s="137">
        <v>33926</v>
      </c>
    </row>
    <row r="17" spans="1:5" x14ac:dyDescent="0.25">
      <c r="A17" s="52">
        <v>14</v>
      </c>
      <c r="B17" s="78" t="s">
        <v>118</v>
      </c>
      <c r="C17" s="137">
        <v>37714</v>
      </c>
    </row>
    <row r="18" spans="1:5" x14ac:dyDescent="0.25">
      <c r="A18" s="52">
        <v>15</v>
      </c>
      <c r="B18" s="78" t="s">
        <v>318</v>
      </c>
      <c r="C18" s="137">
        <v>51982</v>
      </c>
    </row>
    <row r="19" spans="1:5" x14ac:dyDescent="0.25">
      <c r="A19" s="52">
        <v>16</v>
      </c>
      <c r="B19" s="78" t="s">
        <v>319</v>
      </c>
      <c r="C19" s="137">
        <v>63248</v>
      </c>
    </row>
    <row r="20" spans="1:5" x14ac:dyDescent="0.25">
      <c r="A20" s="52">
        <v>17</v>
      </c>
      <c r="B20" s="78" t="s">
        <v>123</v>
      </c>
      <c r="C20" s="137">
        <v>65792</v>
      </c>
    </row>
    <row r="21" spans="1:5" x14ac:dyDescent="0.25">
      <c r="A21" s="52">
        <v>18</v>
      </c>
      <c r="B21" s="78" t="s">
        <v>320</v>
      </c>
      <c r="C21" s="137">
        <v>70166</v>
      </c>
    </row>
    <row r="22" spans="1:5" x14ac:dyDescent="0.25">
      <c r="A22" s="52">
        <v>19</v>
      </c>
      <c r="B22" s="78" t="s">
        <v>321</v>
      </c>
      <c r="C22" s="137">
        <v>74211</v>
      </c>
    </row>
    <row r="23" spans="1:5" x14ac:dyDescent="0.25">
      <c r="A23" s="52">
        <v>20</v>
      </c>
      <c r="B23" s="78" t="s">
        <v>121</v>
      </c>
      <c r="C23" s="137">
        <v>85451</v>
      </c>
    </row>
    <row r="24" spans="1:5" x14ac:dyDescent="0.25">
      <c r="A24" s="52">
        <v>21</v>
      </c>
      <c r="B24" s="78" t="s">
        <v>322</v>
      </c>
      <c r="C24" s="137">
        <v>93735</v>
      </c>
    </row>
    <row r="25" spans="1:5" ht="15.75" thickBot="1" x14ac:dyDescent="0.3">
      <c r="A25" s="297">
        <v>22</v>
      </c>
      <c r="B25" s="298" t="s">
        <v>78</v>
      </c>
      <c r="C25" s="299">
        <v>1678590</v>
      </c>
      <c r="E25" s="8"/>
    </row>
    <row r="26" spans="1:5" s="42" customFormat="1" ht="16.5" thickBot="1" x14ac:dyDescent="0.3">
      <c r="A26" s="114"/>
      <c r="B26" s="300" t="s">
        <v>10</v>
      </c>
      <c r="C26" s="214">
        <f>SUM(C4:C25)</f>
        <v>2472904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topLeftCell="A30" workbookViewId="0">
      <selection activeCell="P57" sqref="P57"/>
    </sheetView>
  </sheetViews>
  <sheetFormatPr defaultColWidth="9.140625" defaultRowHeight="15" x14ac:dyDescent="0.25"/>
  <cols>
    <col min="1" max="1" width="4.42578125" customWidth="1"/>
    <col min="2" max="2" width="9.28515625" bestFit="1" customWidth="1"/>
    <col min="3" max="3" width="10.140625" style="8" bestFit="1" customWidth="1"/>
    <col min="4" max="4" width="18.7109375" style="15" customWidth="1"/>
    <col min="5" max="5" width="9" style="15" bestFit="1" customWidth="1"/>
    <col min="6" max="6" width="10.28515625" style="8" bestFit="1" customWidth="1"/>
    <col min="7" max="7" width="8.42578125" style="15" bestFit="1" customWidth="1"/>
    <col min="8" max="8" width="17" style="15" customWidth="1"/>
    <col min="9" max="9" width="9.140625" style="15" bestFit="1" customWidth="1"/>
    <col min="10" max="10" width="10.5703125" style="8" customWidth="1"/>
    <col min="11" max="11" width="9.425781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8.42578125" style="15" bestFit="1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0.140625" style="15" bestFit="1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35" t="s">
        <v>710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</row>
    <row r="2" spans="1:23" ht="15.75" customHeight="1" thickBot="1" x14ac:dyDescent="0.3">
      <c r="C2" s="39"/>
    </row>
    <row r="3" spans="1:23" s="38" customFormat="1" ht="14.25" customHeight="1" x14ac:dyDescent="0.25">
      <c r="A3" s="436" t="s">
        <v>52</v>
      </c>
      <c r="B3" s="438" t="s">
        <v>102</v>
      </c>
      <c r="C3" s="440" t="s">
        <v>105</v>
      </c>
      <c r="D3" s="441"/>
      <c r="E3" s="441"/>
      <c r="F3" s="442"/>
      <c r="G3" s="440" t="s">
        <v>106</v>
      </c>
      <c r="H3" s="441"/>
      <c r="I3" s="441"/>
      <c r="J3" s="442"/>
      <c r="K3" s="440" t="s">
        <v>107</v>
      </c>
      <c r="L3" s="441"/>
      <c r="M3" s="441"/>
      <c r="N3" s="442"/>
      <c r="O3" s="440" t="s">
        <v>108</v>
      </c>
      <c r="P3" s="441"/>
      <c r="Q3" s="441"/>
      <c r="R3" s="442"/>
      <c r="S3" s="440" t="s">
        <v>104</v>
      </c>
      <c r="T3" s="441"/>
      <c r="U3" s="441"/>
      <c r="V3" s="441"/>
      <c r="W3" s="442"/>
    </row>
    <row r="4" spans="1:23" s="38" customFormat="1" ht="16.5" thickBot="1" x14ac:dyDescent="0.3">
      <c r="A4" s="467"/>
      <c r="B4" s="468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28783</v>
      </c>
      <c r="H5" s="135">
        <v>9215721.2699999996</v>
      </c>
      <c r="I5" s="132">
        <v>320.18</v>
      </c>
      <c r="J5" s="133">
        <v>344.64</v>
      </c>
      <c r="K5" s="134">
        <v>1559</v>
      </c>
      <c r="L5" s="135">
        <v>1187941.57</v>
      </c>
      <c r="M5" s="132">
        <v>761.99</v>
      </c>
      <c r="N5" s="133">
        <v>783.3</v>
      </c>
      <c r="O5" s="134">
        <v>827</v>
      </c>
      <c r="P5" s="135">
        <v>646950.40000000002</v>
      </c>
      <c r="Q5" s="132">
        <v>782.29</v>
      </c>
      <c r="R5" s="133">
        <v>783.3</v>
      </c>
      <c r="S5" s="295">
        <v>31169</v>
      </c>
      <c r="T5" s="135">
        <v>11050613.24</v>
      </c>
      <c r="U5" s="133">
        <v>354.54</v>
      </c>
      <c r="V5" s="133">
        <v>360</v>
      </c>
      <c r="W5" s="111">
        <v>1.26</v>
      </c>
    </row>
    <row r="6" spans="1:23" x14ac:dyDescent="0.25">
      <c r="A6" s="52">
        <v>2</v>
      </c>
      <c r="B6" s="116" t="s">
        <v>77</v>
      </c>
      <c r="C6" s="118">
        <v>2952</v>
      </c>
      <c r="D6" s="119">
        <v>3606135.42</v>
      </c>
      <c r="E6" s="117">
        <v>1221.5899999999999</v>
      </c>
      <c r="F6" s="117">
        <v>1203.54</v>
      </c>
      <c r="G6" s="118">
        <v>17179</v>
      </c>
      <c r="H6" s="119">
        <v>8773632.9100000001</v>
      </c>
      <c r="I6" s="116">
        <v>510.72</v>
      </c>
      <c r="J6" s="117">
        <v>430.44</v>
      </c>
      <c r="K6" s="118">
        <v>17993</v>
      </c>
      <c r="L6" s="119">
        <v>11110595.07</v>
      </c>
      <c r="M6" s="116">
        <v>617.5</v>
      </c>
      <c r="N6" s="117">
        <v>510.93</v>
      </c>
      <c r="O6" s="118">
        <v>1328</v>
      </c>
      <c r="P6" s="119">
        <v>1028650.83</v>
      </c>
      <c r="Q6" s="116">
        <v>774.59</v>
      </c>
      <c r="R6" s="117">
        <v>783.3</v>
      </c>
      <c r="S6" s="118">
        <v>39452</v>
      </c>
      <c r="T6" s="119">
        <v>24519014.23</v>
      </c>
      <c r="U6" s="117">
        <v>621.49</v>
      </c>
      <c r="V6" s="117">
        <v>503.24</v>
      </c>
      <c r="W6" s="113">
        <v>1.6</v>
      </c>
    </row>
    <row r="7" spans="1:23" x14ac:dyDescent="0.25">
      <c r="A7" s="52">
        <v>3</v>
      </c>
      <c r="B7" s="116" t="s">
        <v>95</v>
      </c>
      <c r="C7" s="118">
        <v>11471</v>
      </c>
      <c r="D7" s="119">
        <v>15241010.119999999</v>
      </c>
      <c r="E7" s="117">
        <v>1328.66</v>
      </c>
      <c r="F7" s="117">
        <v>1362.43</v>
      </c>
      <c r="G7" s="118">
        <v>15570</v>
      </c>
      <c r="H7" s="119">
        <v>8844884.9600000009</v>
      </c>
      <c r="I7" s="116">
        <v>568.07000000000005</v>
      </c>
      <c r="J7" s="117">
        <v>492.16</v>
      </c>
      <c r="K7" s="118">
        <v>13600</v>
      </c>
      <c r="L7" s="119">
        <v>8712381.6500000004</v>
      </c>
      <c r="M7" s="116">
        <v>640.62</v>
      </c>
      <c r="N7" s="117">
        <v>533.79999999999995</v>
      </c>
      <c r="O7" s="118">
        <v>306</v>
      </c>
      <c r="P7" s="119">
        <v>233625.1</v>
      </c>
      <c r="Q7" s="116">
        <v>763.48</v>
      </c>
      <c r="R7" s="117">
        <v>783.3</v>
      </c>
      <c r="S7" s="118">
        <v>40947</v>
      </c>
      <c r="T7" s="119">
        <v>33031901.829999998</v>
      </c>
      <c r="U7" s="117">
        <v>806.7</v>
      </c>
      <c r="V7" s="117">
        <v>654.04</v>
      </c>
      <c r="W7" s="113">
        <v>1.66</v>
      </c>
    </row>
    <row r="8" spans="1:23" x14ac:dyDescent="0.25">
      <c r="A8" s="52">
        <v>4</v>
      </c>
      <c r="B8" s="116" t="s">
        <v>96</v>
      </c>
      <c r="C8" s="118">
        <v>61537</v>
      </c>
      <c r="D8" s="119">
        <v>74698312.310000002</v>
      </c>
      <c r="E8" s="117">
        <v>1213.8800000000001</v>
      </c>
      <c r="F8" s="117">
        <v>1186.18</v>
      </c>
      <c r="G8" s="118">
        <v>24686</v>
      </c>
      <c r="H8" s="119">
        <v>15509725.619999999</v>
      </c>
      <c r="I8" s="116">
        <v>628.28</v>
      </c>
      <c r="J8" s="117">
        <v>548.38</v>
      </c>
      <c r="K8" s="118">
        <v>20028</v>
      </c>
      <c r="L8" s="119">
        <v>13578574.76</v>
      </c>
      <c r="M8" s="116">
        <v>677.98</v>
      </c>
      <c r="N8" s="117">
        <v>569.17999999999995</v>
      </c>
      <c r="O8" s="118">
        <v>270</v>
      </c>
      <c r="P8" s="119">
        <v>207079.1</v>
      </c>
      <c r="Q8" s="116">
        <v>766.96</v>
      </c>
      <c r="R8" s="117">
        <v>783.3</v>
      </c>
      <c r="S8" s="118">
        <v>106521</v>
      </c>
      <c r="T8" s="119">
        <v>103993691.79000001</v>
      </c>
      <c r="U8" s="117">
        <v>976.27</v>
      </c>
      <c r="V8" s="117">
        <v>898.82</v>
      </c>
      <c r="W8" s="113">
        <v>4.3099999999999996</v>
      </c>
    </row>
    <row r="9" spans="1:23" x14ac:dyDescent="0.25">
      <c r="A9" s="52">
        <v>5</v>
      </c>
      <c r="B9" s="116" t="s">
        <v>97</v>
      </c>
      <c r="C9" s="118">
        <v>189677</v>
      </c>
      <c r="D9" s="119">
        <v>233371238.13999999</v>
      </c>
      <c r="E9" s="117">
        <v>1230.3599999999999</v>
      </c>
      <c r="F9" s="117">
        <v>1172.26</v>
      </c>
      <c r="G9" s="118">
        <v>35757</v>
      </c>
      <c r="H9" s="119">
        <v>24228406.940000001</v>
      </c>
      <c r="I9" s="116">
        <v>677.59</v>
      </c>
      <c r="J9" s="117">
        <v>593.37</v>
      </c>
      <c r="K9" s="118">
        <v>27007</v>
      </c>
      <c r="L9" s="119">
        <v>18869439.289999999</v>
      </c>
      <c r="M9" s="116">
        <v>698.69</v>
      </c>
      <c r="N9" s="117">
        <v>585.26</v>
      </c>
      <c r="O9" s="118">
        <v>221</v>
      </c>
      <c r="P9" s="119">
        <v>165874.75</v>
      </c>
      <c r="Q9" s="116">
        <v>750.56</v>
      </c>
      <c r="R9" s="117">
        <v>783.3</v>
      </c>
      <c r="S9" s="118">
        <v>252662</v>
      </c>
      <c r="T9" s="119">
        <v>276634959.12</v>
      </c>
      <c r="U9" s="117">
        <v>1094.8800000000001</v>
      </c>
      <c r="V9" s="117">
        <v>1011.6</v>
      </c>
      <c r="W9" s="113">
        <v>10.220000000000001</v>
      </c>
    </row>
    <row r="10" spans="1:23" x14ac:dyDescent="0.25">
      <c r="A10" s="52">
        <v>6</v>
      </c>
      <c r="B10" s="116" t="s">
        <v>98</v>
      </c>
      <c r="C10" s="118">
        <v>345002</v>
      </c>
      <c r="D10" s="119">
        <v>404155863.85000002</v>
      </c>
      <c r="E10" s="117">
        <v>1171.46</v>
      </c>
      <c r="F10" s="117">
        <v>1138.3</v>
      </c>
      <c r="G10" s="118">
        <v>38920</v>
      </c>
      <c r="H10" s="119">
        <v>28566842.280000001</v>
      </c>
      <c r="I10" s="116">
        <v>733.99</v>
      </c>
      <c r="J10" s="117">
        <v>649.37</v>
      </c>
      <c r="K10" s="118">
        <v>27966</v>
      </c>
      <c r="L10" s="119">
        <v>19327884.390000001</v>
      </c>
      <c r="M10" s="116">
        <v>691.12</v>
      </c>
      <c r="N10" s="117">
        <v>578.98</v>
      </c>
      <c r="O10" s="118">
        <v>2685</v>
      </c>
      <c r="P10" s="119">
        <v>906549.94</v>
      </c>
      <c r="Q10" s="116">
        <v>337.63</v>
      </c>
      <c r="R10" s="117">
        <v>360</v>
      </c>
      <c r="S10" s="118">
        <v>414573</v>
      </c>
      <c r="T10" s="119">
        <v>452957140.45999998</v>
      </c>
      <c r="U10" s="117">
        <v>1092.5899999999999</v>
      </c>
      <c r="V10" s="117">
        <v>1015.19</v>
      </c>
      <c r="W10" s="113">
        <v>16.760000000000002</v>
      </c>
    </row>
    <row r="11" spans="1:23" x14ac:dyDescent="0.25">
      <c r="A11" s="52">
        <v>7</v>
      </c>
      <c r="B11" s="116" t="s">
        <v>99</v>
      </c>
      <c r="C11" s="118">
        <v>384767</v>
      </c>
      <c r="D11" s="119">
        <v>432300745.17000002</v>
      </c>
      <c r="E11" s="117">
        <v>1123.54</v>
      </c>
      <c r="F11" s="117">
        <v>1042.51</v>
      </c>
      <c r="G11" s="118">
        <v>40768</v>
      </c>
      <c r="H11" s="119">
        <v>31341960.02</v>
      </c>
      <c r="I11" s="116">
        <v>768.79</v>
      </c>
      <c r="J11" s="117">
        <v>686.96</v>
      </c>
      <c r="K11" s="118">
        <v>24057</v>
      </c>
      <c r="L11" s="119">
        <v>16208887.5</v>
      </c>
      <c r="M11" s="116">
        <v>673.77</v>
      </c>
      <c r="N11" s="117">
        <v>561.45000000000005</v>
      </c>
      <c r="O11" s="118">
        <v>9274</v>
      </c>
      <c r="P11" s="119">
        <v>2664038.09</v>
      </c>
      <c r="Q11" s="116">
        <v>287.26</v>
      </c>
      <c r="R11" s="117">
        <v>360</v>
      </c>
      <c r="S11" s="118">
        <v>458866</v>
      </c>
      <c r="T11" s="119">
        <v>482515630.77999997</v>
      </c>
      <c r="U11" s="117">
        <v>1051.54</v>
      </c>
      <c r="V11" s="117">
        <v>940.73</v>
      </c>
      <c r="W11" s="113">
        <v>18.559999999999999</v>
      </c>
    </row>
    <row r="12" spans="1:23" x14ac:dyDescent="0.25">
      <c r="A12" s="52">
        <v>8</v>
      </c>
      <c r="B12" s="116" t="s">
        <v>100</v>
      </c>
      <c r="C12" s="118">
        <v>344930</v>
      </c>
      <c r="D12" s="119">
        <v>356369840.08999997</v>
      </c>
      <c r="E12" s="117">
        <v>1033.17</v>
      </c>
      <c r="F12" s="117">
        <v>935.85</v>
      </c>
      <c r="G12" s="118">
        <v>53596</v>
      </c>
      <c r="H12" s="119">
        <v>40612141.229999997</v>
      </c>
      <c r="I12" s="116">
        <v>757.75</v>
      </c>
      <c r="J12" s="117">
        <v>662.74</v>
      </c>
      <c r="K12" s="118">
        <v>20782</v>
      </c>
      <c r="L12" s="119">
        <v>13264043.359999999</v>
      </c>
      <c r="M12" s="116">
        <v>638.25</v>
      </c>
      <c r="N12" s="117">
        <v>539.1</v>
      </c>
      <c r="O12" s="118">
        <v>3260</v>
      </c>
      <c r="P12" s="119">
        <v>750951.22</v>
      </c>
      <c r="Q12" s="116">
        <v>230.35</v>
      </c>
      <c r="R12" s="117">
        <v>173.41</v>
      </c>
      <c r="S12" s="118">
        <v>422568</v>
      </c>
      <c r="T12" s="119">
        <v>410996975.89999998</v>
      </c>
      <c r="U12" s="117">
        <v>972.62</v>
      </c>
      <c r="V12" s="117">
        <v>842.7</v>
      </c>
      <c r="W12" s="113">
        <v>17.09</v>
      </c>
    </row>
    <row r="13" spans="1:23" x14ac:dyDescent="0.25">
      <c r="A13" s="52">
        <v>9</v>
      </c>
      <c r="B13" s="116" t="s">
        <v>101</v>
      </c>
      <c r="C13" s="118">
        <v>255850</v>
      </c>
      <c r="D13" s="119">
        <v>236845265.84</v>
      </c>
      <c r="E13" s="117">
        <v>925.72</v>
      </c>
      <c r="F13" s="117">
        <v>766.14</v>
      </c>
      <c r="G13" s="118">
        <v>50852</v>
      </c>
      <c r="H13" s="119">
        <v>37739244.57</v>
      </c>
      <c r="I13" s="116">
        <v>742.14</v>
      </c>
      <c r="J13" s="117">
        <v>633</v>
      </c>
      <c r="K13" s="118">
        <v>14977</v>
      </c>
      <c r="L13" s="119">
        <v>9006538.7300000004</v>
      </c>
      <c r="M13" s="116">
        <v>601.36</v>
      </c>
      <c r="N13" s="117">
        <v>511.75</v>
      </c>
      <c r="O13" s="118">
        <v>2041</v>
      </c>
      <c r="P13" s="119">
        <v>347093.23</v>
      </c>
      <c r="Q13" s="116">
        <v>170.06</v>
      </c>
      <c r="R13" s="117">
        <v>117.43</v>
      </c>
      <c r="S13" s="118">
        <v>323720</v>
      </c>
      <c r="T13" s="119">
        <v>283938142.37</v>
      </c>
      <c r="U13" s="117">
        <v>877.11</v>
      </c>
      <c r="V13" s="117">
        <v>715.5</v>
      </c>
      <c r="W13" s="113">
        <v>13.09</v>
      </c>
    </row>
    <row r="14" spans="1:23" x14ac:dyDescent="0.25">
      <c r="A14" s="52">
        <v>10</v>
      </c>
      <c r="B14" s="116" t="s">
        <v>109</v>
      </c>
      <c r="C14" s="118">
        <v>190684</v>
      </c>
      <c r="D14" s="119">
        <v>165287148.16</v>
      </c>
      <c r="E14" s="117">
        <v>866.81</v>
      </c>
      <c r="F14" s="117">
        <v>673.32</v>
      </c>
      <c r="G14" s="118">
        <v>47229</v>
      </c>
      <c r="H14" s="119">
        <v>34918008.140000001</v>
      </c>
      <c r="I14" s="116">
        <v>739.33</v>
      </c>
      <c r="J14" s="117">
        <v>625.87</v>
      </c>
      <c r="K14" s="118">
        <v>9819</v>
      </c>
      <c r="L14" s="119">
        <v>5934238.9000000004</v>
      </c>
      <c r="M14" s="116">
        <v>604.36</v>
      </c>
      <c r="N14" s="117">
        <v>483.31</v>
      </c>
      <c r="O14" s="118">
        <v>1240</v>
      </c>
      <c r="P14" s="119">
        <v>203671.38</v>
      </c>
      <c r="Q14" s="116">
        <v>164.25</v>
      </c>
      <c r="R14" s="117">
        <v>111.89</v>
      </c>
      <c r="S14" s="118">
        <v>248972</v>
      </c>
      <c r="T14" s="119">
        <v>206343066.58000001</v>
      </c>
      <c r="U14" s="117">
        <v>828.78</v>
      </c>
      <c r="V14" s="117">
        <v>650.61</v>
      </c>
      <c r="W14" s="113">
        <v>10.07</v>
      </c>
    </row>
    <row r="15" spans="1:23" x14ac:dyDescent="0.25">
      <c r="A15" s="52">
        <v>11</v>
      </c>
      <c r="B15" s="116" t="s">
        <v>110</v>
      </c>
      <c r="C15" s="118">
        <v>78469</v>
      </c>
      <c r="D15" s="119">
        <v>63439245.289999999</v>
      </c>
      <c r="E15" s="117">
        <v>808.46</v>
      </c>
      <c r="F15" s="117">
        <v>602.66</v>
      </c>
      <c r="G15" s="118">
        <v>24470</v>
      </c>
      <c r="H15" s="119">
        <v>18162786.059999999</v>
      </c>
      <c r="I15" s="116">
        <v>742.25</v>
      </c>
      <c r="J15" s="117">
        <v>618.88</v>
      </c>
      <c r="K15" s="118">
        <v>3759</v>
      </c>
      <c r="L15" s="119">
        <v>2280922.0099999998</v>
      </c>
      <c r="M15" s="116">
        <v>606.79</v>
      </c>
      <c r="N15" s="117">
        <v>480</v>
      </c>
      <c r="O15" s="118">
        <v>432</v>
      </c>
      <c r="P15" s="119">
        <v>69699.69</v>
      </c>
      <c r="Q15" s="116">
        <v>161.34</v>
      </c>
      <c r="R15" s="117">
        <v>119.07</v>
      </c>
      <c r="S15" s="118">
        <v>107130</v>
      </c>
      <c r="T15" s="119">
        <v>83952653.049999997</v>
      </c>
      <c r="U15" s="117">
        <v>783.65</v>
      </c>
      <c r="V15" s="117">
        <v>601.08000000000004</v>
      </c>
      <c r="W15" s="113">
        <v>4.33</v>
      </c>
    </row>
    <row r="16" spans="1:23" ht="15.75" thickBot="1" x14ac:dyDescent="0.3">
      <c r="A16" s="52">
        <v>12</v>
      </c>
      <c r="B16" s="116" t="s">
        <v>111</v>
      </c>
      <c r="C16" s="118">
        <v>17968</v>
      </c>
      <c r="D16" s="119">
        <v>13897001.67</v>
      </c>
      <c r="E16" s="117">
        <v>773.43063613089942</v>
      </c>
      <c r="F16" s="117">
        <v>539.01</v>
      </c>
      <c r="G16" s="118">
        <v>7101</v>
      </c>
      <c r="H16" s="119">
        <v>5192928.45</v>
      </c>
      <c r="I16" s="302">
        <v>731.2953738910013</v>
      </c>
      <c r="J16" s="117">
        <v>582.16999999999996</v>
      </c>
      <c r="K16" s="118">
        <v>1168</v>
      </c>
      <c r="L16" s="119">
        <v>689343.12</v>
      </c>
      <c r="M16" s="117">
        <v>590.19102739726031</v>
      </c>
      <c r="N16" s="117">
        <v>426.51</v>
      </c>
      <c r="O16" s="118">
        <v>87</v>
      </c>
      <c r="P16" s="119">
        <v>13433.47</v>
      </c>
      <c r="Q16" s="117">
        <v>154.40770114942529</v>
      </c>
      <c r="R16" s="117">
        <v>122.52</v>
      </c>
      <c r="S16" s="118">
        <v>26324</v>
      </c>
      <c r="T16" s="119">
        <v>19792706.710000001</v>
      </c>
      <c r="U16" s="117">
        <v>751.88826584105766</v>
      </c>
      <c r="V16" s="117">
        <v>549.20000000000005</v>
      </c>
      <c r="W16" s="113">
        <v>1.0644974491528987</v>
      </c>
    </row>
    <row r="17" spans="1:23" s="42" customFormat="1" ht="16.5" thickBot="1" x14ac:dyDescent="0.3">
      <c r="A17" s="114"/>
      <c r="B17" s="124" t="s">
        <v>535</v>
      </c>
      <c r="C17" s="125">
        <v>1883307</v>
      </c>
      <c r="D17" s="126">
        <v>1999211806.0599999</v>
      </c>
      <c r="E17" s="127">
        <v>1061.5432354151501</v>
      </c>
      <c r="F17" s="127">
        <v>975.26</v>
      </c>
      <c r="G17" s="125">
        <v>384911</v>
      </c>
      <c r="H17" s="126">
        <v>263106282.44999999</v>
      </c>
      <c r="I17" s="127">
        <v>683.55095710436956</v>
      </c>
      <c r="J17" s="127">
        <v>582.20000000000005</v>
      </c>
      <c r="K17" s="125">
        <v>182715</v>
      </c>
      <c r="L17" s="126">
        <v>120170790.35000001</v>
      </c>
      <c r="M17" s="127">
        <v>657.69526503023837</v>
      </c>
      <c r="N17" s="127">
        <v>548.38</v>
      </c>
      <c r="O17" s="125">
        <v>21971</v>
      </c>
      <c r="P17" s="126">
        <v>7237617.2000000002</v>
      </c>
      <c r="Q17" s="127">
        <v>329.41683127759319</v>
      </c>
      <c r="R17" s="127">
        <v>360</v>
      </c>
      <c r="S17" s="125">
        <v>2472904</v>
      </c>
      <c r="T17" s="126">
        <v>2389726496.0599999</v>
      </c>
      <c r="U17" s="127">
        <v>966.36444280085277</v>
      </c>
      <c r="V17" s="124">
        <v>835.57</v>
      </c>
      <c r="W17" s="115">
        <v>100</v>
      </c>
    </row>
    <row r="18" spans="1:23" x14ac:dyDescent="0.25">
      <c r="C18" s="15"/>
    </row>
    <row r="19" spans="1:23" ht="15" customHeight="1" x14ac:dyDescent="0.25">
      <c r="A19" s="435" t="s">
        <v>711</v>
      </c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</row>
    <row r="20" spans="1:23" ht="15.75" thickBot="1" x14ac:dyDescent="0.3"/>
    <row r="21" spans="1:23" ht="15.75" x14ac:dyDescent="0.25">
      <c r="A21" s="436" t="s">
        <v>52</v>
      </c>
      <c r="B21" s="438" t="s">
        <v>102</v>
      </c>
      <c r="C21" s="440" t="s">
        <v>105</v>
      </c>
      <c r="D21" s="441"/>
      <c r="E21" s="441"/>
      <c r="F21" s="442"/>
      <c r="G21" s="440" t="s">
        <v>106</v>
      </c>
      <c r="H21" s="441"/>
      <c r="I21" s="441"/>
      <c r="J21" s="442"/>
      <c r="K21" s="440" t="s">
        <v>107</v>
      </c>
      <c r="L21" s="441"/>
      <c r="M21" s="441"/>
      <c r="N21" s="442"/>
      <c r="O21" s="440" t="s">
        <v>108</v>
      </c>
      <c r="P21" s="441"/>
      <c r="Q21" s="441"/>
      <c r="R21" s="442"/>
      <c r="S21" s="440" t="s">
        <v>104</v>
      </c>
      <c r="T21" s="441"/>
      <c r="U21" s="441"/>
      <c r="V21" s="441"/>
      <c r="W21" s="442"/>
    </row>
    <row r="22" spans="1:23" ht="16.5" thickBot="1" x14ac:dyDescent="0.3">
      <c r="A22" s="467"/>
      <c r="B22" s="468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14660</v>
      </c>
      <c r="H23" s="135">
        <v>4664968.2699999996</v>
      </c>
      <c r="I23" s="132">
        <v>318.20999999999998</v>
      </c>
      <c r="J23" s="133">
        <v>323.64999999999998</v>
      </c>
      <c r="K23" s="134">
        <v>882</v>
      </c>
      <c r="L23" s="135">
        <v>671404.92</v>
      </c>
      <c r="M23" s="132">
        <v>761.23</v>
      </c>
      <c r="N23" s="133">
        <v>783.3</v>
      </c>
      <c r="O23" s="134">
        <v>501</v>
      </c>
      <c r="P23" s="135">
        <v>391868.65</v>
      </c>
      <c r="Q23" s="132">
        <v>782.17</v>
      </c>
      <c r="R23" s="133">
        <v>783.3</v>
      </c>
      <c r="S23" s="295">
        <v>16043</v>
      </c>
      <c r="T23" s="135">
        <v>5728241.8399999999</v>
      </c>
      <c r="U23" s="135">
        <v>357.06</v>
      </c>
      <c r="V23" s="133">
        <v>360</v>
      </c>
      <c r="W23" s="111">
        <v>1.39</v>
      </c>
    </row>
    <row r="24" spans="1:23" x14ac:dyDescent="0.25">
      <c r="A24" s="52">
        <v>2</v>
      </c>
      <c r="B24" s="116" t="s">
        <v>77</v>
      </c>
      <c r="C24" s="118">
        <v>2141</v>
      </c>
      <c r="D24" s="119">
        <v>2638016.54</v>
      </c>
      <c r="E24" s="117">
        <v>1232.1400000000001</v>
      </c>
      <c r="F24" s="117">
        <v>1207.92</v>
      </c>
      <c r="G24" s="118">
        <v>3514</v>
      </c>
      <c r="H24" s="119">
        <v>1989902.09</v>
      </c>
      <c r="I24" s="116">
        <v>566.28</v>
      </c>
      <c r="J24" s="117">
        <v>437.95</v>
      </c>
      <c r="K24" s="118">
        <v>11129</v>
      </c>
      <c r="L24" s="119">
        <v>7006069.9199999999</v>
      </c>
      <c r="M24" s="116">
        <v>629.53</v>
      </c>
      <c r="N24" s="117">
        <v>530.67999999999995</v>
      </c>
      <c r="O24" s="118">
        <v>748</v>
      </c>
      <c r="P24" s="119">
        <v>576137.57999999996</v>
      </c>
      <c r="Q24" s="116">
        <v>770.24</v>
      </c>
      <c r="R24" s="117">
        <v>783.3</v>
      </c>
      <c r="S24" s="118">
        <v>17532</v>
      </c>
      <c r="T24" s="119">
        <v>12210126.130000001</v>
      </c>
      <c r="U24" s="119">
        <v>696.45</v>
      </c>
      <c r="V24" s="117">
        <v>570.67999999999995</v>
      </c>
      <c r="W24" s="113">
        <v>1.52</v>
      </c>
    </row>
    <row r="25" spans="1:23" x14ac:dyDescent="0.25">
      <c r="A25" s="52">
        <v>3</v>
      </c>
      <c r="B25" s="116" t="s">
        <v>95</v>
      </c>
      <c r="C25" s="118">
        <v>7178</v>
      </c>
      <c r="D25" s="119">
        <v>10170791.279999999</v>
      </c>
      <c r="E25" s="117">
        <v>1416.94</v>
      </c>
      <c r="F25" s="117">
        <v>1411.41</v>
      </c>
      <c r="G25" s="118">
        <v>1978</v>
      </c>
      <c r="H25" s="119">
        <v>1074311.81</v>
      </c>
      <c r="I25" s="116">
        <v>543.13</v>
      </c>
      <c r="J25" s="117">
        <v>431.85</v>
      </c>
      <c r="K25" s="118">
        <v>8181</v>
      </c>
      <c r="L25" s="119">
        <v>5408475.2999999998</v>
      </c>
      <c r="M25" s="116">
        <v>661.1</v>
      </c>
      <c r="N25" s="117">
        <v>564.44000000000005</v>
      </c>
      <c r="O25" s="118">
        <v>173</v>
      </c>
      <c r="P25" s="119">
        <v>131326.04999999999</v>
      </c>
      <c r="Q25" s="116">
        <v>759.11</v>
      </c>
      <c r="R25" s="117">
        <v>783.3</v>
      </c>
      <c r="S25" s="118">
        <v>17510</v>
      </c>
      <c r="T25" s="119">
        <v>16784904.440000001</v>
      </c>
      <c r="U25" s="119">
        <v>958.59</v>
      </c>
      <c r="V25" s="117">
        <v>869.59</v>
      </c>
      <c r="W25" s="113">
        <v>1.52</v>
      </c>
    </row>
    <row r="26" spans="1:23" x14ac:dyDescent="0.25">
      <c r="A26" s="52">
        <v>4</v>
      </c>
      <c r="B26" s="399" t="s">
        <v>96</v>
      </c>
      <c r="C26" s="400">
        <v>24729</v>
      </c>
      <c r="D26" s="401">
        <v>37265464.219999999</v>
      </c>
      <c r="E26" s="117">
        <v>1506.95</v>
      </c>
      <c r="F26" s="117">
        <v>1480.27</v>
      </c>
      <c r="G26" s="118">
        <v>2620</v>
      </c>
      <c r="H26" s="119">
        <v>1503542.6</v>
      </c>
      <c r="I26" s="116">
        <v>573.87</v>
      </c>
      <c r="J26" s="117">
        <v>463.29</v>
      </c>
      <c r="K26" s="118">
        <v>12622</v>
      </c>
      <c r="L26" s="119">
        <v>8994597.3300000001</v>
      </c>
      <c r="M26" s="116">
        <v>712.61</v>
      </c>
      <c r="N26" s="117">
        <v>608.92999999999995</v>
      </c>
      <c r="O26" s="118">
        <v>117</v>
      </c>
      <c r="P26" s="119">
        <v>89380.3</v>
      </c>
      <c r="Q26" s="116">
        <v>763.93</v>
      </c>
      <c r="R26" s="117">
        <v>783.3</v>
      </c>
      <c r="S26" s="118">
        <v>40088</v>
      </c>
      <c r="T26" s="119">
        <v>47852984.450000003</v>
      </c>
      <c r="U26" s="119">
        <v>1193.7</v>
      </c>
      <c r="V26" s="117">
        <v>1275.1400000000001</v>
      </c>
      <c r="W26" s="113">
        <v>3.47</v>
      </c>
    </row>
    <row r="27" spans="1:23" x14ac:dyDescent="0.25">
      <c r="A27" s="52">
        <v>5</v>
      </c>
      <c r="B27" s="116" t="s">
        <v>97</v>
      </c>
      <c r="C27" s="118">
        <v>100102</v>
      </c>
      <c r="D27" s="119">
        <v>136654010.34999999</v>
      </c>
      <c r="E27" s="117">
        <v>1365.15</v>
      </c>
      <c r="F27" s="117">
        <v>1318.43</v>
      </c>
      <c r="G27" s="118">
        <v>2682</v>
      </c>
      <c r="H27" s="119">
        <v>1618892.82</v>
      </c>
      <c r="I27" s="116">
        <v>603.61</v>
      </c>
      <c r="J27" s="117">
        <v>487.61</v>
      </c>
      <c r="K27" s="118">
        <v>17372</v>
      </c>
      <c r="L27" s="119">
        <v>13117496.33</v>
      </c>
      <c r="M27" s="116">
        <v>755.09</v>
      </c>
      <c r="N27" s="117">
        <v>648.83000000000004</v>
      </c>
      <c r="O27" s="118">
        <v>92</v>
      </c>
      <c r="P27" s="119">
        <v>68977.149999999994</v>
      </c>
      <c r="Q27" s="116">
        <v>749.75</v>
      </c>
      <c r="R27" s="117">
        <v>783.3</v>
      </c>
      <c r="S27" s="118">
        <v>120248</v>
      </c>
      <c r="T27" s="119">
        <v>151459376.65000001</v>
      </c>
      <c r="U27" s="119">
        <v>1259.56</v>
      </c>
      <c r="V27" s="117">
        <v>1187.18</v>
      </c>
      <c r="W27" s="113">
        <v>10.42</v>
      </c>
    </row>
    <row r="28" spans="1:23" x14ac:dyDescent="0.25">
      <c r="A28" s="52">
        <v>6</v>
      </c>
      <c r="B28" s="116" t="s">
        <v>98</v>
      </c>
      <c r="C28" s="118">
        <v>193488</v>
      </c>
      <c r="D28" s="119">
        <v>249815578.5</v>
      </c>
      <c r="E28" s="117">
        <v>1291.1199999999999</v>
      </c>
      <c r="F28" s="117">
        <v>1287.73</v>
      </c>
      <c r="G28" s="118">
        <v>1927</v>
      </c>
      <c r="H28" s="119">
        <v>1313921.8799999999</v>
      </c>
      <c r="I28" s="116">
        <v>681.85</v>
      </c>
      <c r="J28" s="117">
        <v>542.55999999999995</v>
      </c>
      <c r="K28" s="118">
        <v>18158</v>
      </c>
      <c r="L28" s="119">
        <v>13716059.16</v>
      </c>
      <c r="M28" s="116">
        <v>755.37</v>
      </c>
      <c r="N28" s="117">
        <v>654.70000000000005</v>
      </c>
      <c r="O28" s="118">
        <v>1240</v>
      </c>
      <c r="P28" s="119">
        <v>401511.41</v>
      </c>
      <c r="Q28" s="116">
        <v>323.8</v>
      </c>
      <c r="R28" s="117">
        <v>360</v>
      </c>
      <c r="S28" s="118">
        <v>214813</v>
      </c>
      <c r="T28" s="119">
        <v>265247070.94999999</v>
      </c>
      <c r="U28" s="119">
        <v>1234.78</v>
      </c>
      <c r="V28" s="117">
        <v>1220.68</v>
      </c>
      <c r="W28" s="113">
        <v>18.62</v>
      </c>
    </row>
    <row r="29" spans="1:23" x14ac:dyDescent="0.25">
      <c r="A29" s="52">
        <v>7</v>
      </c>
      <c r="B29" s="116" t="s">
        <v>99</v>
      </c>
      <c r="C29" s="118">
        <v>213008</v>
      </c>
      <c r="D29" s="119">
        <v>268227765.81</v>
      </c>
      <c r="E29" s="117">
        <v>1259.24</v>
      </c>
      <c r="F29" s="117">
        <v>1276.8800000000001</v>
      </c>
      <c r="G29" s="118">
        <v>1150</v>
      </c>
      <c r="H29" s="119">
        <v>916146.3</v>
      </c>
      <c r="I29" s="116">
        <v>796.65</v>
      </c>
      <c r="J29" s="117">
        <v>674.3</v>
      </c>
      <c r="K29" s="118">
        <v>15418</v>
      </c>
      <c r="L29" s="119">
        <v>11381409.33</v>
      </c>
      <c r="M29" s="116">
        <v>738.19</v>
      </c>
      <c r="N29" s="117">
        <v>645.72</v>
      </c>
      <c r="O29" s="118">
        <v>3633</v>
      </c>
      <c r="P29" s="119">
        <v>1059913.81</v>
      </c>
      <c r="Q29" s="116">
        <v>291.75</v>
      </c>
      <c r="R29" s="117">
        <v>360</v>
      </c>
      <c r="S29" s="118">
        <v>233209</v>
      </c>
      <c r="T29" s="119">
        <v>281585235.25</v>
      </c>
      <c r="U29" s="119">
        <v>1207.44</v>
      </c>
      <c r="V29" s="117">
        <v>1214.8800000000001</v>
      </c>
      <c r="W29" s="113">
        <v>20.21</v>
      </c>
    </row>
    <row r="30" spans="1:23" x14ac:dyDescent="0.25">
      <c r="A30" s="52">
        <v>8</v>
      </c>
      <c r="B30" s="116" t="s">
        <v>100</v>
      </c>
      <c r="C30" s="118">
        <v>189364</v>
      </c>
      <c r="D30" s="119">
        <v>219764659.22999999</v>
      </c>
      <c r="E30" s="117">
        <v>1160.54</v>
      </c>
      <c r="F30" s="117">
        <v>1137.8900000000001</v>
      </c>
      <c r="G30" s="118">
        <v>1081</v>
      </c>
      <c r="H30" s="119">
        <v>856748.09</v>
      </c>
      <c r="I30" s="116">
        <v>792.55</v>
      </c>
      <c r="J30" s="117">
        <v>683.6</v>
      </c>
      <c r="K30" s="118">
        <v>12617</v>
      </c>
      <c r="L30" s="119">
        <v>8883104.4100000001</v>
      </c>
      <c r="M30" s="116">
        <v>704.06</v>
      </c>
      <c r="N30" s="117">
        <v>625.64</v>
      </c>
      <c r="O30" s="118">
        <v>1240</v>
      </c>
      <c r="P30" s="119">
        <v>272534.26</v>
      </c>
      <c r="Q30" s="116">
        <v>219.79</v>
      </c>
      <c r="R30" s="117">
        <v>185.14</v>
      </c>
      <c r="S30" s="118">
        <v>204302</v>
      </c>
      <c r="T30" s="119">
        <v>229777045.99000001</v>
      </c>
      <c r="U30" s="119">
        <v>1124.69</v>
      </c>
      <c r="V30" s="117">
        <v>1080.03</v>
      </c>
      <c r="W30" s="113">
        <v>17.71</v>
      </c>
    </row>
    <row r="31" spans="1:23" x14ac:dyDescent="0.25">
      <c r="A31" s="52">
        <v>9</v>
      </c>
      <c r="B31" s="116" t="s">
        <v>101</v>
      </c>
      <c r="C31" s="118">
        <v>132911</v>
      </c>
      <c r="D31" s="119">
        <v>137818819.41</v>
      </c>
      <c r="E31" s="117">
        <v>1036.93</v>
      </c>
      <c r="F31" s="117">
        <v>937.33</v>
      </c>
      <c r="G31" s="118">
        <v>788</v>
      </c>
      <c r="H31" s="119">
        <v>625933.96</v>
      </c>
      <c r="I31" s="116">
        <v>794.33</v>
      </c>
      <c r="J31" s="117">
        <v>750.52</v>
      </c>
      <c r="K31" s="118">
        <v>8282</v>
      </c>
      <c r="L31" s="119">
        <v>5474961.7699999996</v>
      </c>
      <c r="M31" s="116">
        <v>661.07</v>
      </c>
      <c r="N31" s="117">
        <v>584.85</v>
      </c>
      <c r="O31" s="118">
        <v>769</v>
      </c>
      <c r="P31" s="119">
        <v>106405.77</v>
      </c>
      <c r="Q31" s="116">
        <v>138.37</v>
      </c>
      <c r="R31" s="117">
        <v>104.3</v>
      </c>
      <c r="S31" s="118">
        <v>142750</v>
      </c>
      <c r="T31" s="119">
        <v>144026120.91</v>
      </c>
      <c r="U31" s="119">
        <v>1008.94</v>
      </c>
      <c r="V31" s="117">
        <v>897.44</v>
      </c>
      <c r="W31" s="113">
        <v>12.37</v>
      </c>
    </row>
    <row r="32" spans="1:23" x14ac:dyDescent="0.25">
      <c r="A32" s="52">
        <v>10</v>
      </c>
      <c r="B32" s="116" t="s">
        <v>109</v>
      </c>
      <c r="C32" s="118">
        <v>93955</v>
      </c>
      <c r="D32" s="119">
        <v>91659598.790000007</v>
      </c>
      <c r="E32" s="117">
        <v>975.57</v>
      </c>
      <c r="F32" s="117">
        <v>823.47</v>
      </c>
      <c r="G32" s="118">
        <v>688</v>
      </c>
      <c r="H32" s="119">
        <v>526231.17000000004</v>
      </c>
      <c r="I32" s="116">
        <v>764.87</v>
      </c>
      <c r="J32" s="117">
        <v>771.99</v>
      </c>
      <c r="K32" s="118">
        <v>4989</v>
      </c>
      <c r="L32" s="119">
        <v>3280242.44</v>
      </c>
      <c r="M32" s="116">
        <v>657.49</v>
      </c>
      <c r="N32" s="117">
        <v>584.85</v>
      </c>
      <c r="O32" s="118">
        <v>417</v>
      </c>
      <c r="P32" s="119">
        <v>48766.48</v>
      </c>
      <c r="Q32" s="116">
        <v>116.95</v>
      </c>
      <c r="R32" s="117">
        <v>88.43</v>
      </c>
      <c r="S32" s="118">
        <v>100049</v>
      </c>
      <c r="T32" s="119">
        <v>95514838.879999995</v>
      </c>
      <c r="U32" s="119">
        <v>954.68</v>
      </c>
      <c r="V32" s="117">
        <v>801.79</v>
      </c>
      <c r="W32" s="113">
        <v>8.67</v>
      </c>
    </row>
    <row r="33" spans="1:23" x14ac:dyDescent="0.25">
      <c r="A33" s="52">
        <v>11</v>
      </c>
      <c r="B33" s="116" t="s">
        <v>110</v>
      </c>
      <c r="C33" s="118">
        <v>36887</v>
      </c>
      <c r="D33" s="119">
        <v>33516278.98</v>
      </c>
      <c r="E33" s="117">
        <v>908.62</v>
      </c>
      <c r="F33" s="117">
        <v>735.73</v>
      </c>
      <c r="G33" s="118">
        <v>386</v>
      </c>
      <c r="H33" s="119">
        <v>272713.40999999997</v>
      </c>
      <c r="I33" s="116">
        <v>706.51</v>
      </c>
      <c r="J33" s="117">
        <v>579.96</v>
      </c>
      <c r="K33" s="118">
        <v>1736</v>
      </c>
      <c r="L33" s="119">
        <v>1130752.49</v>
      </c>
      <c r="M33" s="116">
        <v>651.36</v>
      </c>
      <c r="N33" s="117">
        <v>597.19000000000005</v>
      </c>
      <c r="O33" s="118">
        <v>112</v>
      </c>
      <c r="P33" s="119">
        <v>14777.97</v>
      </c>
      <c r="Q33" s="116">
        <v>131.94999999999999</v>
      </c>
      <c r="R33" s="117">
        <v>106.03</v>
      </c>
      <c r="S33" s="118">
        <v>39121</v>
      </c>
      <c r="T33" s="119">
        <v>34934522.850000001</v>
      </c>
      <c r="U33" s="119">
        <v>892.99</v>
      </c>
      <c r="V33" s="117">
        <v>721.02</v>
      </c>
      <c r="W33" s="113">
        <v>3.39</v>
      </c>
    </row>
    <row r="34" spans="1:23" ht="15.75" thickBot="1" x14ac:dyDescent="0.3">
      <c r="A34" s="297">
        <v>12</v>
      </c>
      <c r="B34" s="298" t="s">
        <v>111</v>
      </c>
      <c r="C34" s="276">
        <v>7628</v>
      </c>
      <c r="D34" s="277">
        <v>6793261.8200000003</v>
      </c>
      <c r="E34" s="277">
        <v>890.56919507079181</v>
      </c>
      <c r="F34" s="316">
        <v>702.88</v>
      </c>
      <c r="G34" s="276">
        <v>108</v>
      </c>
      <c r="H34" s="277">
        <v>62707.56</v>
      </c>
      <c r="I34" s="277">
        <v>580.62555555555548</v>
      </c>
      <c r="J34" s="316">
        <v>525.79</v>
      </c>
      <c r="K34" s="276">
        <v>429</v>
      </c>
      <c r="L34" s="277">
        <v>265973.71000000002</v>
      </c>
      <c r="M34" s="277">
        <v>619.985337995338</v>
      </c>
      <c r="N34" s="316">
        <v>481.86</v>
      </c>
      <c r="O34" s="276">
        <v>14</v>
      </c>
      <c r="P34" s="277">
        <v>2412.6</v>
      </c>
      <c r="Q34" s="277">
        <v>172.32857142857142</v>
      </c>
      <c r="R34" s="316">
        <v>93.46</v>
      </c>
      <c r="S34" s="276">
        <v>8179</v>
      </c>
      <c r="T34" s="277">
        <v>7124355.6900000004</v>
      </c>
      <c r="U34" s="277">
        <v>871.05461425602152</v>
      </c>
      <c r="V34" s="316">
        <v>686.35</v>
      </c>
      <c r="W34" s="277">
        <v>0.70884798984958108</v>
      </c>
    </row>
    <row r="35" spans="1:23" ht="16.5" thickBot="1" x14ac:dyDescent="0.3">
      <c r="A35" s="114"/>
      <c r="B35" s="124" t="s">
        <v>535</v>
      </c>
      <c r="C35" s="254">
        <v>1001391</v>
      </c>
      <c r="D35" s="339">
        <v>1194324244.9300001</v>
      </c>
      <c r="E35" s="339">
        <v>1192.6652475706294</v>
      </c>
      <c r="F35" s="127">
        <v>1165.3499999999999</v>
      </c>
      <c r="G35" s="254">
        <v>31582</v>
      </c>
      <c r="H35" s="339">
        <v>15426019.960000001</v>
      </c>
      <c r="I35" s="339">
        <v>488.44341586979925</v>
      </c>
      <c r="J35" s="127">
        <v>384</v>
      </c>
      <c r="K35" s="254">
        <v>111815</v>
      </c>
      <c r="L35" s="339">
        <v>79330547.10999997</v>
      </c>
      <c r="M35" s="339">
        <v>709.4803658721994</v>
      </c>
      <c r="N35" s="127">
        <v>617.23</v>
      </c>
      <c r="O35" s="254">
        <v>9056</v>
      </c>
      <c r="P35" s="339">
        <v>3164012.0300000003</v>
      </c>
      <c r="Q35" s="339">
        <v>349.38295384275619</v>
      </c>
      <c r="R35" s="127">
        <v>360</v>
      </c>
      <c r="S35" s="254">
        <v>1153844</v>
      </c>
      <c r="T35" s="339">
        <v>1292244824.0300002</v>
      </c>
      <c r="U35" s="339">
        <v>1119.9476047281958</v>
      </c>
      <c r="V35" s="127">
        <v>1049.6099999999999</v>
      </c>
      <c r="W35" s="115">
        <v>100</v>
      </c>
    </row>
    <row r="36" spans="1:23" x14ac:dyDescent="0.25">
      <c r="D36" s="215"/>
    </row>
    <row r="37" spans="1:23" ht="15.75" x14ac:dyDescent="0.25">
      <c r="A37" s="435" t="s">
        <v>712</v>
      </c>
      <c r="B37" s="435"/>
      <c r="C37" s="435"/>
      <c r="D37" s="435"/>
      <c r="E37" s="435"/>
      <c r="F37" s="435"/>
      <c r="G37" s="435"/>
      <c r="H37" s="435"/>
      <c r="I37" s="435"/>
      <c r="J37" s="435"/>
      <c r="K37" s="435"/>
      <c r="L37" s="435"/>
      <c r="M37" s="435"/>
      <c r="N37" s="435"/>
      <c r="O37" s="435"/>
      <c r="P37" s="435"/>
      <c r="Q37" s="435"/>
      <c r="R37" s="435"/>
      <c r="S37" s="435"/>
      <c r="T37" s="435"/>
      <c r="U37" s="435"/>
      <c r="V37" s="435"/>
      <c r="W37" s="435"/>
    </row>
    <row r="38" spans="1:23" ht="15.75" thickBot="1" x14ac:dyDescent="0.3"/>
    <row r="39" spans="1:23" ht="15.75" x14ac:dyDescent="0.25">
      <c r="A39" s="436" t="s">
        <v>52</v>
      </c>
      <c r="B39" s="438" t="s">
        <v>102</v>
      </c>
      <c r="C39" s="440" t="s">
        <v>105</v>
      </c>
      <c r="D39" s="441"/>
      <c r="E39" s="441"/>
      <c r="F39" s="442"/>
      <c r="G39" s="440" t="s">
        <v>106</v>
      </c>
      <c r="H39" s="441"/>
      <c r="I39" s="441"/>
      <c r="J39" s="442"/>
      <c r="K39" s="440" t="s">
        <v>107</v>
      </c>
      <c r="L39" s="441"/>
      <c r="M39" s="441"/>
      <c r="N39" s="442"/>
      <c r="O39" s="440" t="s">
        <v>108</v>
      </c>
      <c r="P39" s="441"/>
      <c r="Q39" s="441"/>
      <c r="R39" s="442"/>
      <c r="S39" s="440" t="s">
        <v>104</v>
      </c>
      <c r="T39" s="441"/>
      <c r="U39" s="441"/>
      <c r="V39" s="441"/>
      <c r="W39" s="442"/>
    </row>
    <row r="40" spans="1:23" ht="16.5" thickBot="1" x14ac:dyDescent="0.3">
      <c r="A40" s="467"/>
      <c r="B40" s="468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14123</v>
      </c>
      <c r="H41" s="135">
        <v>4550753</v>
      </c>
      <c r="I41" s="132">
        <v>322.22000000000003</v>
      </c>
      <c r="J41" s="133">
        <v>360</v>
      </c>
      <c r="K41" s="134">
        <v>677</v>
      </c>
      <c r="L41" s="135">
        <v>516536.65</v>
      </c>
      <c r="M41" s="132">
        <v>762.98</v>
      </c>
      <c r="N41" s="133">
        <v>783.3</v>
      </c>
      <c r="O41" s="134">
        <v>326</v>
      </c>
      <c r="P41" s="135">
        <v>255081.75</v>
      </c>
      <c r="Q41" s="132">
        <v>782.46</v>
      </c>
      <c r="R41" s="133">
        <v>783.3</v>
      </c>
      <c r="S41" s="295">
        <v>15126</v>
      </c>
      <c r="T41" s="135">
        <v>5322371.4000000004</v>
      </c>
      <c r="U41" s="135">
        <v>351.87</v>
      </c>
      <c r="V41" s="132">
        <v>360</v>
      </c>
      <c r="W41" s="111">
        <v>1.1499999999999999</v>
      </c>
    </row>
    <row r="42" spans="1:23" x14ac:dyDescent="0.25">
      <c r="A42" s="52">
        <v>2</v>
      </c>
      <c r="B42" s="116" t="s">
        <v>77</v>
      </c>
      <c r="C42" s="118">
        <v>811</v>
      </c>
      <c r="D42" s="119">
        <v>968118.88</v>
      </c>
      <c r="E42" s="117">
        <v>1193.73</v>
      </c>
      <c r="F42" s="117">
        <v>1188.1600000000001</v>
      </c>
      <c r="G42" s="118">
        <v>13665</v>
      </c>
      <c r="H42" s="119">
        <v>6783730.8200000003</v>
      </c>
      <c r="I42" s="116">
        <v>496.43</v>
      </c>
      <c r="J42" s="117">
        <v>426.42</v>
      </c>
      <c r="K42" s="118">
        <v>6864</v>
      </c>
      <c r="L42" s="119">
        <v>4104525.15</v>
      </c>
      <c r="M42" s="116">
        <v>597.98</v>
      </c>
      <c r="N42" s="117">
        <v>486.93</v>
      </c>
      <c r="O42" s="118">
        <v>580</v>
      </c>
      <c r="P42" s="119">
        <v>452513.25</v>
      </c>
      <c r="Q42" s="116">
        <v>780.2</v>
      </c>
      <c r="R42" s="117">
        <v>783.3</v>
      </c>
      <c r="S42" s="118">
        <v>21920</v>
      </c>
      <c r="T42" s="119">
        <v>12308888.1</v>
      </c>
      <c r="U42" s="119">
        <v>561.54</v>
      </c>
      <c r="V42" s="116">
        <v>461.5</v>
      </c>
      <c r="W42" s="113">
        <v>1.66</v>
      </c>
    </row>
    <row r="43" spans="1:23" x14ac:dyDescent="0.25">
      <c r="A43" s="52">
        <v>3</v>
      </c>
      <c r="B43" s="116" t="s">
        <v>95</v>
      </c>
      <c r="C43" s="118">
        <v>4293</v>
      </c>
      <c r="D43" s="119">
        <v>5070218.84</v>
      </c>
      <c r="E43" s="117">
        <v>1181.04</v>
      </c>
      <c r="F43" s="117">
        <v>1126.17</v>
      </c>
      <c r="G43" s="118">
        <v>13592</v>
      </c>
      <c r="H43" s="119">
        <v>7770573.1500000004</v>
      </c>
      <c r="I43" s="116">
        <v>571.70000000000005</v>
      </c>
      <c r="J43" s="117">
        <v>505.48</v>
      </c>
      <c r="K43" s="118">
        <v>5419</v>
      </c>
      <c r="L43" s="119">
        <v>3303906.35</v>
      </c>
      <c r="M43" s="116">
        <v>609.69000000000005</v>
      </c>
      <c r="N43" s="117">
        <v>489.14</v>
      </c>
      <c r="O43" s="118">
        <v>133</v>
      </c>
      <c r="P43" s="119">
        <v>102299.05</v>
      </c>
      <c r="Q43" s="116">
        <v>769.17</v>
      </c>
      <c r="R43" s="117">
        <v>783.3</v>
      </c>
      <c r="S43" s="118">
        <v>23437</v>
      </c>
      <c r="T43" s="119">
        <v>16246997.390000001</v>
      </c>
      <c r="U43" s="119">
        <v>693.22</v>
      </c>
      <c r="V43" s="116">
        <v>568.91999999999996</v>
      </c>
      <c r="W43" s="113">
        <v>1.78</v>
      </c>
    </row>
    <row r="44" spans="1:23" x14ac:dyDescent="0.25">
      <c r="A44" s="52">
        <v>4</v>
      </c>
      <c r="B44" s="399" t="s">
        <v>96</v>
      </c>
      <c r="C44" s="400">
        <v>36808</v>
      </c>
      <c r="D44" s="401">
        <v>37432848.090000004</v>
      </c>
      <c r="E44" s="117">
        <v>1016.98</v>
      </c>
      <c r="F44" s="117">
        <v>988.9</v>
      </c>
      <c r="G44" s="118">
        <v>22066</v>
      </c>
      <c r="H44" s="119">
        <v>14006183.02</v>
      </c>
      <c r="I44" s="116">
        <v>634.74</v>
      </c>
      <c r="J44" s="117">
        <v>558.5</v>
      </c>
      <c r="K44" s="118">
        <v>7406</v>
      </c>
      <c r="L44" s="119">
        <v>4583977.43</v>
      </c>
      <c r="M44" s="116">
        <v>618.95000000000005</v>
      </c>
      <c r="N44" s="117">
        <v>500.97</v>
      </c>
      <c r="O44" s="118">
        <v>153</v>
      </c>
      <c r="P44" s="119">
        <v>117698.8</v>
      </c>
      <c r="Q44" s="116">
        <v>769.27</v>
      </c>
      <c r="R44" s="117">
        <v>783.3</v>
      </c>
      <c r="S44" s="118">
        <v>66433</v>
      </c>
      <c r="T44" s="119">
        <v>56140707.340000004</v>
      </c>
      <c r="U44" s="119">
        <v>845.07</v>
      </c>
      <c r="V44" s="116">
        <v>784.06</v>
      </c>
      <c r="W44" s="113">
        <v>5.04</v>
      </c>
    </row>
    <row r="45" spans="1:23" x14ac:dyDescent="0.25">
      <c r="A45" s="52">
        <v>5</v>
      </c>
      <c r="B45" s="116" t="s">
        <v>97</v>
      </c>
      <c r="C45" s="118">
        <v>89575</v>
      </c>
      <c r="D45" s="119">
        <v>96717227.790000007</v>
      </c>
      <c r="E45" s="117">
        <v>1079.73</v>
      </c>
      <c r="F45" s="117">
        <v>1046.99</v>
      </c>
      <c r="G45" s="118">
        <v>33075</v>
      </c>
      <c r="H45" s="119">
        <v>22609514.120000001</v>
      </c>
      <c r="I45" s="116">
        <v>683.58</v>
      </c>
      <c r="J45" s="117">
        <v>601.16999999999996</v>
      </c>
      <c r="K45" s="118">
        <v>9635</v>
      </c>
      <c r="L45" s="119">
        <v>5751942.96</v>
      </c>
      <c r="M45" s="116">
        <v>596.98</v>
      </c>
      <c r="N45" s="117">
        <v>486.57</v>
      </c>
      <c r="O45" s="118">
        <v>129</v>
      </c>
      <c r="P45" s="119">
        <v>96897.600000000006</v>
      </c>
      <c r="Q45" s="116">
        <v>751.14</v>
      </c>
      <c r="R45" s="117">
        <v>783.3</v>
      </c>
      <c r="S45" s="118">
        <v>132414</v>
      </c>
      <c r="T45" s="119">
        <v>125175582.47</v>
      </c>
      <c r="U45" s="119">
        <v>945.33</v>
      </c>
      <c r="V45" s="116">
        <v>881.21</v>
      </c>
      <c r="W45" s="113">
        <v>10.039999999999999</v>
      </c>
    </row>
    <row r="46" spans="1:23" x14ac:dyDescent="0.25">
      <c r="A46" s="52">
        <v>6</v>
      </c>
      <c r="B46" s="116" t="s">
        <v>98</v>
      </c>
      <c r="C46" s="118">
        <v>151514</v>
      </c>
      <c r="D46" s="119">
        <v>154340285.34999999</v>
      </c>
      <c r="E46" s="117">
        <v>1018.65</v>
      </c>
      <c r="F46" s="117">
        <v>934.08</v>
      </c>
      <c r="G46" s="118">
        <v>36993</v>
      </c>
      <c r="H46" s="119">
        <v>27252920.399999999</v>
      </c>
      <c r="I46" s="116">
        <v>736.7</v>
      </c>
      <c r="J46" s="117">
        <v>655.95</v>
      </c>
      <c r="K46" s="118">
        <v>9808</v>
      </c>
      <c r="L46" s="119">
        <v>5611825.2300000004</v>
      </c>
      <c r="M46" s="116">
        <v>572.16999999999996</v>
      </c>
      <c r="N46" s="117">
        <v>484.65</v>
      </c>
      <c r="O46" s="118">
        <v>1445</v>
      </c>
      <c r="P46" s="119">
        <v>505038.53</v>
      </c>
      <c r="Q46" s="116">
        <v>349.51</v>
      </c>
      <c r="R46" s="117">
        <v>360</v>
      </c>
      <c r="S46" s="118">
        <v>199760</v>
      </c>
      <c r="T46" s="119">
        <v>187710069.50999999</v>
      </c>
      <c r="U46" s="119">
        <v>939.68</v>
      </c>
      <c r="V46" s="116">
        <v>822.14</v>
      </c>
      <c r="W46" s="113">
        <v>15.14</v>
      </c>
    </row>
    <row r="47" spans="1:23" x14ac:dyDescent="0.25">
      <c r="A47" s="52">
        <v>7</v>
      </c>
      <c r="B47" s="116" t="s">
        <v>99</v>
      </c>
      <c r="C47" s="118">
        <v>171759</v>
      </c>
      <c r="D47" s="119">
        <v>164072979.36000001</v>
      </c>
      <c r="E47" s="117">
        <v>955.25</v>
      </c>
      <c r="F47" s="117">
        <v>788.8</v>
      </c>
      <c r="G47" s="118">
        <v>39618</v>
      </c>
      <c r="H47" s="119">
        <v>30425813.719999999</v>
      </c>
      <c r="I47" s="116">
        <v>767.98</v>
      </c>
      <c r="J47" s="117">
        <v>687.61</v>
      </c>
      <c r="K47" s="118">
        <v>8639</v>
      </c>
      <c r="L47" s="119">
        <v>4827478.17</v>
      </c>
      <c r="M47" s="116">
        <v>558.79999999999995</v>
      </c>
      <c r="N47" s="117">
        <v>484.95</v>
      </c>
      <c r="O47" s="118">
        <v>5641</v>
      </c>
      <c r="P47" s="119">
        <v>1604124.28</v>
      </c>
      <c r="Q47" s="116">
        <v>284.37</v>
      </c>
      <c r="R47" s="117">
        <v>360</v>
      </c>
      <c r="S47" s="118">
        <v>225657</v>
      </c>
      <c r="T47" s="119">
        <v>200930395.53</v>
      </c>
      <c r="U47" s="119">
        <v>890.42</v>
      </c>
      <c r="V47" s="116">
        <v>727.88</v>
      </c>
      <c r="W47" s="113">
        <v>17.11</v>
      </c>
    </row>
    <row r="48" spans="1:23" x14ac:dyDescent="0.25">
      <c r="A48" s="52">
        <v>8</v>
      </c>
      <c r="B48" s="116" t="s">
        <v>100</v>
      </c>
      <c r="C48" s="118">
        <v>155566</v>
      </c>
      <c r="D48" s="119">
        <v>136605180.86000001</v>
      </c>
      <c r="E48" s="117">
        <v>878.12</v>
      </c>
      <c r="F48" s="117">
        <v>692.5</v>
      </c>
      <c r="G48" s="118">
        <v>52515</v>
      </c>
      <c r="H48" s="119">
        <v>39755393.140000001</v>
      </c>
      <c r="I48" s="116">
        <v>757.03</v>
      </c>
      <c r="J48" s="117">
        <v>662.59</v>
      </c>
      <c r="K48" s="118">
        <v>8165</v>
      </c>
      <c r="L48" s="119">
        <v>4380938.95</v>
      </c>
      <c r="M48" s="116">
        <v>536.54999999999995</v>
      </c>
      <c r="N48" s="117">
        <v>484.45</v>
      </c>
      <c r="O48" s="118">
        <v>2020</v>
      </c>
      <c r="P48" s="119">
        <v>478416.96</v>
      </c>
      <c r="Q48" s="116">
        <v>236.84</v>
      </c>
      <c r="R48" s="117">
        <v>170.49</v>
      </c>
      <c r="S48" s="118">
        <v>218266</v>
      </c>
      <c r="T48" s="119">
        <v>181219929.91</v>
      </c>
      <c r="U48" s="119">
        <v>830.27</v>
      </c>
      <c r="V48" s="116">
        <v>667.57</v>
      </c>
      <c r="W48" s="113">
        <v>16.55</v>
      </c>
    </row>
    <row r="49" spans="1:23" x14ac:dyDescent="0.25">
      <c r="A49" s="52">
        <v>9</v>
      </c>
      <c r="B49" s="116" t="s">
        <v>101</v>
      </c>
      <c r="C49" s="118">
        <v>122939</v>
      </c>
      <c r="D49" s="119">
        <v>99026446.430000007</v>
      </c>
      <c r="E49" s="117">
        <v>805.49</v>
      </c>
      <c r="F49" s="117">
        <v>626.26</v>
      </c>
      <c r="G49" s="118">
        <v>50064</v>
      </c>
      <c r="H49" s="119">
        <v>37113310.609999999</v>
      </c>
      <c r="I49" s="116">
        <v>741.32</v>
      </c>
      <c r="J49" s="117">
        <v>631.6</v>
      </c>
      <c r="K49" s="118">
        <v>6695</v>
      </c>
      <c r="L49" s="119">
        <v>3531576.96</v>
      </c>
      <c r="M49" s="116">
        <v>527.49</v>
      </c>
      <c r="N49" s="117">
        <v>476.75</v>
      </c>
      <c r="O49" s="118">
        <v>1272</v>
      </c>
      <c r="P49" s="119">
        <v>240687.46</v>
      </c>
      <c r="Q49" s="116">
        <v>189.22</v>
      </c>
      <c r="R49" s="117">
        <v>119.07</v>
      </c>
      <c r="S49" s="118">
        <v>180970</v>
      </c>
      <c r="T49" s="119">
        <v>139912021.46000001</v>
      </c>
      <c r="U49" s="119">
        <v>773.12</v>
      </c>
      <c r="V49" s="116">
        <v>614.20000000000005</v>
      </c>
      <c r="W49" s="113">
        <v>13.72</v>
      </c>
    </row>
    <row r="50" spans="1:23" x14ac:dyDescent="0.25">
      <c r="A50" s="52">
        <v>10</v>
      </c>
      <c r="B50" s="116" t="s">
        <v>109</v>
      </c>
      <c r="C50" s="118">
        <v>96729</v>
      </c>
      <c r="D50" s="119">
        <v>73627549.370000005</v>
      </c>
      <c r="E50" s="117">
        <v>761.17</v>
      </c>
      <c r="F50" s="117">
        <v>563.25</v>
      </c>
      <c r="G50" s="118">
        <v>46541</v>
      </c>
      <c r="H50" s="119">
        <v>34391776.969999999</v>
      </c>
      <c r="I50" s="116">
        <v>738.96</v>
      </c>
      <c r="J50" s="117">
        <v>624.27</v>
      </c>
      <c r="K50" s="118">
        <v>4830</v>
      </c>
      <c r="L50" s="119">
        <v>2653996.46</v>
      </c>
      <c r="M50" s="116">
        <v>549.48</v>
      </c>
      <c r="N50" s="117">
        <v>421.6</v>
      </c>
      <c r="O50" s="118">
        <v>823</v>
      </c>
      <c r="P50" s="119">
        <v>154904.9</v>
      </c>
      <c r="Q50" s="116">
        <v>188.22</v>
      </c>
      <c r="R50" s="117">
        <v>116</v>
      </c>
      <c r="S50" s="118">
        <v>148923</v>
      </c>
      <c r="T50" s="119">
        <v>110828227.7</v>
      </c>
      <c r="U50" s="119">
        <v>744.2</v>
      </c>
      <c r="V50" s="116">
        <v>574.79999999999995</v>
      </c>
      <c r="W50" s="113">
        <v>11.29</v>
      </c>
    </row>
    <row r="51" spans="1:23" x14ac:dyDescent="0.25">
      <c r="A51" s="52">
        <v>11</v>
      </c>
      <c r="B51" s="116" t="s">
        <v>110</v>
      </c>
      <c r="C51" s="118">
        <v>41582</v>
      </c>
      <c r="D51" s="119">
        <v>29922966.309999999</v>
      </c>
      <c r="E51" s="117">
        <v>719.61</v>
      </c>
      <c r="F51" s="117">
        <v>457.7</v>
      </c>
      <c r="G51" s="118">
        <v>24084</v>
      </c>
      <c r="H51" s="119">
        <v>17890072.649999999</v>
      </c>
      <c r="I51" s="116">
        <v>742.82</v>
      </c>
      <c r="J51" s="117">
        <v>619.13</v>
      </c>
      <c r="K51" s="118">
        <v>2023</v>
      </c>
      <c r="L51" s="119">
        <v>1150169.52</v>
      </c>
      <c r="M51" s="116">
        <v>568.54999999999995</v>
      </c>
      <c r="N51" s="117">
        <v>387.6</v>
      </c>
      <c r="O51" s="118">
        <v>320</v>
      </c>
      <c r="P51" s="119">
        <v>54921.72</v>
      </c>
      <c r="Q51" s="116">
        <v>171.63</v>
      </c>
      <c r="R51" s="117">
        <v>123.36</v>
      </c>
      <c r="S51" s="118">
        <v>68009</v>
      </c>
      <c r="T51" s="119">
        <v>49018130.200000003</v>
      </c>
      <c r="U51" s="119">
        <v>720.76</v>
      </c>
      <c r="V51" s="116">
        <v>527.08000000000004</v>
      </c>
      <c r="W51" s="113">
        <v>5.16</v>
      </c>
    </row>
    <row r="52" spans="1:23" ht="15.75" thickBot="1" x14ac:dyDescent="0.3">
      <c r="A52" s="297">
        <v>12</v>
      </c>
      <c r="B52" s="298" t="s">
        <v>111</v>
      </c>
      <c r="C52" s="276">
        <v>10340</v>
      </c>
      <c r="D52" s="277">
        <v>7103739.8500000006</v>
      </c>
      <c r="E52" s="277">
        <v>687.01545938104459</v>
      </c>
      <c r="F52" s="316">
        <v>409.05</v>
      </c>
      <c r="G52" s="276">
        <v>6993</v>
      </c>
      <c r="H52" s="277">
        <v>5130220.8899999997</v>
      </c>
      <c r="I52" s="277">
        <v>733.62232089232089</v>
      </c>
      <c r="J52" s="316">
        <v>584.17999999999995</v>
      </c>
      <c r="K52" s="276">
        <v>739</v>
      </c>
      <c r="L52" s="277">
        <v>423369.41</v>
      </c>
      <c r="M52" s="277">
        <v>572.89500676589978</v>
      </c>
      <c r="N52" s="277">
        <v>361.65</v>
      </c>
      <c r="O52" s="276">
        <v>73</v>
      </c>
      <c r="P52" s="277">
        <v>11020.87</v>
      </c>
      <c r="Q52" s="277">
        <v>150.97082191780822</v>
      </c>
      <c r="R52" s="316">
        <v>126.12</v>
      </c>
      <c r="S52" s="276">
        <v>18145</v>
      </c>
      <c r="T52" s="277">
        <v>12668351.020000001</v>
      </c>
      <c r="U52" s="277">
        <v>698.17310664094805</v>
      </c>
      <c r="V52" s="313">
        <v>511.5</v>
      </c>
      <c r="W52" s="277">
        <v>1.375600806635028</v>
      </c>
    </row>
    <row r="53" spans="1:23" ht="16.5" thickBot="1" x14ac:dyDescent="0.3">
      <c r="A53" s="114"/>
      <c r="B53" s="124" t="s">
        <v>535</v>
      </c>
      <c r="C53" s="254">
        <v>881916</v>
      </c>
      <c r="D53" s="339">
        <v>804887561.13000011</v>
      </c>
      <c r="E53" s="339">
        <v>912.65785078170722</v>
      </c>
      <c r="F53" s="127">
        <v>763.45</v>
      </c>
      <c r="G53" s="254">
        <v>353329</v>
      </c>
      <c r="H53" s="339">
        <v>247680262.49000001</v>
      </c>
      <c r="I53" s="339">
        <v>700.99047202465692</v>
      </c>
      <c r="J53" s="127">
        <v>600.52</v>
      </c>
      <c r="K53" s="254">
        <v>70900</v>
      </c>
      <c r="L53" s="339">
        <v>40840243.239999995</v>
      </c>
      <c r="M53" s="339">
        <v>576.02599774330031</v>
      </c>
      <c r="N53" s="127">
        <v>483.5</v>
      </c>
      <c r="O53" s="254">
        <v>12915</v>
      </c>
      <c r="P53" s="339">
        <v>4073605.17</v>
      </c>
      <c r="Q53" s="339">
        <v>315.41658304297329</v>
      </c>
      <c r="R53" s="127">
        <v>360</v>
      </c>
      <c r="S53" s="254">
        <v>1319060</v>
      </c>
      <c r="T53" s="339">
        <v>1097481672.03</v>
      </c>
      <c r="U53" s="339">
        <v>832.01800678513484</v>
      </c>
      <c r="V53" s="124">
        <v>680.78</v>
      </c>
      <c r="W53" s="115">
        <v>100</v>
      </c>
    </row>
    <row r="58" spans="1:23" x14ac:dyDescent="0.25">
      <c r="B58" s="8"/>
    </row>
    <row r="61" spans="1:23" x14ac:dyDescent="0.25">
      <c r="D61" s="397"/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1"/>
  <sheetViews>
    <sheetView zoomScale="115" zoomScaleNormal="115" workbookViewId="0">
      <selection activeCell="J24" sqref="J24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308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2" s="2" customFormat="1" ht="15.75" x14ac:dyDescent="0.25">
      <c r="A1" s="435" t="s">
        <v>701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2" s="2" customFormat="1" ht="15.75" thickBot="1" x14ac:dyDescent="0.3">
      <c r="A2" s="305"/>
      <c r="E2" s="36"/>
      <c r="F2" s="36"/>
      <c r="G2" s="36"/>
      <c r="H2" s="307"/>
      <c r="I2" s="306"/>
      <c r="J2" s="306"/>
      <c r="K2" s="306"/>
      <c r="L2" s="306"/>
    </row>
    <row r="3" spans="1:12" s="2" customFormat="1" ht="33" customHeight="1" x14ac:dyDescent="0.25">
      <c r="A3" s="387" t="s">
        <v>369</v>
      </c>
      <c r="B3" s="388" t="s">
        <v>370</v>
      </c>
      <c r="C3" s="388" t="s">
        <v>43</v>
      </c>
      <c r="D3" s="388" t="s">
        <v>44</v>
      </c>
      <c r="E3" s="388" t="s">
        <v>5</v>
      </c>
      <c r="F3" s="388" t="s">
        <v>6</v>
      </c>
      <c r="G3" s="388" t="s">
        <v>45</v>
      </c>
      <c r="H3" s="389" t="s">
        <v>49</v>
      </c>
      <c r="I3" s="390" t="s">
        <v>112</v>
      </c>
      <c r="J3" s="390" t="s">
        <v>505</v>
      </c>
      <c r="K3" s="390" t="s">
        <v>506</v>
      </c>
      <c r="L3" s="391" t="s">
        <v>507</v>
      </c>
    </row>
    <row r="4" spans="1:12" s="42" customFormat="1" ht="15.75" x14ac:dyDescent="0.25">
      <c r="A4" s="211">
        <v>1</v>
      </c>
      <c r="B4" s="236" t="s">
        <v>371</v>
      </c>
      <c r="C4" s="3"/>
      <c r="D4" s="236" t="s">
        <v>371</v>
      </c>
      <c r="E4" s="3">
        <v>346740</v>
      </c>
      <c r="F4" s="3">
        <v>97522</v>
      </c>
      <c r="G4" s="3">
        <v>10581</v>
      </c>
      <c r="H4" s="236">
        <v>2260</v>
      </c>
      <c r="I4" s="4">
        <v>480188007.56999999</v>
      </c>
      <c r="J4" s="4">
        <v>5807536.5800000001</v>
      </c>
      <c r="K4" s="4">
        <v>24695053.260000002</v>
      </c>
      <c r="L4" s="197">
        <v>510690597.41000003</v>
      </c>
    </row>
    <row r="5" spans="1:12" x14ac:dyDescent="0.25">
      <c r="A5" s="212"/>
      <c r="B5" s="235" t="s">
        <v>371</v>
      </c>
      <c r="C5" s="78" t="s">
        <v>258</v>
      </c>
      <c r="D5" s="235" t="s">
        <v>424</v>
      </c>
      <c r="E5" s="6">
        <v>344</v>
      </c>
      <c r="F5" s="6">
        <v>9967</v>
      </c>
      <c r="G5" s="6">
        <v>2595</v>
      </c>
      <c r="H5" s="235">
        <v>0</v>
      </c>
      <c r="I5" s="22">
        <v>6043349.0999999996</v>
      </c>
      <c r="J5" s="22">
        <v>1701.05</v>
      </c>
      <c r="K5" s="22">
        <v>316070.84999999998</v>
      </c>
      <c r="L5" s="95">
        <v>6361121</v>
      </c>
    </row>
    <row r="6" spans="1:12" s="42" customFormat="1" ht="15.75" x14ac:dyDescent="0.25">
      <c r="A6" s="212"/>
      <c r="B6" s="235" t="s">
        <v>371</v>
      </c>
      <c r="C6" s="6" t="s">
        <v>647</v>
      </c>
      <c r="D6" s="235" t="s">
        <v>646</v>
      </c>
      <c r="E6" s="6">
        <v>0</v>
      </c>
      <c r="F6" s="6">
        <v>0</v>
      </c>
      <c r="G6" s="6">
        <v>0</v>
      </c>
      <c r="H6" s="235">
        <v>2260</v>
      </c>
      <c r="I6" s="22">
        <v>452000</v>
      </c>
      <c r="J6" s="22">
        <v>0</v>
      </c>
      <c r="K6" s="22">
        <v>0</v>
      </c>
      <c r="L6" s="95">
        <v>452000</v>
      </c>
    </row>
    <row r="7" spans="1:12" x14ac:dyDescent="0.25">
      <c r="A7" s="212"/>
      <c r="B7" s="6" t="s">
        <v>371</v>
      </c>
      <c r="C7" s="6" t="s">
        <v>508</v>
      </c>
      <c r="D7" s="6" t="s">
        <v>566</v>
      </c>
      <c r="E7" s="6">
        <v>346396</v>
      </c>
      <c r="F7" s="6">
        <v>87555</v>
      </c>
      <c r="G7" s="6">
        <v>7986</v>
      </c>
      <c r="H7" s="235">
        <v>0</v>
      </c>
      <c r="I7" s="22">
        <v>473692658.47000003</v>
      </c>
      <c r="J7" s="22">
        <v>5805835.5300000003</v>
      </c>
      <c r="K7" s="22">
        <v>24378982.41</v>
      </c>
      <c r="L7" s="95">
        <v>503877476.41000003</v>
      </c>
    </row>
    <row r="8" spans="1:12" s="42" customFormat="1" ht="15.75" x14ac:dyDescent="0.25">
      <c r="A8" s="211">
        <v>1</v>
      </c>
      <c r="B8" s="3" t="s">
        <v>69</v>
      </c>
      <c r="C8" s="3"/>
      <c r="D8" s="3" t="s">
        <v>69</v>
      </c>
      <c r="E8" s="3">
        <v>12320</v>
      </c>
      <c r="F8" s="3">
        <v>3315</v>
      </c>
      <c r="G8" s="3">
        <v>0</v>
      </c>
      <c r="H8" s="236">
        <v>0</v>
      </c>
      <c r="I8" s="4">
        <v>1169037.93</v>
      </c>
      <c r="J8" s="4">
        <v>0</v>
      </c>
      <c r="K8" s="4">
        <v>0</v>
      </c>
      <c r="L8" s="197">
        <v>1169037.93</v>
      </c>
    </row>
    <row r="9" spans="1:12" x14ac:dyDescent="0.25">
      <c r="A9" s="212"/>
      <c r="B9" s="6" t="s">
        <v>69</v>
      </c>
      <c r="C9" s="6" t="s">
        <v>302</v>
      </c>
      <c r="D9" s="6" t="s">
        <v>69</v>
      </c>
      <c r="E9" s="6">
        <v>12320</v>
      </c>
      <c r="F9" s="6">
        <v>3315</v>
      </c>
      <c r="G9" s="6">
        <v>0</v>
      </c>
      <c r="H9" s="235">
        <v>0</v>
      </c>
      <c r="I9" s="22">
        <v>1169037.93</v>
      </c>
      <c r="J9" s="22">
        <v>0</v>
      </c>
      <c r="K9" s="22">
        <v>0</v>
      </c>
      <c r="L9" s="95">
        <v>1169037.93</v>
      </c>
    </row>
    <row r="10" spans="1:12" s="42" customFormat="1" ht="15.75" x14ac:dyDescent="0.25">
      <c r="A10" s="211">
        <v>1</v>
      </c>
      <c r="B10" s="3" t="s">
        <v>372</v>
      </c>
      <c r="C10" s="3"/>
      <c r="D10" s="3" t="s">
        <v>372</v>
      </c>
      <c r="E10" s="3">
        <v>18221</v>
      </c>
      <c r="F10" s="3">
        <v>6257</v>
      </c>
      <c r="G10" s="3">
        <v>0</v>
      </c>
      <c r="H10" s="236">
        <v>0</v>
      </c>
      <c r="I10" s="4">
        <v>2944062.34</v>
      </c>
      <c r="J10" s="4">
        <v>0</v>
      </c>
      <c r="K10" s="4">
        <v>0</v>
      </c>
      <c r="L10" s="197">
        <v>2944062.34</v>
      </c>
    </row>
    <row r="11" spans="1:12" x14ac:dyDescent="0.25">
      <c r="A11" s="212"/>
      <c r="B11" s="6" t="s">
        <v>372</v>
      </c>
      <c r="C11" s="6" t="s">
        <v>303</v>
      </c>
      <c r="D11" s="6" t="s">
        <v>73</v>
      </c>
      <c r="E11" s="6">
        <v>18221</v>
      </c>
      <c r="F11" s="6">
        <v>6257</v>
      </c>
      <c r="G11" s="6">
        <v>0</v>
      </c>
      <c r="H11" s="235">
        <v>0</v>
      </c>
      <c r="I11" s="22">
        <v>2944062.34</v>
      </c>
      <c r="J11" s="22">
        <v>0</v>
      </c>
      <c r="K11" s="22">
        <v>0</v>
      </c>
      <c r="L11" s="95">
        <v>2944062.34</v>
      </c>
    </row>
    <row r="12" spans="1:12" x14ac:dyDescent="0.25">
      <c r="A12" s="211">
        <v>1</v>
      </c>
      <c r="B12" s="3" t="s">
        <v>373</v>
      </c>
      <c r="C12" s="3"/>
      <c r="D12" s="3" t="s">
        <v>373</v>
      </c>
      <c r="E12" s="3">
        <v>45041</v>
      </c>
      <c r="F12" s="3">
        <v>15991</v>
      </c>
      <c r="G12" s="3">
        <v>1918</v>
      </c>
      <c r="H12" s="236">
        <v>167</v>
      </c>
      <c r="I12" s="4">
        <v>63611095.32</v>
      </c>
      <c r="J12" s="4">
        <v>1850854.59</v>
      </c>
      <c r="K12" s="4">
        <v>3216319.69</v>
      </c>
      <c r="L12" s="197">
        <v>68678269.599999994</v>
      </c>
    </row>
    <row r="13" spans="1:12" x14ac:dyDescent="0.25">
      <c r="A13" s="212"/>
      <c r="B13" s="6" t="s">
        <v>373</v>
      </c>
      <c r="C13" s="6" t="s">
        <v>267</v>
      </c>
      <c r="D13" s="6" t="s">
        <v>354</v>
      </c>
      <c r="E13" s="6">
        <v>13025</v>
      </c>
      <c r="F13" s="6">
        <v>4495</v>
      </c>
      <c r="G13" s="6">
        <v>573</v>
      </c>
      <c r="H13" s="235">
        <v>0</v>
      </c>
      <c r="I13" s="22">
        <v>12352660.300000001</v>
      </c>
      <c r="J13" s="22">
        <v>232842.5</v>
      </c>
      <c r="K13" s="22">
        <v>657857.77</v>
      </c>
      <c r="L13" s="95">
        <v>13243360.57</v>
      </c>
    </row>
    <row r="14" spans="1:12" x14ac:dyDescent="0.25">
      <c r="A14" s="212"/>
      <c r="B14" s="6" t="s">
        <v>373</v>
      </c>
      <c r="C14" s="6" t="s">
        <v>268</v>
      </c>
      <c r="D14" s="6" t="s">
        <v>62</v>
      </c>
      <c r="E14" s="6">
        <v>13916</v>
      </c>
      <c r="F14" s="6">
        <v>6148</v>
      </c>
      <c r="G14" s="6">
        <v>318</v>
      </c>
      <c r="H14" s="235">
        <v>167</v>
      </c>
      <c r="I14" s="22">
        <v>22214276.050000001</v>
      </c>
      <c r="J14" s="22">
        <v>997115.98</v>
      </c>
      <c r="K14" s="22">
        <v>1143534.8500000001</v>
      </c>
      <c r="L14" s="95">
        <v>24354926.879999999</v>
      </c>
    </row>
    <row r="15" spans="1:12" x14ac:dyDescent="0.25">
      <c r="A15" s="212"/>
      <c r="B15" s="6" t="s">
        <v>373</v>
      </c>
      <c r="C15" s="6" t="s">
        <v>269</v>
      </c>
      <c r="D15" s="6" t="s">
        <v>63</v>
      </c>
      <c r="E15" s="6">
        <v>18100</v>
      </c>
      <c r="F15" s="6">
        <v>5348</v>
      </c>
      <c r="G15" s="6">
        <v>1027</v>
      </c>
      <c r="H15" s="235">
        <v>0</v>
      </c>
      <c r="I15" s="22">
        <v>29044158.969999999</v>
      </c>
      <c r="J15" s="22">
        <v>620896.11</v>
      </c>
      <c r="K15" s="22">
        <v>1414927.07</v>
      </c>
      <c r="L15" s="95">
        <v>31079982.149999999</v>
      </c>
    </row>
    <row r="16" spans="1:12" x14ac:dyDescent="0.25">
      <c r="A16" s="211">
        <v>1</v>
      </c>
      <c r="B16" s="3" t="s">
        <v>374</v>
      </c>
      <c r="C16" s="3"/>
      <c r="D16" s="3" t="s">
        <v>374</v>
      </c>
      <c r="E16" s="3">
        <v>4240</v>
      </c>
      <c r="F16" s="3">
        <v>1203</v>
      </c>
      <c r="G16" s="3">
        <v>371</v>
      </c>
      <c r="H16" s="236">
        <v>0</v>
      </c>
      <c r="I16" s="4">
        <v>7123470.7599999998</v>
      </c>
      <c r="J16" s="4">
        <v>242578.37</v>
      </c>
      <c r="K16" s="4">
        <v>152756.22</v>
      </c>
      <c r="L16" s="197">
        <v>7518805.3499999996</v>
      </c>
    </row>
    <row r="17" spans="1:12" s="42" customFormat="1" ht="15.75" x14ac:dyDescent="0.25">
      <c r="A17" s="212"/>
      <c r="B17" s="6" t="s">
        <v>374</v>
      </c>
      <c r="C17" s="6" t="s">
        <v>270</v>
      </c>
      <c r="D17" s="6" t="s">
        <v>355</v>
      </c>
      <c r="E17" s="6">
        <v>2322</v>
      </c>
      <c r="F17" s="6">
        <v>524</v>
      </c>
      <c r="G17" s="6">
        <v>215</v>
      </c>
      <c r="H17" s="235">
        <v>0</v>
      </c>
      <c r="I17" s="22">
        <v>4266512.49</v>
      </c>
      <c r="J17" s="22">
        <v>222788.28</v>
      </c>
      <c r="K17" s="22">
        <v>25102.37</v>
      </c>
      <c r="L17" s="95">
        <v>4514403.1399999997</v>
      </c>
    </row>
    <row r="18" spans="1:12" x14ac:dyDescent="0.25">
      <c r="A18" s="212"/>
      <c r="B18" s="6" t="s">
        <v>374</v>
      </c>
      <c r="C18" s="6" t="s">
        <v>271</v>
      </c>
      <c r="D18" s="6" t="s">
        <v>356</v>
      </c>
      <c r="E18" s="6">
        <v>455</v>
      </c>
      <c r="F18" s="6">
        <v>126</v>
      </c>
      <c r="G18" s="6">
        <v>49</v>
      </c>
      <c r="H18" s="235">
        <v>0</v>
      </c>
      <c r="I18" s="22">
        <v>543418.30000000005</v>
      </c>
      <c r="J18" s="22">
        <v>4174.0200000000004</v>
      </c>
      <c r="K18" s="22">
        <v>26649.14</v>
      </c>
      <c r="L18" s="95">
        <v>574241.46</v>
      </c>
    </row>
    <row r="19" spans="1:12" x14ac:dyDescent="0.25">
      <c r="A19" s="212"/>
      <c r="B19" s="6" t="s">
        <v>374</v>
      </c>
      <c r="C19" s="6" t="s">
        <v>402</v>
      </c>
      <c r="D19" s="6" t="s">
        <v>375</v>
      </c>
      <c r="E19" s="6">
        <v>509</v>
      </c>
      <c r="F19" s="6">
        <v>242</v>
      </c>
      <c r="G19" s="6">
        <v>41</v>
      </c>
      <c r="H19" s="235">
        <v>0</v>
      </c>
      <c r="I19" s="22">
        <v>840538.93</v>
      </c>
      <c r="J19" s="22">
        <v>939.74</v>
      </c>
      <c r="K19" s="22">
        <v>38446.57</v>
      </c>
      <c r="L19" s="95">
        <v>879925.24</v>
      </c>
    </row>
    <row r="20" spans="1:12" x14ac:dyDescent="0.25">
      <c r="A20" s="212"/>
      <c r="B20" s="6" t="s">
        <v>374</v>
      </c>
      <c r="C20" s="6" t="s">
        <v>403</v>
      </c>
      <c r="D20" s="6" t="s">
        <v>376</v>
      </c>
      <c r="E20" s="6">
        <v>45</v>
      </c>
      <c r="F20" s="6">
        <v>23</v>
      </c>
      <c r="G20" s="6">
        <v>7</v>
      </c>
      <c r="H20" s="235">
        <v>0</v>
      </c>
      <c r="I20" s="22">
        <v>80206.55</v>
      </c>
      <c r="J20" s="22">
        <v>222.09</v>
      </c>
      <c r="K20" s="22">
        <v>3620.28</v>
      </c>
      <c r="L20" s="95">
        <v>84048.92</v>
      </c>
    </row>
    <row r="21" spans="1:12" x14ac:dyDescent="0.25">
      <c r="A21" s="212"/>
      <c r="B21" s="6" t="s">
        <v>374</v>
      </c>
      <c r="C21" s="6" t="s">
        <v>399</v>
      </c>
      <c r="D21" s="6" t="s">
        <v>377</v>
      </c>
      <c r="E21" s="6">
        <v>842</v>
      </c>
      <c r="F21" s="6">
        <v>244</v>
      </c>
      <c r="G21" s="6">
        <v>52</v>
      </c>
      <c r="H21" s="235">
        <v>0</v>
      </c>
      <c r="I21" s="22">
        <v>1266643.52</v>
      </c>
      <c r="J21" s="22">
        <v>12709.23</v>
      </c>
      <c r="K21" s="22">
        <v>52981.8</v>
      </c>
      <c r="L21" s="95">
        <v>1332334.55</v>
      </c>
    </row>
    <row r="22" spans="1:12" x14ac:dyDescent="0.25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30</v>
      </c>
      <c r="G22" s="6">
        <v>7</v>
      </c>
      <c r="H22" s="235">
        <v>0</v>
      </c>
      <c r="I22" s="22">
        <v>55055.86</v>
      </c>
      <c r="J22" s="22">
        <v>179.08</v>
      </c>
      <c r="K22" s="22">
        <v>2875.28</v>
      </c>
      <c r="L22" s="95">
        <v>58110.22</v>
      </c>
    </row>
    <row r="23" spans="1:12" x14ac:dyDescent="0.25">
      <c r="A23" s="212"/>
      <c r="B23" s="6" t="s">
        <v>374</v>
      </c>
      <c r="C23" s="6" t="s">
        <v>397</v>
      </c>
      <c r="D23" s="6" t="s">
        <v>379</v>
      </c>
      <c r="E23" s="6">
        <v>29</v>
      </c>
      <c r="F23" s="6">
        <v>10</v>
      </c>
      <c r="G23" s="6">
        <v>0</v>
      </c>
      <c r="H23" s="235">
        <v>0</v>
      </c>
      <c r="I23" s="22">
        <v>44262.82</v>
      </c>
      <c r="J23" s="22">
        <v>213.8</v>
      </c>
      <c r="K23" s="22">
        <v>2160.13</v>
      </c>
      <c r="L23" s="95">
        <v>46636.75</v>
      </c>
    </row>
    <row r="24" spans="1:12" x14ac:dyDescent="0.25">
      <c r="A24" s="212"/>
      <c r="B24" s="6" t="s">
        <v>374</v>
      </c>
      <c r="C24" s="6" t="s">
        <v>398</v>
      </c>
      <c r="D24" s="6" t="s">
        <v>380</v>
      </c>
      <c r="E24" s="6">
        <v>9</v>
      </c>
      <c r="F24" s="6">
        <v>4</v>
      </c>
      <c r="G24" s="6">
        <v>0</v>
      </c>
      <c r="H24" s="235">
        <v>0</v>
      </c>
      <c r="I24" s="22">
        <v>26832.29</v>
      </c>
      <c r="J24" s="22">
        <v>1352.13</v>
      </c>
      <c r="K24" s="22">
        <v>920.65</v>
      </c>
      <c r="L24" s="95">
        <v>29105.07</v>
      </c>
    </row>
    <row r="25" spans="1:12" x14ac:dyDescent="0.25">
      <c r="A25" s="211">
        <v>1</v>
      </c>
      <c r="B25" s="3" t="s">
        <v>381</v>
      </c>
      <c r="C25" s="3"/>
      <c r="D25" s="3" t="s">
        <v>381</v>
      </c>
      <c r="E25" s="3">
        <v>10096</v>
      </c>
      <c r="F25" s="3">
        <v>91</v>
      </c>
      <c r="G25" s="3">
        <v>22</v>
      </c>
      <c r="H25" s="236">
        <v>0</v>
      </c>
      <c r="I25" s="4">
        <v>5549413.9000000004</v>
      </c>
      <c r="J25" s="4">
        <v>225993.85</v>
      </c>
      <c r="K25" s="4">
        <v>319267.76</v>
      </c>
      <c r="L25" s="197">
        <v>6094675.5099999998</v>
      </c>
    </row>
    <row r="26" spans="1:12" x14ac:dyDescent="0.25">
      <c r="A26" s="212"/>
      <c r="B26" s="6" t="s">
        <v>381</v>
      </c>
      <c r="C26" s="6" t="s">
        <v>406</v>
      </c>
      <c r="D26" s="6" t="s">
        <v>583</v>
      </c>
      <c r="E26" s="6">
        <v>6726</v>
      </c>
      <c r="F26" s="6">
        <v>74</v>
      </c>
      <c r="G26" s="6">
        <v>18</v>
      </c>
      <c r="H26" s="235">
        <v>0</v>
      </c>
      <c r="I26" s="22">
        <v>3854130.14</v>
      </c>
      <c r="J26" s="22">
        <v>164760.20000000001</v>
      </c>
      <c r="K26" s="22">
        <v>221363.22</v>
      </c>
      <c r="L26" s="95">
        <v>4240253.5599999996</v>
      </c>
    </row>
    <row r="27" spans="1:12" x14ac:dyDescent="0.25">
      <c r="A27" s="212"/>
      <c r="B27" s="6" t="s">
        <v>381</v>
      </c>
      <c r="C27" s="6" t="s">
        <v>405</v>
      </c>
      <c r="D27" s="6" t="s">
        <v>323</v>
      </c>
      <c r="E27" s="6">
        <v>2864</v>
      </c>
      <c r="F27" s="6">
        <v>0</v>
      </c>
      <c r="G27" s="6">
        <v>0</v>
      </c>
      <c r="H27" s="235">
        <v>0</v>
      </c>
      <c r="I27" s="22">
        <v>1492854.72</v>
      </c>
      <c r="J27" s="22">
        <v>55439.15</v>
      </c>
      <c r="K27" s="22">
        <v>86106.48</v>
      </c>
      <c r="L27" s="95">
        <v>1634400.35</v>
      </c>
    </row>
    <row r="28" spans="1:12" s="42" customFormat="1" ht="15.75" x14ac:dyDescent="0.25">
      <c r="A28" s="212"/>
      <c r="B28" s="6" t="s">
        <v>381</v>
      </c>
      <c r="C28" s="6" t="s">
        <v>404</v>
      </c>
      <c r="D28" s="6" t="s">
        <v>433</v>
      </c>
      <c r="E28" s="6">
        <v>506</v>
      </c>
      <c r="F28" s="6">
        <v>17</v>
      </c>
      <c r="G28" s="6">
        <v>4</v>
      </c>
      <c r="H28" s="235">
        <v>0</v>
      </c>
      <c r="I28" s="22">
        <v>202429.04</v>
      </c>
      <c r="J28" s="22">
        <v>5794.5</v>
      </c>
      <c r="K28" s="22">
        <v>11798.06</v>
      </c>
      <c r="L28" s="95">
        <v>220021.6</v>
      </c>
    </row>
    <row r="29" spans="1:12" x14ac:dyDescent="0.25">
      <c r="A29" s="211">
        <v>1</v>
      </c>
      <c r="B29" s="3" t="s">
        <v>563</v>
      </c>
      <c r="C29" s="3"/>
      <c r="D29" s="3" t="s">
        <v>563</v>
      </c>
      <c r="E29" s="3">
        <v>900771</v>
      </c>
      <c r="F29" s="3">
        <v>277349</v>
      </c>
      <c r="G29" s="3">
        <v>69711</v>
      </c>
      <c r="H29" s="236">
        <v>1</v>
      </c>
      <c r="I29" s="4">
        <v>240798379.53999999</v>
      </c>
      <c r="J29" s="4">
        <v>8738538.5800000001</v>
      </c>
      <c r="K29" s="4">
        <v>13713146.75</v>
      </c>
      <c r="L29" s="197">
        <v>263250064.87</v>
      </c>
    </row>
    <row r="30" spans="1:12" x14ac:dyDescent="0.25">
      <c r="A30" s="212"/>
      <c r="B30" s="6" t="s">
        <v>563</v>
      </c>
      <c r="C30" s="6" t="s">
        <v>408</v>
      </c>
      <c r="D30" s="6" t="s">
        <v>539</v>
      </c>
      <c r="E30" s="6">
        <v>15</v>
      </c>
      <c r="F30" s="6">
        <v>5</v>
      </c>
      <c r="G30" s="6">
        <v>0</v>
      </c>
      <c r="H30" s="235">
        <v>0</v>
      </c>
      <c r="I30" s="22">
        <v>18850</v>
      </c>
      <c r="J30" s="22">
        <v>324.93</v>
      </c>
      <c r="K30" s="22">
        <v>1109.69</v>
      </c>
      <c r="L30" s="95">
        <v>20284.62</v>
      </c>
    </row>
    <row r="31" spans="1:12" x14ac:dyDescent="0.25">
      <c r="A31" s="212"/>
      <c r="B31" s="6" t="s">
        <v>563</v>
      </c>
      <c r="C31" s="6" t="s">
        <v>273</v>
      </c>
      <c r="D31" s="6" t="s">
        <v>511</v>
      </c>
      <c r="E31" s="6">
        <v>4616</v>
      </c>
      <c r="F31" s="6">
        <v>1204</v>
      </c>
      <c r="G31" s="6">
        <v>331</v>
      </c>
      <c r="H31" s="235">
        <v>0</v>
      </c>
      <c r="I31" s="22">
        <v>2433356.7200000002</v>
      </c>
      <c r="J31" s="22">
        <v>235644.31</v>
      </c>
      <c r="K31" s="22">
        <v>130194.33</v>
      </c>
      <c r="L31" s="95">
        <v>2799195.36</v>
      </c>
    </row>
    <row r="32" spans="1:12" s="42" customFormat="1" ht="15.75" x14ac:dyDescent="0.25">
      <c r="A32" s="212"/>
      <c r="B32" s="6" t="s">
        <v>563</v>
      </c>
      <c r="C32" s="6" t="s">
        <v>274</v>
      </c>
      <c r="D32" s="6" t="s">
        <v>512</v>
      </c>
      <c r="E32" s="6">
        <v>26576</v>
      </c>
      <c r="F32" s="6">
        <v>7647</v>
      </c>
      <c r="G32" s="6">
        <v>3115</v>
      </c>
      <c r="H32" s="235">
        <v>0</v>
      </c>
      <c r="I32" s="22">
        <v>9042080.9700000007</v>
      </c>
      <c r="J32" s="22">
        <v>416539.71</v>
      </c>
      <c r="K32" s="22">
        <v>510941.1</v>
      </c>
      <c r="L32" s="95">
        <v>9969561.7799999993</v>
      </c>
    </row>
    <row r="33" spans="1:12" x14ac:dyDescent="0.25">
      <c r="A33" s="212"/>
      <c r="B33" s="6" t="s">
        <v>563</v>
      </c>
      <c r="C33" s="6" t="s">
        <v>352</v>
      </c>
      <c r="D33" s="6" t="s">
        <v>513</v>
      </c>
      <c r="E33" s="6">
        <v>2948</v>
      </c>
      <c r="F33" s="6">
        <v>1296</v>
      </c>
      <c r="G33" s="6">
        <v>299</v>
      </c>
      <c r="H33" s="235">
        <v>0</v>
      </c>
      <c r="I33" s="22">
        <v>939526.24</v>
      </c>
      <c r="J33" s="22">
        <v>16356.93</v>
      </c>
      <c r="K33" s="22">
        <v>55315.74</v>
      </c>
      <c r="L33" s="95">
        <v>1011198.91</v>
      </c>
    </row>
    <row r="34" spans="1:12" x14ac:dyDescent="0.25">
      <c r="A34" s="212"/>
      <c r="B34" s="6" t="s">
        <v>563</v>
      </c>
      <c r="C34" s="6" t="s">
        <v>275</v>
      </c>
      <c r="D34" s="6" t="s">
        <v>514</v>
      </c>
      <c r="E34" s="6">
        <v>2108</v>
      </c>
      <c r="F34" s="6">
        <v>692</v>
      </c>
      <c r="G34" s="6">
        <v>48</v>
      </c>
      <c r="H34" s="235">
        <v>0</v>
      </c>
      <c r="I34" s="22">
        <v>580719.30000000005</v>
      </c>
      <c r="J34" s="22">
        <v>13418.03</v>
      </c>
      <c r="K34" s="22">
        <v>33627.89</v>
      </c>
      <c r="L34" s="95">
        <v>627765.22</v>
      </c>
    </row>
    <row r="35" spans="1:12" x14ac:dyDescent="0.25">
      <c r="A35" s="212"/>
      <c r="B35" s="6" t="s">
        <v>563</v>
      </c>
      <c r="C35" s="6" t="s">
        <v>276</v>
      </c>
      <c r="D35" s="6" t="s">
        <v>515</v>
      </c>
      <c r="E35" s="6">
        <v>22455</v>
      </c>
      <c r="F35" s="6">
        <v>4471</v>
      </c>
      <c r="G35" s="6">
        <v>205</v>
      </c>
      <c r="H35" s="235">
        <v>0</v>
      </c>
      <c r="I35" s="22">
        <v>6942564.3300000001</v>
      </c>
      <c r="J35" s="22">
        <v>324796.03999999998</v>
      </c>
      <c r="K35" s="22">
        <v>370257.63</v>
      </c>
      <c r="L35" s="95">
        <v>7637618</v>
      </c>
    </row>
    <row r="36" spans="1:12" x14ac:dyDescent="0.25">
      <c r="A36" s="212"/>
      <c r="B36" s="6" t="s">
        <v>563</v>
      </c>
      <c r="C36" s="6" t="s">
        <v>277</v>
      </c>
      <c r="D36" s="6" t="s">
        <v>516</v>
      </c>
      <c r="E36" s="6">
        <v>24553</v>
      </c>
      <c r="F36" s="6">
        <v>6670</v>
      </c>
      <c r="G36" s="6">
        <v>225</v>
      </c>
      <c r="H36" s="235">
        <v>0</v>
      </c>
      <c r="I36" s="22">
        <v>7367847.6799999997</v>
      </c>
      <c r="J36" s="22">
        <v>271679.37</v>
      </c>
      <c r="K36" s="22">
        <v>418623.32</v>
      </c>
      <c r="L36" s="95">
        <v>8058150.3700000001</v>
      </c>
    </row>
    <row r="37" spans="1:12" x14ac:dyDescent="0.25">
      <c r="A37" s="212"/>
      <c r="B37" s="6" t="s">
        <v>563</v>
      </c>
      <c r="C37" s="6" t="s">
        <v>278</v>
      </c>
      <c r="D37" s="6" t="s">
        <v>517</v>
      </c>
      <c r="E37" s="6">
        <v>3834</v>
      </c>
      <c r="F37" s="6">
        <v>843</v>
      </c>
      <c r="G37" s="6">
        <v>64</v>
      </c>
      <c r="H37" s="235">
        <v>0</v>
      </c>
      <c r="I37" s="22">
        <v>1701629.56</v>
      </c>
      <c r="J37" s="22">
        <v>147385.57999999999</v>
      </c>
      <c r="K37" s="22">
        <v>88507.839999999997</v>
      </c>
      <c r="L37" s="95">
        <v>1937522.98</v>
      </c>
    </row>
    <row r="38" spans="1:12" x14ac:dyDescent="0.25">
      <c r="A38" s="212"/>
      <c r="B38" s="6" t="s">
        <v>563</v>
      </c>
      <c r="C38" s="6" t="s">
        <v>414</v>
      </c>
      <c r="D38" s="6" t="s">
        <v>564</v>
      </c>
      <c r="E38" s="6">
        <v>1939</v>
      </c>
      <c r="F38" s="6">
        <v>971</v>
      </c>
      <c r="G38" s="6">
        <v>308</v>
      </c>
      <c r="H38" s="235">
        <v>0</v>
      </c>
      <c r="I38" s="22">
        <v>378770.12</v>
      </c>
      <c r="J38" s="22">
        <v>1131.82</v>
      </c>
      <c r="K38" s="22">
        <v>22639.87</v>
      </c>
      <c r="L38" s="95">
        <v>402541.81</v>
      </c>
    </row>
    <row r="39" spans="1:12" x14ac:dyDescent="0.25">
      <c r="A39" s="212"/>
      <c r="B39" s="6" t="s">
        <v>563</v>
      </c>
      <c r="C39" s="6" t="s">
        <v>279</v>
      </c>
      <c r="D39" s="6" t="s">
        <v>518</v>
      </c>
      <c r="E39" s="6">
        <v>1079</v>
      </c>
      <c r="F39" s="6">
        <v>446</v>
      </c>
      <c r="G39" s="6">
        <v>7</v>
      </c>
      <c r="H39" s="235">
        <v>0</v>
      </c>
      <c r="I39" s="22">
        <v>659140.99</v>
      </c>
      <c r="J39" s="22">
        <v>44737.64</v>
      </c>
      <c r="K39" s="22">
        <v>36821.11</v>
      </c>
      <c r="L39" s="95">
        <v>740699.74</v>
      </c>
    </row>
    <row r="40" spans="1:12" x14ac:dyDescent="0.25">
      <c r="A40" s="212"/>
      <c r="B40" s="6" t="s">
        <v>563</v>
      </c>
      <c r="C40" s="6" t="s">
        <v>280</v>
      </c>
      <c r="D40" s="6" t="s">
        <v>642</v>
      </c>
      <c r="E40" s="6">
        <v>197950</v>
      </c>
      <c r="F40" s="6">
        <v>29432</v>
      </c>
      <c r="G40" s="6">
        <v>1141</v>
      </c>
      <c r="H40" s="235">
        <v>0</v>
      </c>
      <c r="I40" s="22">
        <v>42218256.75</v>
      </c>
      <c r="J40" s="22">
        <v>421074.72</v>
      </c>
      <c r="K40" s="22">
        <v>2486521.13</v>
      </c>
      <c r="L40" s="95">
        <v>45125852.600000001</v>
      </c>
    </row>
    <row r="41" spans="1:12" x14ac:dyDescent="0.25">
      <c r="A41" s="212"/>
      <c r="B41" s="6" t="s">
        <v>563</v>
      </c>
      <c r="C41" s="6" t="s">
        <v>281</v>
      </c>
      <c r="D41" s="6" t="s">
        <v>519</v>
      </c>
      <c r="E41" s="6">
        <v>11243</v>
      </c>
      <c r="F41" s="6">
        <v>3378</v>
      </c>
      <c r="G41" s="6">
        <v>60</v>
      </c>
      <c r="H41" s="235">
        <v>0</v>
      </c>
      <c r="I41" s="22">
        <v>1129305.05</v>
      </c>
      <c r="J41" s="22">
        <v>29.68</v>
      </c>
      <c r="K41" s="22">
        <v>67760.31</v>
      </c>
      <c r="L41" s="95">
        <v>1197095.04</v>
      </c>
    </row>
    <row r="42" spans="1:12" x14ac:dyDescent="0.25">
      <c r="A42" s="212"/>
      <c r="B42" s="6" t="s">
        <v>563</v>
      </c>
      <c r="C42" s="6" t="s">
        <v>282</v>
      </c>
      <c r="D42" s="6" t="s">
        <v>520</v>
      </c>
      <c r="E42" s="6">
        <v>5777</v>
      </c>
      <c r="F42" s="6">
        <v>1391</v>
      </c>
      <c r="G42" s="6">
        <v>75</v>
      </c>
      <c r="H42" s="235">
        <v>0</v>
      </c>
      <c r="I42" s="22">
        <v>751958.01</v>
      </c>
      <c r="J42" s="22">
        <v>96.12</v>
      </c>
      <c r="K42" s="22">
        <v>45106.64</v>
      </c>
      <c r="L42" s="95">
        <v>797160.77</v>
      </c>
    </row>
    <row r="43" spans="1:12" x14ac:dyDescent="0.25">
      <c r="A43" s="212"/>
      <c r="B43" s="6" t="s">
        <v>563</v>
      </c>
      <c r="C43" s="6" t="s">
        <v>283</v>
      </c>
      <c r="D43" s="6" t="s">
        <v>521</v>
      </c>
      <c r="E43" s="6">
        <v>24658</v>
      </c>
      <c r="F43" s="6">
        <v>9733</v>
      </c>
      <c r="G43" s="6">
        <v>687</v>
      </c>
      <c r="H43" s="235">
        <v>1</v>
      </c>
      <c r="I43" s="22">
        <v>3716676.89</v>
      </c>
      <c r="J43" s="22">
        <v>0</v>
      </c>
      <c r="K43" s="22">
        <v>222708.38</v>
      </c>
      <c r="L43" s="95">
        <v>3939385.27</v>
      </c>
    </row>
    <row r="44" spans="1:12" x14ac:dyDescent="0.25">
      <c r="A44" s="212"/>
      <c r="B44" s="6" t="s">
        <v>563</v>
      </c>
      <c r="C44" s="6" t="s">
        <v>284</v>
      </c>
      <c r="D44" s="6" t="s">
        <v>522</v>
      </c>
      <c r="E44" s="6">
        <v>1383</v>
      </c>
      <c r="F44" s="6">
        <v>252</v>
      </c>
      <c r="G44" s="6">
        <v>25</v>
      </c>
      <c r="H44" s="235">
        <v>0</v>
      </c>
      <c r="I44" s="22">
        <v>410091.84</v>
      </c>
      <c r="J44" s="22">
        <v>22204.3</v>
      </c>
      <c r="K44" s="22">
        <v>23178.11</v>
      </c>
      <c r="L44" s="95">
        <v>455474.25</v>
      </c>
    </row>
    <row r="45" spans="1:12" x14ac:dyDescent="0.25">
      <c r="A45" s="212"/>
      <c r="B45" s="6" t="s">
        <v>563</v>
      </c>
      <c r="C45" s="6" t="s">
        <v>285</v>
      </c>
      <c r="D45" s="6" t="s">
        <v>523</v>
      </c>
      <c r="E45" s="6">
        <v>4215</v>
      </c>
      <c r="F45" s="6">
        <v>939</v>
      </c>
      <c r="G45" s="6">
        <v>90</v>
      </c>
      <c r="H45" s="235">
        <v>0</v>
      </c>
      <c r="I45" s="22">
        <v>2615153.59</v>
      </c>
      <c r="J45" s="22">
        <v>349144.55</v>
      </c>
      <c r="K45" s="22">
        <v>124816.82</v>
      </c>
      <c r="L45" s="95">
        <v>3089114.96</v>
      </c>
    </row>
    <row r="46" spans="1:12" x14ac:dyDescent="0.25">
      <c r="A46" s="212"/>
      <c r="B46" s="6" t="s">
        <v>563</v>
      </c>
      <c r="C46" s="6" t="s">
        <v>286</v>
      </c>
      <c r="D46" s="6" t="s">
        <v>524</v>
      </c>
      <c r="E46" s="6">
        <v>6861</v>
      </c>
      <c r="F46" s="6">
        <v>2963</v>
      </c>
      <c r="G46" s="6">
        <v>330</v>
      </c>
      <c r="H46" s="235">
        <v>0</v>
      </c>
      <c r="I46" s="22">
        <v>2844409.51</v>
      </c>
      <c r="J46" s="22">
        <v>108627.29</v>
      </c>
      <c r="K46" s="22">
        <v>158066.57</v>
      </c>
      <c r="L46" s="95">
        <v>3111103.37</v>
      </c>
    </row>
    <row r="47" spans="1:12" x14ac:dyDescent="0.25">
      <c r="A47" s="212"/>
      <c r="B47" s="6" t="s">
        <v>563</v>
      </c>
      <c r="C47" s="6" t="s">
        <v>287</v>
      </c>
      <c r="D47" s="6" t="s">
        <v>525</v>
      </c>
      <c r="E47" s="6">
        <v>316436</v>
      </c>
      <c r="F47" s="6">
        <v>100173</v>
      </c>
      <c r="G47" s="6">
        <v>42872</v>
      </c>
      <c r="H47" s="235">
        <v>0</v>
      </c>
      <c r="I47" s="22">
        <v>82604020.900000006</v>
      </c>
      <c r="J47" s="22">
        <v>2952211.75</v>
      </c>
      <c r="K47" s="22">
        <v>4729866.55</v>
      </c>
      <c r="L47" s="95">
        <v>90286099.200000003</v>
      </c>
    </row>
    <row r="48" spans="1:12" x14ac:dyDescent="0.25">
      <c r="A48" s="212"/>
      <c r="B48" s="6" t="s">
        <v>563</v>
      </c>
      <c r="C48" s="6" t="s">
        <v>288</v>
      </c>
      <c r="D48" s="6" t="s">
        <v>526</v>
      </c>
      <c r="E48" s="6">
        <v>31756</v>
      </c>
      <c r="F48" s="6">
        <v>9248</v>
      </c>
      <c r="G48" s="6">
        <v>197</v>
      </c>
      <c r="H48" s="235">
        <v>0</v>
      </c>
      <c r="I48" s="22">
        <v>12201893.199999999</v>
      </c>
      <c r="J48" s="22">
        <v>545402.41</v>
      </c>
      <c r="K48" s="22">
        <v>699024.14</v>
      </c>
      <c r="L48" s="95">
        <v>13446319.75</v>
      </c>
    </row>
    <row r="49" spans="1:12" x14ac:dyDescent="0.25">
      <c r="A49" s="212"/>
      <c r="B49" s="6" t="s">
        <v>563</v>
      </c>
      <c r="C49" s="6" t="s">
        <v>413</v>
      </c>
      <c r="D49" s="6" t="s">
        <v>527</v>
      </c>
      <c r="E49" s="6">
        <v>444</v>
      </c>
      <c r="F49" s="6">
        <v>52</v>
      </c>
      <c r="G49" s="6">
        <v>2</v>
      </c>
      <c r="H49" s="235">
        <v>0</v>
      </c>
      <c r="I49" s="22">
        <v>112939.22</v>
      </c>
      <c r="J49" s="22">
        <v>2270.61</v>
      </c>
      <c r="K49" s="22">
        <v>6587.57</v>
      </c>
      <c r="L49" s="95">
        <v>121797.4</v>
      </c>
    </row>
    <row r="50" spans="1:12" x14ac:dyDescent="0.25">
      <c r="A50" s="212"/>
      <c r="B50" s="6" t="s">
        <v>563</v>
      </c>
      <c r="C50" s="6" t="s">
        <v>401</v>
      </c>
      <c r="D50" s="6" t="s">
        <v>565</v>
      </c>
      <c r="E50" s="6">
        <v>750</v>
      </c>
      <c r="F50" s="6">
        <v>269</v>
      </c>
      <c r="G50" s="6">
        <v>51</v>
      </c>
      <c r="H50" s="235">
        <v>0</v>
      </c>
      <c r="I50" s="22">
        <v>219430.39999999999</v>
      </c>
      <c r="J50" s="22">
        <v>3522.56</v>
      </c>
      <c r="K50" s="22">
        <v>12955.02</v>
      </c>
      <c r="L50" s="95">
        <v>235907.98</v>
      </c>
    </row>
    <row r="51" spans="1:12" x14ac:dyDescent="0.25">
      <c r="A51" s="212"/>
      <c r="B51" s="6" t="s">
        <v>563</v>
      </c>
      <c r="C51" s="6" t="s">
        <v>289</v>
      </c>
      <c r="D51" s="6" t="s">
        <v>639</v>
      </c>
      <c r="E51" s="6">
        <v>567</v>
      </c>
      <c r="F51" s="6">
        <v>174</v>
      </c>
      <c r="G51" s="6">
        <v>2</v>
      </c>
      <c r="H51" s="235">
        <v>0</v>
      </c>
      <c r="I51" s="22">
        <v>293110.28999999998</v>
      </c>
      <c r="J51" s="22">
        <v>36957.06</v>
      </c>
      <c r="K51" s="22">
        <v>15115.04</v>
      </c>
      <c r="L51" s="95">
        <v>345182.39</v>
      </c>
    </row>
    <row r="52" spans="1:12" x14ac:dyDescent="0.25">
      <c r="A52" s="212"/>
      <c r="B52" s="6" t="s">
        <v>563</v>
      </c>
      <c r="C52" s="6" t="s">
        <v>290</v>
      </c>
      <c r="D52" s="6" t="s">
        <v>528</v>
      </c>
      <c r="E52" s="6">
        <v>6644</v>
      </c>
      <c r="F52" s="6">
        <v>2148</v>
      </c>
      <c r="G52" s="6">
        <v>528</v>
      </c>
      <c r="H52" s="235">
        <v>0</v>
      </c>
      <c r="I52" s="22">
        <v>1675943.68</v>
      </c>
      <c r="J52" s="22">
        <v>50665.22</v>
      </c>
      <c r="K52" s="22">
        <v>96787.12</v>
      </c>
      <c r="L52" s="95">
        <v>1823396.02</v>
      </c>
    </row>
    <row r="53" spans="1:12" s="42" customFormat="1" ht="15.75" x14ac:dyDescent="0.25">
      <c r="A53" s="212"/>
      <c r="B53" s="6" t="s">
        <v>563</v>
      </c>
      <c r="C53" s="6" t="s">
        <v>291</v>
      </c>
      <c r="D53" s="6" t="s">
        <v>529</v>
      </c>
      <c r="E53" s="6">
        <v>3280</v>
      </c>
      <c r="F53" s="6">
        <v>502</v>
      </c>
      <c r="G53" s="6">
        <v>48</v>
      </c>
      <c r="H53" s="235">
        <v>0</v>
      </c>
      <c r="I53" s="22">
        <v>1935735.03</v>
      </c>
      <c r="J53" s="22">
        <v>272647.48</v>
      </c>
      <c r="K53" s="22">
        <v>98012.18</v>
      </c>
      <c r="L53" s="95">
        <v>2306394.69</v>
      </c>
    </row>
    <row r="54" spans="1:12" x14ac:dyDescent="0.25">
      <c r="A54" s="212"/>
      <c r="B54" s="6" t="s">
        <v>563</v>
      </c>
      <c r="C54" s="6" t="s">
        <v>292</v>
      </c>
      <c r="D54" s="6" t="s">
        <v>530</v>
      </c>
      <c r="E54" s="6">
        <v>22893</v>
      </c>
      <c r="F54" s="6">
        <v>8348</v>
      </c>
      <c r="G54" s="6">
        <v>614</v>
      </c>
      <c r="H54" s="235">
        <v>0</v>
      </c>
      <c r="I54" s="22">
        <v>10166738.279999999</v>
      </c>
      <c r="J54" s="22">
        <v>936511.91</v>
      </c>
      <c r="K54" s="22">
        <v>515527.32</v>
      </c>
      <c r="L54" s="95">
        <v>11618777.51</v>
      </c>
    </row>
    <row r="55" spans="1:12" x14ac:dyDescent="0.25">
      <c r="A55" s="212"/>
      <c r="B55" s="6" t="s">
        <v>563</v>
      </c>
      <c r="C55" s="6" t="s">
        <v>293</v>
      </c>
      <c r="D55" s="6" t="s">
        <v>531</v>
      </c>
      <c r="E55" s="6">
        <v>22228</v>
      </c>
      <c r="F55" s="6">
        <v>4989</v>
      </c>
      <c r="G55" s="6">
        <v>392</v>
      </c>
      <c r="H55" s="235">
        <v>0</v>
      </c>
      <c r="I55" s="22">
        <v>6623366.2000000002</v>
      </c>
      <c r="J55" s="22">
        <v>441338.04</v>
      </c>
      <c r="K55" s="22">
        <v>351414.04</v>
      </c>
      <c r="L55" s="95">
        <v>7416118.2800000003</v>
      </c>
    </row>
    <row r="56" spans="1:12" x14ac:dyDescent="0.25">
      <c r="A56" s="212"/>
      <c r="B56" s="6" t="s">
        <v>563</v>
      </c>
      <c r="C56" s="6" t="s">
        <v>294</v>
      </c>
      <c r="D56" s="6" t="s">
        <v>640</v>
      </c>
      <c r="E56" s="6">
        <v>7619</v>
      </c>
      <c r="F56" s="6">
        <v>2412</v>
      </c>
      <c r="G56" s="6">
        <v>282</v>
      </c>
      <c r="H56" s="235">
        <v>0</v>
      </c>
      <c r="I56" s="22">
        <v>1767981.16</v>
      </c>
      <c r="J56" s="22">
        <v>32348.97</v>
      </c>
      <c r="K56" s="22">
        <v>103370.41</v>
      </c>
      <c r="L56" s="95">
        <v>1903700.54</v>
      </c>
    </row>
    <row r="57" spans="1:12" x14ac:dyDescent="0.25">
      <c r="A57" s="212"/>
      <c r="B57" s="6" t="s">
        <v>563</v>
      </c>
      <c r="C57" s="6" t="s">
        <v>353</v>
      </c>
      <c r="D57" s="6" t="s">
        <v>532</v>
      </c>
      <c r="E57" s="6">
        <v>495</v>
      </c>
      <c r="F57" s="6">
        <v>189</v>
      </c>
      <c r="G57" s="6">
        <v>48</v>
      </c>
      <c r="H57" s="235">
        <v>0</v>
      </c>
      <c r="I57" s="22">
        <v>166573.73000000001</v>
      </c>
      <c r="J57" s="22">
        <v>4745.41</v>
      </c>
      <c r="K57" s="22">
        <v>9687.67</v>
      </c>
      <c r="L57" s="95">
        <v>181006.81</v>
      </c>
    </row>
    <row r="58" spans="1:12" x14ac:dyDescent="0.25">
      <c r="A58" s="212"/>
      <c r="B58" s="6" t="s">
        <v>563</v>
      </c>
      <c r="C58" s="6" t="s">
        <v>295</v>
      </c>
      <c r="D58" s="6" t="s">
        <v>533</v>
      </c>
      <c r="E58" s="6">
        <v>1622</v>
      </c>
      <c r="F58" s="6">
        <v>418</v>
      </c>
      <c r="G58" s="6">
        <v>26</v>
      </c>
      <c r="H58" s="235">
        <v>0</v>
      </c>
      <c r="I58" s="22">
        <v>899910.78</v>
      </c>
      <c r="J58" s="22">
        <v>109765.54</v>
      </c>
      <c r="K58" s="22">
        <v>46820.82</v>
      </c>
      <c r="L58" s="95">
        <v>1056497.1399999999</v>
      </c>
    </row>
    <row r="59" spans="1:12" x14ac:dyDescent="0.25">
      <c r="A59" s="212"/>
      <c r="B59" s="6" t="s">
        <v>563</v>
      </c>
      <c r="C59" s="6" t="s">
        <v>407</v>
      </c>
      <c r="D59" s="6" t="s">
        <v>382</v>
      </c>
      <c r="E59" s="6">
        <v>141958</v>
      </c>
      <c r="F59" s="6">
        <v>75450</v>
      </c>
      <c r="G59" s="6">
        <v>17435</v>
      </c>
      <c r="H59" s="235">
        <v>0</v>
      </c>
      <c r="I59" s="22">
        <v>37914766.100000001</v>
      </c>
      <c r="J59" s="22">
        <v>945677.14</v>
      </c>
      <c r="K59" s="22">
        <v>2205737.65</v>
      </c>
      <c r="L59" s="95">
        <v>41066180.890000001</v>
      </c>
    </row>
    <row r="60" spans="1:12" x14ac:dyDescent="0.25">
      <c r="A60" s="212"/>
      <c r="B60" s="6" t="s">
        <v>563</v>
      </c>
      <c r="C60" s="6" t="s">
        <v>396</v>
      </c>
      <c r="D60" s="6" t="s">
        <v>643</v>
      </c>
      <c r="E60" s="6">
        <v>327</v>
      </c>
      <c r="F60" s="6">
        <v>211</v>
      </c>
      <c r="G60" s="6">
        <v>140</v>
      </c>
      <c r="H60" s="235">
        <v>0</v>
      </c>
      <c r="I60" s="22">
        <v>38650.199999999997</v>
      </c>
      <c r="J60" s="22">
        <v>226.06</v>
      </c>
      <c r="K60" s="22">
        <v>2304.54</v>
      </c>
      <c r="L60" s="95">
        <v>41180.800000000003</v>
      </c>
    </row>
    <row r="61" spans="1:12" x14ac:dyDescent="0.25">
      <c r="A61" s="212"/>
      <c r="B61" s="6" t="s">
        <v>563</v>
      </c>
      <c r="C61" s="6" t="s">
        <v>596</v>
      </c>
      <c r="D61" s="6" t="s">
        <v>597</v>
      </c>
      <c r="E61" s="6">
        <v>736</v>
      </c>
      <c r="F61" s="6">
        <v>186</v>
      </c>
      <c r="G61" s="6">
        <v>0</v>
      </c>
      <c r="H61" s="235">
        <v>0</v>
      </c>
      <c r="I61" s="22">
        <v>29614</v>
      </c>
      <c r="J61" s="22">
        <v>0</v>
      </c>
      <c r="K61" s="22">
        <v>1777</v>
      </c>
      <c r="L61" s="95">
        <v>31391</v>
      </c>
    </row>
    <row r="62" spans="1:12" x14ac:dyDescent="0.25">
      <c r="A62" s="212"/>
      <c r="B62" s="6" t="s">
        <v>563</v>
      </c>
      <c r="C62" s="6" t="s">
        <v>296</v>
      </c>
      <c r="D62" s="6" t="s">
        <v>534</v>
      </c>
      <c r="E62" s="6">
        <v>806</v>
      </c>
      <c r="F62" s="6">
        <v>247</v>
      </c>
      <c r="G62" s="6">
        <v>64</v>
      </c>
      <c r="H62" s="235">
        <v>0</v>
      </c>
      <c r="I62" s="22">
        <v>397368.82</v>
      </c>
      <c r="J62" s="22">
        <v>31057.4</v>
      </c>
      <c r="K62" s="22">
        <v>21963.200000000001</v>
      </c>
      <c r="L62" s="95">
        <v>450389.42</v>
      </c>
    </row>
    <row r="63" spans="1:12" x14ac:dyDescent="0.25">
      <c r="A63" s="211">
        <v>1</v>
      </c>
      <c r="B63" s="3" t="s">
        <v>648</v>
      </c>
      <c r="C63" s="3"/>
      <c r="D63" s="3" t="s">
        <v>648</v>
      </c>
      <c r="E63" s="3">
        <v>948451</v>
      </c>
      <c r="F63" s="3">
        <v>402479</v>
      </c>
      <c r="G63" s="3">
        <v>106708</v>
      </c>
      <c r="H63" s="236">
        <v>15966</v>
      </c>
      <c r="I63" s="4">
        <v>1072586278.3099999</v>
      </c>
      <c r="J63" s="4">
        <v>12710879.25</v>
      </c>
      <c r="K63" s="4">
        <v>60055827.259999998</v>
      </c>
      <c r="L63" s="197">
        <v>1145352984.8199999</v>
      </c>
    </row>
    <row r="64" spans="1:12" x14ac:dyDescent="0.25">
      <c r="A64" s="212"/>
      <c r="B64" s="6" t="s">
        <v>648</v>
      </c>
      <c r="C64" s="6" t="s">
        <v>259</v>
      </c>
      <c r="D64" s="6" t="s">
        <v>55</v>
      </c>
      <c r="E64" s="6">
        <v>458993</v>
      </c>
      <c r="F64" s="6">
        <v>151950</v>
      </c>
      <c r="G64" s="6">
        <v>68596</v>
      </c>
      <c r="H64" s="235">
        <v>0</v>
      </c>
      <c r="I64" s="22">
        <v>448164111.77999997</v>
      </c>
      <c r="J64" s="22">
        <v>2086304.83</v>
      </c>
      <c r="K64" s="22">
        <v>25095007.07</v>
      </c>
      <c r="L64" s="95">
        <v>475345423.68000001</v>
      </c>
    </row>
    <row r="65" spans="1:12" s="42" customFormat="1" ht="15.75" x14ac:dyDescent="0.25">
      <c r="A65" s="212"/>
      <c r="B65" s="6" t="s">
        <v>648</v>
      </c>
      <c r="C65" s="6" t="s">
        <v>261</v>
      </c>
      <c r="D65" s="6" t="s">
        <v>56</v>
      </c>
      <c r="E65" s="6">
        <v>8682</v>
      </c>
      <c r="F65" s="6">
        <v>1801</v>
      </c>
      <c r="G65" s="6">
        <v>606</v>
      </c>
      <c r="H65" s="235">
        <v>0</v>
      </c>
      <c r="I65" s="22">
        <v>9661022.7300000004</v>
      </c>
      <c r="J65" s="22">
        <v>18757.04</v>
      </c>
      <c r="K65" s="22">
        <v>539977.02</v>
      </c>
      <c r="L65" s="95">
        <v>10219756.789999999</v>
      </c>
    </row>
    <row r="66" spans="1:12" x14ac:dyDescent="0.25">
      <c r="A66" s="212"/>
      <c r="B66" s="6" t="s">
        <v>648</v>
      </c>
      <c r="C66" s="6" t="s">
        <v>410</v>
      </c>
      <c r="D66" s="6" t="s">
        <v>383</v>
      </c>
      <c r="E66" s="6">
        <v>1046</v>
      </c>
      <c r="F66" s="6">
        <v>379</v>
      </c>
      <c r="G66" s="6">
        <v>115</v>
      </c>
      <c r="H66" s="235">
        <v>0</v>
      </c>
      <c r="I66" s="22">
        <v>2279563.7000000002</v>
      </c>
      <c r="J66" s="22">
        <v>191168.82</v>
      </c>
      <c r="K66" s="22">
        <v>153912.07</v>
      </c>
      <c r="L66" s="95">
        <v>2624644.59</v>
      </c>
    </row>
    <row r="67" spans="1:12" s="42" customFormat="1" ht="15.75" x14ac:dyDescent="0.25">
      <c r="A67" s="212"/>
      <c r="B67" s="6" t="s">
        <v>648</v>
      </c>
      <c r="C67" s="6" t="s">
        <v>351</v>
      </c>
      <c r="D67" s="6" t="s">
        <v>510</v>
      </c>
      <c r="E67" s="6">
        <v>1262</v>
      </c>
      <c r="F67" s="6">
        <v>137</v>
      </c>
      <c r="G67" s="6">
        <v>32</v>
      </c>
      <c r="H67" s="235">
        <v>7</v>
      </c>
      <c r="I67" s="22">
        <v>1859982.86</v>
      </c>
      <c r="J67" s="22">
        <v>43308.3</v>
      </c>
      <c r="K67" s="22">
        <v>95310.2</v>
      </c>
      <c r="L67" s="95">
        <v>1998601.36</v>
      </c>
    </row>
    <row r="68" spans="1:12" x14ac:dyDescent="0.25">
      <c r="A68" s="212"/>
      <c r="B68" s="6" t="s">
        <v>648</v>
      </c>
      <c r="C68" s="6" t="s">
        <v>262</v>
      </c>
      <c r="D68" s="6" t="s">
        <v>57</v>
      </c>
      <c r="E68" s="6">
        <v>11153</v>
      </c>
      <c r="F68" s="6">
        <v>1723</v>
      </c>
      <c r="G68" s="6">
        <v>280</v>
      </c>
      <c r="H68" s="235">
        <v>0</v>
      </c>
      <c r="I68" s="22">
        <v>15793503.98</v>
      </c>
      <c r="J68" s="22">
        <v>403208.83</v>
      </c>
      <c r="K68" s="22">
        <v>771209.86</v>
      </c>
      <c r="L68" s="95">
        <v>16967922.670000002</v>
      </c>
    </row>
    <row r="69" spans="1:12" s="42" customFormat="1" ht="15.75" x14ac:dyDescent="0.25">
      <c r="A69" s="212"/>
      <c r="B69" s="6" t="s">
        <v>648</v>
      </c>
      <c r="C69" s="6" t="s">
        <v>263</v>
      </c>
      <c r="D69" s="6" t="s">
        <v>58</v>
      </c>
      <c r="E69" s="6">
        <v>4853</v>
      </c>
      <c r="F69" s="6">
        <v>1307</v>
      </c>
      <c r="G69" s="6">
        <v>137</v>
      </c>
      <c r="H69" s="235">
        <v>42</v>
      </c>
      <c r="I69" s="22">
        <v>7529077.7199999997</v>
      </c>
      <c r="J69" s="22">
        <v>196324.06</v>
      </c>
      <c r="K69" s="22">
        <v>410452.01</v>
      </c>
      <c r="L69" s="95">
        <v>8135853.79</v>
      </c>
    </row>
    <row r="70" spans="1:12" x14ac:dyDescent="0.25">
      <c r="A70" s="212"/>
      <c r="B70" s="6" t="s">
        <v>648</v>
      </c>
      <c r="C70" s="6" t="s">
        <v>409</v>
      </c>
      <c r="D70" s="6" t="s">
        <v>384</v>
      </c>
      <c r="E70" s="6">
        <v>2132</v>
      </c>
      <c r="F70" s="6">
        <v>339</v>
      </c>
      <c r="G70" s="6">
        <v>96</v>
      </c>
      <c r="H70" s="235">
        <v>0</v>
      </c>
      <c r="I70" s="22">
        <v>3536972.61</v>
      </c>
      <c r="J70" s="22">
        <v>141891.99</v>
      </c>
      <c r="K70" s="22">
        <v>200378.34</v>
      </c>
      <c r="L70" s="95">
        <v>3879242.94</v>
      </c>
    </row>
    <row r="71" spans="1:12" s="42" customFormat="1" ht="15.75" x14ac:dyDescent="0.25">
      <c r="A71" s="212"/>
      <c r="B71" s="6" t="s">
        <v>648</v>
      </c>
      <c r="C71" s="6" t="s">
        <v>264</v>
      </c>
      <c r="D71" s="6" t="s">
        <v>59</v>
      </c>
      <c r="E71" s="6">
        <v>539</v>
      </c>
      <c r="F71" s="6">
        <v>124</v>
      </c>
      <c r="G71" s="6">
        <v>0</v>
      </c>
      <c r="H71" s="235">
        <v>4</v>
      </c>
      <c r="I71" s="22">
        <v>807837.84</v>
      </c>
      <c r="J71" s="22">
        <v>26816.11</v>
      </c>
      <c r="K71" s="22">
        <v>41411.279999999999</v>
      </c>
      <c r="L71" s="95">
        <v>876065.23</v>
      </c>
    </row>
    <row r="72" spans="1:12" x14ac:dyDescent="0.25">
      <c r="A72" s="212"/>
      <c r="B72" s="6" t="s">
        <v>648</v>
      </c>
      <c r="C72" s="6" t="s">
        <v>265</v>
      </c>
      <c r="D72" s="6" t="s">
        <v>60</v>
      </c>
      <c r="E72" s="6">
        <v>38517</v>
      </c>
      <c r="F72" s="6">
        <v>7975</v>
      </c>
      <c r="G72" s="6">
        <v>1055</v>
      </c>
      <c r="H72" s="235">
        <v>315</v>
      </c>
      <c r="I72" s="22">
        <v>64121143.289999999</v>
      </c>
      <c r="J72" s="22">
        <v>1815098.98</v>
      </c>
      <c r="K72" s="22">
        <v>3328568.97</v>
      </c>
      <c r="L72" s="95">
        <v>69264811.239999995</v>
      </c>
    </row>
    <row r="73" spans="1:12" s="42" customFormat="1" ht="15.75" x14ac:dyDescent="0.25">
      <c r="A73" s="212"/>
      <c r="B73" s="6" t="s">
        <v>648</v>
      </c>
      <c r="C73" s="6" t="s">
        <v>272</v>
      </c>
      <c r="D73" s="6" t="s">
        <v>357</v>
      </c>
      <c r="E73" s="6">
        <v>21947</v>
      </c>
      <c r="F73" s="6">
        <v>6371</v>
      </c>
      <c r="G73" s="6">
        <v>657</v>
      </c>
      <c r="H73" s="235">
        <v>0</v>
      </c>
      <c r="I73" s="22">
        <v>43353649.329999998</v>
      </c>
      <c r="J73" s="22">
        <v>1607195.51</v>
      </c>
      <c r="K73" s="22">
        <v>2331266.69</v>
      </c>
      <c r="L73" s="95">
        <v>47292111.530000001</v>
      </c>
    </row>
    <row r="74" spans="1:12" x14ac:dyDescent="0.25">
      <c r="A74" s="212"/>
      <c r="B74" s="6" t="s">
        <v>648</v>
      </c>
      <c r="C74" s="6" t="s">
        <v>395</v>
      </c>
      <c r="D74" s="6" t="s">
        <v>385</v>
      </c>
      <c r="E74" s="6">
        <v>104257</v>
      </c>
      <c r="F74" s="6">
        <v>34560</v>
      </c>
      <c r="G74" s="6">
        <v>10908</v>
      </c>
      <c r="H74" s="235">
        <v>373</v>
      </c>
      <c r="I74" s="22">
        <v>109171897.20999999</v>
      </c>
      <c r="J74" s="22">
        <v>316224.36</v>
      </c>
      <c r="K74" s="22">
        <v>6126421.79</v>
      </c>
      <c r="L74" s="95">
        <v>115614543.36</v>
      </c>
    </row>
    <row r="75" spans="1:12" x14ac:dyDescent="0.25">
      <c r="A75" s="212"/>
      <c r="B75" s="6" t="s">
        <v>648</v>
      </c>
      <c r="C75" s="6" t="s">
        <v>576</v>
      </c>
      <c r="D75" s="6" t="s">
        <v>577</v>
      </c>
      <c r="E75" s="6">
        <v>294990</v>
      </c>
      <c r="F75" s="6">
        <v>195810</v>
      </c>
      <c r="G75" s="6">
        <v>24223</v>
      </c>
      <c r="H75" s="235">
        <v>15225</v>
      </c>
      <c r="I75" s="22">
        <v>366227021.76999998</v>
      </c>
      <c r="J75" s="22">
        <v>5863604.8499999996</v>
      </c>
      <c r="K75" s="22">
        <v>20957660.16</v>
      </c>
      <c r="L75" s="95">
        <v>393048286.77999997</v>
      </c>
    </row>
    <row r="76" spans="1:12" s="42" customFormat="1" ht="15.75" x14ac:dyDescent="0.25">
      <c r="A76" s="212"/>
      <c r="B76" s="6" t="s">
        <v>648</v>
      </c>
      <c r="C76" s="6" t="s">
        <v>420</v>
      </c>
      <c r="D76" s="6" t="s">
        <v>394</v>
      </c>
      <c r="E76" s="6">
        <v>80</v>
      </c>
      <c r="F76" s="6">
        <v>3</v>
      </c>
      <c r="G76" s="6">
        <v>3</v>
      </c>
      <c r="H76" s="235">
        <v>0</v>
      </c>
      <c r="I76" s="22">
        <v>80493.490000000005</v>
      </c>
      <c r="J76" s="22">
        <v>975.57</v>
      </c>
      <c r="K76" s="22">
        <v>4251.8</v>
      </c>
      <c r="L76" s="95">
        <v>85720.86</v>
      </c>
    </row>
    <row r="77" spans="1:12" x14ac:dyDescent="0.25">
      <c r="A77" s="211">
        <v>1</v>
      </c>
      <c r="B77" s="3" t="s">
        <v>386</v>
      </c>
      <c r="C77" s="3"/>
      <c r="D77" s="3" t="s">
        <v>386</v>
      </c>
      <c r="E77" s="3">
        <v>3</v>
      </c>
      <c r="F77" s="3">
        <v>0</v>
      </c>
      <c r="G77" s="3">
        <v>0</v>
      </c>
      <c r="H77" s="236">
        <v>2</v>
      </c>
      <c r="I77" s="4">
        <v>4951.88</v>
      </c>
      <c r="J77" s="4">
        <v>242.06</v>
      </c>
      <c r="K77" s="4">
        <v>300.75</v>
      </c>
      <c r="L77" s="197">
        <v>5494.69</v>
      </c>
    </row>
    <row r="78" spans="1:12" x14ac:dyDescent="0.25">
      <c r="A78" s="212"/>
      <c r="B78" s="6" t="s">
        <v>386</v>
      </c>
      <c r="C78" s="6" t="s">
        <v>411</v>
      </c>
      <c r="D78" s="6" t="s">
        <v>387</v>
      </c>
      <c r="E78" s="6">
        <v>3</v>
      </c>
      <c r="F78" s="6">
        <v>0</v>
      </c>
      <c r="G78" s="6">
        <v>0</v>
      </c>
      <c r="H78" s="235">
        <v>2</v>
      </c>
      <c r="I78" s="22">
        <v>4951.88</v>
      </c>
      <c r="J78" s="22">
        <v>242.06</v>
      </c>
      <c r="K78" s="22">
        <v>300.75</v>
      </c>
      <c r="L78" s="95">
        <v>5494.69</v>
      </c>
    </row>
    <row r="79" spans="1:12" x14ac:dyDescent="0.25">
      <c r="A79" s="211">
        <v>1</v>
      </c>
      <c r="B79" s="3" t="s">
        <v>388</v>
      </c>
      <c r="C79" s="3"/>
      <c r="D79" s="3" t="s">
        <v>388</v>
      </c>
      <c r="E79" s="3">
        <v>11846</v>
      </c>
      <c r="F79" s="3">
        <v>2976</v>
      </c>
      <c r="G79" s="3">
        <v>17</v>
      </c>
      <c r="H79" s="236">
        <v>0</v>
      </c>
      <c r="I79" s="4">
        <v>5614805.8399999999</v>
      </c>
      <c r="J79" s="4">
        <v>0</v>
      </c>
      <c r="K79" s="4">
        <v>129143.09</v>
      </c>
      <c r="L79" s="197">
        <v>5743948.9299999997</v>
      </c>
    </row>
    <row r="80" spans="1:12" s="42" customFormat="1" ht="15.75" x14ac:dyDescent="0.25">
      <c r="A80" s="212"/>
      <c r="B80" s="6" t="s">
        <v>388</v>
      </c>
      <c r="C80" s="6" t="s">
        <v>300</v>
      </c>
      <c r="D80" s="6" t="s">
        <v>67</v>
      </c>
      <c r="E80" s="6">
        <v>11846</v>
      </c>
      <c r="F80" s="6">
        <v>2976</v>
      </c>
      <c r="G80" s="6">
        <v>17</v>
      </c>
      <c r="H80" s="235">
        <v>0</v>
      </c>
      <c r="I80" s="22">
        <v>5614805.8399999999</v>
      </c>
      <c r="J80" s="22">
        <v>0</v>
      </c>
      <c r="K80" s="22">
        <v>129143.09</v>
      </c>
      <c r="L80" s="95">
        <v>5743948.9299999997</v>
      </c>
    </row>
    <row r="81" spans="1:12" x14ac:dyDescent="0.25">
      <c r="A81" s="211">
        <v>1</v>
      </c>
      <c r="B81" s="3" t="s">
        <v>66</v>
      </c>
      <c r="C81" s="3"/>
      <c r="D81" s="3" t="s">
        <v>66</v>
      </c>
      <c r="E81" s="3">
        <v>12320</v>
      </c>
      <c r="F81" s="3">
        <v>3315</v>
      </c>
      <c r="G81" s="3">
        <v>0</v>
      </c>
      <c r="H81" s="236">
        <v>0</v>
      </c>
      <c r="I81" s="4">
        <v>2783953.61</v>
      </c>
      <c r="J81" s="4">
        <v>0</v>
      </c>
      <c r="K81" s="4">
        <v>0</v>
      </c>
      <c r="L81" s="197">
        <v>2783953.61</v>
      </c>
    </row>
    <row r="82" spans="1:12" x14ac:dyDescent="0.25">
      <c r="A82" s="212"/>
      <c r="B82" s="6" t="s">
        <v>66</v>
      </c>
      <c r="C82" s="6" t="s">
        <v>299</v>
      </c>
      <c r="D82" s="6" t="s">
        <v>66</v>
      </c>
      <c r="E82" s="6">
        <v>12320</v>
      </c>
      <c r="F82" s="6">
        <v>3315</v>
      </c>
      <c r="G82" s="6">
        <v>0</v>
      </c>
      <c r="H82" s="235">
        <v>0</v>
      </c>
      <c r="I82" s="22">
        <v>2783953.61</v>
      </c>
      <c r="J82" s="22">
        <v>0</v>
      </c>
      <c r="K82" s="22">
        <v>0</v>
      </c>
      <c r="L82" s="95">
        <v>2783953.61</v>
      </c>
    </row>
    <row r="83" spans="1:12" x14ac:dyDescent="0.25">
      <c r="A83" s="211">
        <v>1</v>
      </c>
      <c r="B83" s="3" t="s">
        <v>68</v>
      </c>
      <c r="C83" s="3"/>
      <c r="D83" s="3" t="s">
        <v>68</v>
      </c>
      <c r="E83" s="3">
        <v>249870</v>
      </c>
      <c r="F83" s="3">
        <v>40837</v>
      </c>
      <c r="G83" s="3">
        <v>0</v>
      </c>
      <c r="H83" s="236">
        <v>0</v>
      </c>
      <c r="I83" s="4">
        <v>25139593.77</v>
      </c>
      <c r="J83" s="4">
        <v>808.48</v>
      </c>
      <c r="K83" s="4">
        <v>0</v>
      </c>
      <c r="L83" s="197">
        <v>25140402.25</v>
      </c>
    </row>
    <row r="84" spans="1:12" x14ac:dyDescent="0.25">
      <c r="A84" s="212"/>
      <c r="B84" s="6" t="s">
        <v>68</v>
      </c>
      <c r="C84" s="6" t="s">
        <v>301</v>
      </c>
      <c r="D84" s="6" t="s">
        <v>68</v>
      </c>
      <c r="E84" s="6">
        <v>249870</v>
      </c>
      <c r="F84" s="6">
        <v>40837</v>
      </c>
      <c r="G84" s="6">
        <v>0</v>
      </c>
      <c r="H84" s="235">
        <v>0</v>
      </c>
      <c r="I84" s="22">
        <v>25139593.77</v>
      </c>
      <c r="J84" s="22">
        <v>808.48</v>
      </c>
      <c r="K84" s="22">
        <v>0</v>
      </c>
      <c r="L84" s="95">
        <v>25140402.25</v>
      </c>
    </row>
    <row r="85" spans="1:12" x14ac:dyDescent="0.25">
      <c r="A85" s="211">
        <v>1</v>
      </c>
      <c r="B85" s="3" t="s">
        <v>65</v>
      </c>
      <c r="C85" s="3"/>
      <c r="D85" s="3" t="s">
        <v>65</v>
      </c>
      <c r="E85" s="3">
        <v>44024</v>
      </c>
      <c r="F85" s="3">
        <v>17859</v>
      </c>
      <c r="G85" s="3">
        <v>0</v>
      </c>
      <c r="H85" s="236">
        <v>0</v>
      </c>
      <c r="I85" s="4">
        <v>7207187.6200000001</v>
      </c>
      <c r="J85" s="4">
        <v>5906.97</v>
      </c>
      <c r="K85" s="4">
        <v>174681.21</v>
      </c>
      <c r="L85" s="197">
        <v>7387775.7999999998</v>
      </c>
    </row>
    <row r="86" spans="1:12" x14ac:dyDescent="0.25">
      <c r="A86" s="212"/>
      <c r="B86" s="6" t="s">
        <v>65</v>
      </c>
      <c r="C86" s="6" t="s">
        <v>298</v>
      </c>
      <c r="D86" s="6" t="s">
        <v>65</v>
      </c>
      <c r="E86" s="6">
        <v>43598</v>
      </c>
      <c r="F86" s="6">
        <v>17800</v>
      </c>
      <c r="G86" s="6">
        <v>0</v>
      </c>
      <c r="H86" s="235">
        <v>0</v>
      </c>
      <c r="I86" s="22">
        <v>6754750.2199999997</v>
      </c>
      <c r="J86" s="22">
        <v>0</v>
      </c>
      <c r="K86" s="22">
        <v>149122.69</v>
      </c>
      <c r="L86" s="95">
        <v>6903872.9100000001</v>
      </c>
    </row>
    <row r="87" spans="1:12" s="42" customFormat="1" ht="15.75" x14ac:dyDescent="0.25">
      <c r="A87" s="212"/>
      <c r="B87" s="6" t="s">
        <v>65</v>
      </c>
      <c r="C87" s="6" t="s">
        <v>412</v>
      </c>
      <c r="D87" s="6" t="s">
        <v>389</v>
      </c>
      <c r="E87" s="6">
        <v>78</v>
      </c>
      <c r="F87" s="6">
        <v>36</v>
      </c>
      <c r="G87" s="6">
        <v>0</v>
      </c>
      <c r="H87" s="235">
        <v>0</v>
      </c>
      <c r="I87" s="22">
        <v>100206.1</v>
      </c>
      <c r="J87" s="22">
        <v>1193.96</v>
      </c>
      <c r="K87" s="22">
        <v>5325.36</v>
      </c>
      <c r="L87" s="95">
        <v>106725.42</v>
      </c>
    </row>
    <row r="88" spans="1:12" x14ac:dyDescent="0.25">
      <c r="A88" s="212"/>
      <c r="B88" s="6" t="s">
        <v>65</v>
      </c>
      <c r="C88" s="6" t="s">
        <v>591</v>
      </c>
      <c r="D88" s="6" t="s">
        <v>592</v>
      </c>
      <c r="E88" s="6">
        <v>348</v>
      </c>
      <c r="F88" s="6">
        <v>23</v>
      </c>
      <c r="G88" s="6">
        <v>0</v>
      </c>
      <c r="H88" s="235">
        <v>0</v>
      </c>
      <c r="I88" s="22">
        <v>352231.3</v>
      </c>
      <c r="J88" s="22">
        <v>4713.01</v>
      </c>
      <c r="K88" s="22">
        <v>20233.16</v>
      </c>
      <c r="L88" s="95">
        <v>377177.47</v>
      </c>
    </row>
    <row r="89" spans="1:12" x14ac:dyDescent="0.25">
      <c r="A89" s="211">
        <v>1</v>
      </c>
      <c r="B89" s="3" t="s">
        <v>64</v>
      </c>
      <c r="C89" s="3"/>
      <c r="D89" s="3" t="s">
        <v>64</v>
      </c>
      <c r="E89" s="3">
        <v>32976</v>
      </c>
      <c r="F89" s="3">
        <v>16809</v>
      </c>
      <c r="G89" s="3">
        <v>2659</v>
      </c>
      <c r="H89" s="236">
        <v>0</v>
      </c>
      <c r="I89" s="4">
        <v>49096608.82</v>
      </c>
      <c r="J89" s="4">
        <v>488804.26</v>
      </c>
      <c r="K89" s="4">
        <v>2665626.58</v>
      </c>
      <c r="L89" s="197">
        <v>52251039.659999996</v>
      </c>
    </row>
    <row r="90" spans="1:12" s="42" customFormat="1" ht="15.75" x14ac:dyDescent="0.25">
      <c r="A90" s="212"/>
      <c r="B90" s="6" t="s">
        <v>64</v>
      </c>
      <c r="C90" s="6" t="s">
        <v>297</v>
      </c>
      <c r="D90" s="6" t="s">
        <v>64</v>
      </c>
      <c r="E90" s="6">
        <v>32976</v>
      </c>
      <c r="F90" s="6">
        <v>16809</v>
      </c>
      <c r="G90" s="6">
        <v>2659</v>
      </c>
      <c r="H90" s="235">
        <v>0</v>
      </c>
      <c r="I90" s="22">
        <v>49096608.82</v>
      </c>
      <c r="J90" s="22">
        <v>488804.26</v>
      </c>
      <c r="K90" s="22">
        <v>2665626.58</v>
      </c>
      <c r="L90" s="95">
        <v>52251039.659999996</v>
      </c>
    </row>
    <row r="91" spans="1:12" x14ac:dyDescent="0.25">
      <c r="A91" s="211">
        <v>1</v>
      </c>
      <c r="B91" s="3" t="s">
        <v>390</v>
      </c>
      <c r="C91" s="3"/>
      <c r="D91" s="3" t="s">
        <v>390</v>
      </c>
      <c r="E91" s="3">
        <v>163530</v>
      </c>
      <c r="F91" s="3">
        <v>86523</v>
      </c>
      <c r="G91" s="3">
        <v>22866</v>
      </c>
      <c r="H91" s="236">
        <v>3181</v>
      </c>
      <c r="I91" s="4">
        <v>219479665.08000001</v>
      </c>
      <c r="J91" s="4">
        <v>190940.93</v>
      </c>
      <c r="K91" s="4">
        <v>10318213.24</v>
      </c>
      <c r="L91" s="197">
        <v>229988819.25</v>
      </c>
    </row>
    <row r="92" spans="1:12" s="42" customFormat="1" ht="15.75" x14ac:dyDescent="0.25">
      <c r="A92" s="212"/>
      <c r="B92" s="6" t="s">
        <v>390</v>
      </c>
      <c r="C92" s="6" t="s">
        <v>260</v>
      </c>
      <c r="D92" s="6" t="s">
        <v>75</v>
      </c>
      <c r="E92" s="6">
        <v>281</v>
      </c>
      <c r="F92" s="6">
        <v>71</v>
      </c>
      <c r="G92" s="6">
        <v>2</v>
      </c>
      <c r="H92" s="235">
        <v>0</v>
      </c>
      <c r="I92" s="22">
        <v>291771.09999999998</v>
      </c>
      <c r="J92" s="22">
        <v>2999.13</v>
      </c>
      <c r="K92" s="22">
        <v>18450</v>
      </c>
      <c r="L92" s="95">
        <v>313220.23</v>
      </c>
    </row>
    <row r="93" spans="1:12" x14ac:dyDescent="0.25">
      <c r="A93" s="212"/>
      <c r="B93" s="6" t="s">
        <v>390</v>
      </c>
      <c r="C93" s="6" t="s">
        <v>266</v>
      </c>
      <c r="D93" s="6" t="s">
        <v>61</v>
      </c>
      <c r="E93" s="6">
        <v>162041</v>
      </c>
      <c r="F93" s="6">
        <v>85998</v>
      </c>
      <c r="G93" s="6">
        <v>22816</v>
      </c>
      <c r="H93" s="235">
        <v>3177</v>
      </c>
      <c r="I93" s="22">
        <v>217986209.34</v>
      </c>
      <c r="J93" s="22">
        <v>177770.43</v>
      </c>
      <c r="K93" s="22">
        <v>10233231.85</v>
      </c>
      <c r="L93" s="95">
        <v>228397211.62</v>
      </c>
    </row>
    <row r="94" spans="1:12" x14ac:dyDescent="0.25">
      <c r="A94" s="212"/>
      <c r="B94" s="6" t="s">
        <v>390</v>
      </c>
      <c r="C94" s="6" t="s">
        <v>415</v>
      </c>
      <c r="D94" s="6" t="s">
        <v>391</v>
      </c>
      <c r="E94" s="6">
        <v>1208</v>
      </c>
      <c r="F94" s="6">
        <v>454</v>
      </c>
      <c r="G94" s="6">
        <v>48</v>
      </c>
      <c r="H94" s="235">
        <v>4</v>
      </c>
      <c r="I94" s="22">
        <v>1201684.6399999999</v>
      </c>
      <c r="J94" s="22">
        <v>10171.370000000001</v>
      </c>
      <c r="K94" s="22">
        <v>66531.39</v>
      </c>
      <c r="L94" s="95">
        <v>1278387.3999999999</v>
      </c>
    </row>
    <row r="95" spans="1:12" x14ac:dyDescent="0.25">
      <c r="A95" s="211">
        <v>1</v>
      </c>
      <c r="B95" s="236" t="s">
        <v>603</v>
      </c>
      <c r="C95" s="3"/>
      <c r="D95" s="236" t="s">
        <v>603</v>
      </c>
      <c r="E95" s="3">
        <v>340442</v>
      </c>
      <c r="F95" s="3">
        <v>8160</v>
      </c>
      <c r="G95" s="3">
        <v>68946</v>
      </c>
      <c r="H95" s="236">
        <v>5</v>
      </c>
      <c r="I95" s="4">
        <v>188741880.83000001</v>
      </c>
      <c r="J95" s="4">
        <v>69350.84</v>
      </c>
      <c r="K95" s="4">
        <v>10956432.550000001</v>
      </c>
      <c r="L95" s="197">
        <v>199767664.22</v>
      </c>
    </row>
    <row r="96" spans="1:12" s="42" customFormat="1" ht="15.75" x14ac:dyDescent="0.25">
      <c r="A96" s="212"/>
      <c r="B96" s="235" t="s">
        <v>603</v>
      </c>
      <c r="C96" s="6" t="s">
        <v>416</v>
      </c>
      <c r="D96" s="235" t="s">
        <v>603</v>
      </c>
      <c r="E96" s="6">
        <v>339978</v>
      </c>
      <c r="F96" s="6">
        <v>0</v>
      </c>
      <c r="G96" s="6">
        <v>68939</v>
      </c>
      <c r="H96" s="235">
        <v>0</v>
      </c>
      <c r="I96" s="22">
        <v>186511828.06999999</v>
      </c>
      <c r="J96" s="22">
        <v>22200.639999999999</v>
      </c>
      <c r="K96" s="22">
        <v>10817980.77</v>
      </c>
      <c r="L96" s="95">
        <v>197352009.47999999</v>
      </c>
    </row>
    <row r="97" spans="1:12" s="42" customFormat="1" ht="15.75" x14ac:dyDescent="0.25">
      <c r="A97" s="212"/>
      <c r="B97" s="235" t="s">
        <v>603</v>
      </c>
      <c r="C97" s="6" t="s">
        <v>422</v>
      </c>
      <c r="D97" s="235" t="s">
        <v>607</v>
      </c>
      <c r="E97" s="6">
        <v>0</v>
      </c>
      <c r="F97" s="6">
        <v>7010</v>
      </c>
      <c r="G97" s="6">
        <v>0</v>
      </c>
      <c r="H97" s="235">
        <v>0</v>
      </c>
      <c r="I97" s="22">
        <v>1117220.97</v>
      </c>
      <c r="J97" s="22">
        <v>0</v>
      </c>
      <c r="K97" s="22">
        <v>67030.399999999994</v>
      </c>
      <c r="L97" s="95">
        <v>1184251.3700000001</v>
      </c>
    </row>
    <row r="98" spans="1:12" s="42" customFormat="1" ht="15.75" x14ac:dyDescent="0.25">
      <c r="A98" s="212"/>
      <c r="B98" s="235" t="s">
        <v>603</v>
      </c>
      <c r="C98" s="6" t="s">
        <v>417</v>
      </c>
      <c r="D98" s="235" t="s">
        <v>608</v>
      </c>
      <c r="E98" s="6">
        <v>464</v>
      </c>
      <c r="F98" s="6">
        <v>60</v>
      </c>
      <c r="G98" s="6">
        <v>7</v>
      </c>
      <c r="H98" s="235">
        <v>5</v>
      </c>
      <c r="I98" s="22">
        <v>715727.44</v>
      </c>
      <c r="J98" s="22">
        <v>46775.44</v>
      </c>
      <c r="K98" s="22">
        <v>47617.62</v>
      </c>
      <c r="L98" s="95">
        <v>810120.5</v>
      </c>
    </row>
    <row r="99" spans="1:12" x14ac:dyDescent="0.25">
      <c r="A99" s="212"/>
      <c r="B99" s="235" t="s">
        <v>603</v>
      </c>
      <c r="C99" s="6" t="s">
        <v>593</v>
      </c>
      <c r="D99" s="235" t="s">
        <v>606</v>
      </c>
      <c r="E99" s="6">
        <v>0</v>
      </c>
      <c r="F99" s="6">
        <v>1090</v>
      </c>
      <c r="G99" s="6">
        <v>0</v>
      </c>
      <c r="H99" s="235">
        <v>0</v>
      </c>
      <c r="I99" s="22">
        <v>397104.35</v>
      </c>
      <c r="J99" s="22">
        <v>374.76</v>
      </c>
      <c r="K99" s="22">
        <v>23803.759999999998</v>
      </c>
      <c r="L99" s="95">
        <v>421282.87</v>
      </c>
    </row>
    <row r="100" spans="1:12" x14ac:dyDescent="0.25">
      <c r="A100" s="196">
        <v>1</v>
      </c>
      <c r="B100" s="1" t="s">
        <v>600</v>
      </c>
      <c r="C100" s="1"/>
      <c r="D100" s="1" t="s">
        <v>600</v>
      </c>
      <c r="E100" s="3">
        <v>16889</v>
      </c>
      <c r="F100" s="3">
        <v>0</v>
      </c>
      <c r="G100" s="3">
        <v>0</v>
      </c>
      <c r="H100" s="236">
        <v>18402</v>
      </c>
      <c r="I100" s="4">
        <v>10527863.050000001</v>
      </c>
      <c r="J100" s="4">
        <v>0</v>
      </c>
      <c r="K100" s="4">
        <v>364844.79999999999</v>
      </c>
      <c r="L100" s="197">
        <v>10892707.85</v>
      </c>
    </row>
    <row r="101" spans="1:12" x14ac:dyDescent="0.25">
      <c r="A101" s="142"/>
      <c r="B101" s="7" t="s">
        <v>600</v>
      </c>
      <c r="C101" s="7" t="s">
        <v>599</v>
      </c>
      <c r="D101" s="7" t="s">
        <v>600</v>
      </c>
      <c r="E101" s="6">
        <v>16889</v>
      </c>
      <c r="F101" s="6">
        <v>0</v>
      </c>
      <c r="G101" s="6">
        <v>0</v>
      </c>
      <c r="H101" s="235">
        <v>18402</v>
      </c>
      <c r="I101" s="22">
        <v>10527863.050000001</v>
      </c>
      <c r="J101" s="22">
        <v>0</v>
      </c>
      <c r="K101" s="22">
        <v>364844.79999999999</v>
      </c>
      <c r="L101" s="95">
        <v>10892707.85</v>
      </c>
    </row>
    <row r="102" spans="1:12" x14ac:dyDescent="0.25">
      <c r="A102" s="196">
        <v>1</v>
      </c>
      <c r="B102" s="1" t="s">
        <v>392</v>
      </c>
      <c r="C102" s="1"/>
      <c r="D102" s="1" t="s">
        <v>392</v>
      </c>
      <c r="E102" s="3">
        <v>12</v>
      </c>
      <c r="F102" s="3">
        <v>2</v>
      </c>
      <c r="G102" s="3">
        <v>0</v>
      </c>
      <c r="H102" s="236">
        <v>0</v>
      </c>
      <c r="I102" s="4">
        <v>6890.37</v>
      </c>
      <c r="J102" s="4">
        <v>564.51</v>
      </c>
      <c r="K102" s="4">
        <v>0</v>
      </c>
      <c r="L102" s="197">
        <v>7454.88</v>
      </c>
    </row>
    <row r="103" spans="1:12" x14ac:dyDescent="0.25">
      <c r="A103" s="142"/>
      <c r="B103" s="7" t="s">
        <v>392</v>
      </c>
      <c r="C103" s="7" t="s">
        <v>418</v>
      </c>
      <c r="D103" s="7" t="s">
        <v>392</v>
      </c>
      <c r="E103" s="6">
        <v>12</v>
      </c>
      <c r="F103" s="6">
        <v>2</v>
      </c>
      <c r="G103" s="6">
        <v>0</v>
      </c>
      <c r="H103" s="235">
        <v>0</v>
      </c>
      <c r="I103" s="22">
        <v>6890.37</v>
      </c>
      <c r="J103" s="22">
        <v>564.51</v>
      </c>
      <c r="K103" s="22">
        <v>0</v>
      </c>
      <c r="L103" s="95">
        <v>7454.88</v>
      </c>
    </row>
    <row r="104" spans="1:12" x14ac:dyDescent="0.25">
      <c r="A104" s="196">
        <v>1</v>
      </c>
      <c r="B104" s="1" t="s">
        <v>500</v>
      </c>
      <c r="C104" s="1"/>
      <c r="D104" s="1" t="s">
        <v>500</v>
      </c>
      <c r="E104" s="3">
        <v>3063</v>
      </c>
      <c r="F104" s="3">
        <v>1012</v>
      </c>
      <c r="G104" s="3">
        <v>126</v>
      </c>
      <c r="H104" s="236">
        <v>0</v>
      </c>
      <c r="I104" s="4">
        <v>7153349.5199999996</v>
      </c>
      <c r="J104" s="4">
        <v>531105.55000000005</v>
      </c>
      <c r="K104" s="4">
        <v>361154.21</v>
      </c>
      <c r="L104" s="197">
        <v>8045609.2800000003</v>
      </c>
    </row>
    <row r="105" spans="1:12" ht="15.75" thickBot="1" x14ac:dyDescent="0.3">
      <c r="A105" s="392"/>
      <c r="B105" s="96" t="s">
        <v>500</v>
      </c>
      <c r="C105" s="96" t="s">
        <v>419</v>
      </c>
      <c r="D105" s="96" t="s">
        <v>393</v>
      </c>
      <c r="E105" s="198">
        <v>3063</v>
      </c>
      <c r="F105" s="198">
        <v>1012</v>
      </c>
      <c r="G105" s="198">
        <v>126</v>
      </c>
      <c r="H105" s="393">
        <v>0</v>
      </c>
      <c r="I105" s="231">
        <v>7153349.5199999996</v>
      </c>
      <c r="J105" s="231">
        <v>531105.55000000005</v>
      </c>
      <c r="K105" s="231">
        <v>361154.21</v>
      </c>
      <c r="L105" s="97">
        <v>8045609.2800000003</v>
      </c>
    </row>
    <row r="115" spans="12:12" x14ac:dyDescent="0.25">
      <c r="L115" s="216"/>
    </row>
    <row r="121" spans="12:12" x14ac:dyDescent="0.25">
      <c r="L121" s="181"/>
    </row>
  </sheetData>
  <autoFilter ref="A3:L105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activeCell="L24" sqref="L24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91" t="s">
        <v>798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5" t="s">
        <v>634</v>
      </c>
      <c r="B3" s="266" t="s">
        <v>44</v>
      </c>
      <c r="C3" s="265" t="s">
        <v>307</v>
      </c>
      <c r="D3" s="266" t="s">
        <v>5</v>
      </c>
      <c r="E3" s="266" t="s">
        <v>6</v>
      </c>
      <c r="F3" s="266" t="s">
        <v>45</v>
      </c>
      <c r="G3" s="265" t="s">
        <v>629</v>
      </c>
      <c r="H3" s="265" t="s">
        <v>571</v>
      </c>
      <c r="I3" s="265" t="s">
        <v>635</v>
      </c>
      <c r="J3" s="265" t="s">
        <v>636</v>
      </c>
      <c r="K3" s="265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2</v>
      </c>
      <c r="F4" s="82">
        <v>0</v>
      </c>
      <c r="G4" s="82">
        <v>0</v>
      </c>
      <c r="H4" s="82">
        <v>2</v>
      </c>
      <c r="I4" s="57">
        <v>0</v>
      </c>
      <c r="J4" s="57">
        <v>129.78</v>
      </c>
      <c r="K4" s="232">
        <v>64.89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2</v>
      </c>
      <c r="E5" s="82">
        <v>1</v>
      </c>
      <c r="F5" s="82">
        <v>4</v>
      </c>
      <c r="G5" s="82">
        <v>0</v>
      </c>
      <c r="H5" s="82">
        <v>7</v>
      </c>
      <c r="I5" s="57">
        <v>8931.68</v>
      </c>
      <c r="J5" s="57">
        <v>2513.79</v>
      </c>
      <c r="K5" s="7">
        <v>359.11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0</v>
      </c>
      <c r="E6" s="82">
        <v>0</v>
      </c>
      <c r="F6" s="82">
        <v>3</v>
      </c>
      <c r="G6" s="82">
        <v>0</v>
      </c>
      <c r="H6" s="82">
        <v>3</v>
      </c>
      <c r="I6" s="57">
        <v>15650.83</v>
      </c>
      <c r="J6" s="57">
        <v>1374.37</v>
      </c>
      <c r="K6" s="7">
        <v>458.12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14</v>
      </c>
      <c r="E7" s="82">
        <v>0</v>
      </c>
      <c r="F7" s="82">
        <v>5</v>
      </c>
      <c r="G7" s="82">
        <v>0</v>
      </c>
      <c r="H7" s="82">
        <v>19</v>
      </c>
      <c r="I7" s="57">
        <v>56042.36</v>
      </c>
      <c r="J7" s="57">
        <v>9924.42</v>
      </c>
      <c r="K7" s="7">
        <v>522.34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58</v>
      </c>
      <c r="E8" s="82">
        <v>0</v>
      </c>
      <c r="F8" s="82">
        <v>3</v>
      </c>
      <c r="G8" s="82">
        <v>0</v>
      </c>
      <c r="H8" s="82">
        <v>61</v>
      </c>
      <c r="I8" s="57">
        <v>159832.10999999999</v>
      </c>
      <c r="J8" s="57">
        <v>29781.54</v>
      </c>
      <c r="K8" s="7">
        <v>488.22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29</v>
      </c>
      <c r="E9" s="82">
        <v>0</v>
      </c>
      <c r="F9" s="82">
        <v>2</v>
      </c>
      <c r="G9" s="82">
        <v>0</v>
      </c>
      <c r="H9" s="82">
        <v>31</v>
      </c>
      <c r="I9" s="57">
        <v>98369.97</v>
      </c>
      <c r="J9" s="57">
        <v>15750.04</v>
      </c>
      <c r="K9" s="7">
        <v>508.07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4</v>
      </c>
      <c r="E10" s="82">
        <v>0</v>
      </c>
      <c r="F10" s="82">
        <v>1</v>
      </c>
      <c r="G10" s="82">
        <v>0</v>
      </c>
      <c r="H10" s="82">
        <v>5</v>
      </c>
      <c r="I10" s="57">
        <v>63539.29</v>
      </c>
      <c r="J10" s="57">
        <v>1950.69</v>
      </c>
      <c r="K10" s="7">
        <v>390.14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57">
        <v>0</v>
      </c>
      <c r="J11" s="57">
        <v>0</v>
      </c>
      <c r="K11" s="7">
        <v>0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57">
        <v>0</v>
      </c>
      <c r="J12" s="57">
        <v>0</v>
      </c>
      <c r="K12" s="7">
        <v>0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107</v>
      </c>
      <c r="E17" s="82">
        <v>3</v>
      </c>
      <c r="F17" s="82">
        <v>18</v>
      </c>
      <c r="G17" s="82">
        <v>0</v>
      </c>
      <c r="H17" s="82">
        <v>128</v>
      </c>
      <c r="I17" s="57">
        <v>402366.24</v>
      </c>
      <c r="J17" s="57">
        <v>61424.63</v>
      </c>
      <c r="K17" s="7">
        <v>479.88</v>
      </c>
    </row>
    <row r="18" spans="1:11" x14ac:dyDescent="0.25">
      <c r="A18" s="7" t="s">
        <v>620</v>
      </c>
      <c r="B18" s="7" t="s">
        <v>424</v>
      </c>
      <c r="C18" s="7" t="s">
        <v>76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22">
        <v>0</v>
      </c>
      <c r="J18" s="22">
        <v>0</v>
      </c>
      <c r="K18" s="7">
        <v>0</v>
      </c>
    </row>
    <row r="19" spans="1:11" x14ac:dyDescent="0.25">
      <c r="A19" s="7" t="s">
        <v>620</v>
      </c>
      <c r="B19" s="7" t="s">
        <v>424</v>
      </c>
      <c r="C19" s="7" t="s">
        <v>77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22">
        <v>0</v>
      </c>
      <c r="J19" s="22">
        <v>0</v>
      </c>
      <c r="K19" s="7">
        <v>0</v>
      </c>
    </row>
    <row r="20" spans="1:11" x14ac:dyDescent="0.25">
      <c r="A20" s="7" t="s">
        <v>620</v>
      </c>
      <c r="B20" s="7" t="s">
        <v>424</v>
      </c>
      <c r="C20" s="7" t="s">
        <v>95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22">
        <v>0</v>
      </c>
      <c r="J20" s="22">
        <v>0</v>
      </c>
      <c r="K20" s="7">
        <v>0</v>
      </c>
    </row>
    <row r="21" spans="1:11" x14ac:dyDescent="0.25">
      <c r="A21" s="7" t="s">
        <v>620</v>
      </c>
      <c r="B21" s="7" t="s">
        <v>424</v>
      </c>
      <c r="C21" s="7" t="s">
        <v>96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22">
        <v>0</v>
      </c>
      <c r="J21" s="22">
        <v>0</v>
      </c>
      <c r="K21" s="7">
        <v>0</v>
      </c>
    </row>
    <row r="22" spans="1:11" x14ac:dyDescent="0.25">
      <c r="A22" s="7" t="s">
        <v>620</v>
      </c>
      <c r="B22" s="7" t="s">
        <v>424</v>
      </c>
      <c r="C22" s="7" t="s">
        <v>97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22">
        <v>0</v>
      </c>
      <c r="J22" s="22">
        <v>0</v>
      </c>
      <c r="K22" s="7">
        <v>0</v>
      </c>
    </row>
    <row r="23" spans="1:11" x14ac:dyDescent="0.25">
      <c r="A23" s="7" t="s">
        <v>620</v>
      </c>
      <c r="B23" s="7" t="s">
        <v>424</v>
      </c>
      <c r="C23" s="7" t="s">
        <v>98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22">
        <v>0</v>
      </c>
      <c r="J23" s="22">
        <v>0</v>
      </c>
      <c r="K23" s="7">
        <v>0</v>
      </c>
    </row>
    <row r="24" spans="1:11" x14ac:dyDescent="0.25">
      <c r="A24" s="7" t="s">
        <v>620</v>
      </c>
      <c r="B24" s="7" t="s">
        <v>424</v>
      </c>
      <c r="C24" s="7" t="s">
        <v>99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22">
        <v>0</v>
      </c>
      <c r="J24" s="22">
        <v>0</v>
      </c>
      <c r="K24" s="7">
        <v>0</v>
      </c>
    </row>
    <row r="25" spans="1:11" x14ac:dyDescent="0.25">
      <c r="A25" s="7" t="s">
        <v>620</v>
      </c>
      <c r="B25" s="7" t="s">
        <v>424</v>
      </c>
      <c r="C25" s="7" t="s">
        <v>100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22">
        <v>0</v>
      </c>
      <c r="J25" s="22">
        <v>0</v>
      </c>
      <c r="K25" s="7">
        <v>0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57">
        <v>0</v>
      </c>
      <c r="J52" s="57">
        <v>0</v>
      </c>
      <c r="K52" s="7">
        <v>0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0</v>
      </c>
      <c r="E54" s="82">
        <v>2</v>
      </c>
      <c r="F54" s="82">
        <v>0</v>
      </c>
      <c r="G54" s="82">
        <v>0</v>
      </c>
      <c r="H54" s="82">
        <v>2</v>
      </c>
      <c r="I54" s="57">
        <v>0</v>
      </c>
      <c r="J54" s="57">
        <v>182.19</v>
      </c>
      <c r="K54" s="7">
        <v>91.1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57">
        <v>0</v>
      </c>
      <c r="J55" s="57">
        <v>0</v>
      </c>
      <c r="K55" s="7">
        <v>0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57">
        <v>0</v>
      </c>
      <c r="J56" s="57">
        <v>0</v>
      </c>
      <c r="K56" s="7">
        <v>0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0</v>
      </c>
      <c r="E59" s="82">
        <v>2</v>
      </c>
      <c r="F59" s="82">
        <v>0</v>
      </c>
      <c r="G59" s="82">
        <v>0</v>
      </c>
      <c r="H59" s="82">
        <v>2</v>
      </c>
      <c r="I59" s="57">
        <v>0</v>
      </c>
      <c r="J59" s="57">
        <v>182.19</v>
      </c>
      <c r="K59" s="7">
        <v>91.1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7" t="s">
        <v>411</v>
      </c>
      <c r="B68" s="7" t="s">
        <v>386</v>
      </c>
      <c r="C68" s="7" t="s">
        <v>101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</row>
    <row r="69" spans="1:11" x14ac:dyDescent="0.25">
      <c r="A69" s="7" t="s">
        <v>411</v>
      </c>
      <c r="B69" s="7" t="s">
        <v>386</v>
      </c>
      <c r="C69" s="7" t="s">
        <v>109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</row>
    <row r="70" spans="1:11" x14ac:dyDescent="0.25">
      <c r="A70" s="7" t="s">
        <v>411</v>
      </c>
      <c r="B70" s="7" t="s">
        <v>386</v>
      </c>
      <c r="C70" s="7" t="s">
        <v>110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</row>
    <row r="71" spans="1:11" x14ac:dyDescent="0.25">
      <c r="A71" s="7" t="s">
        <v>411</v>
      </c>
      <c r="B71" s="7" t="s">
        <v>386</v>
      </c>
      <c r="C71" s="7" t="s">
        <v>111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</row>
    <row r="72" spans="1:11" x14ac:dyDescent="0.25">
      <c r="A72" s="7" t="s">
        <v>411</v>
      </c>
      <c r="B72" s="7" t="s">
        <v>386</v>
      </c>
      <c r="C72" s="7" t="s">
        <v>428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</row>
    <row r="73" spans="1:11" x14ac:dyDescent="0.25">
      <c r="A73" s="7" t="s">
        <v>411</v>
      </c>
      <c r="B73" s="7" t="s">
        <v>386</v>
      </c>
      <c r="C73" s="7" t="s">
        <v>493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7" t="s">
        <v>599</v>
      </c>
      <c r="B82" s="7" t="s">
        <v>600</v>
      </c>
      <c r="C82" s="7" t="s">
        <v>101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22">
        <v>0</v>
      </c>
      <c r="J82" s="22">
        <v>0</v>
      </c>
      <c r="K82" s="7">
        <v>0</v>
      </c>
    </row>
    <row r="83" spans="1:11" x14ac:dyDescent="0.25">
      <c r="A83" s="7" t="s">
        <v>599</v>
      </c>
      <c r="B83" s="7" t="s">
        <v>600</v>
      </c>
      <c r="C83" s="7" t="s">
        <v>109</v>
      </c>
      <c r="D83" s="7">
        <v>0</v>
      </c>
      <c r="E83" s="7">
        <v>0</v>
      </c>
      <c r="F83" s="7">
        <v>0</v>
      </c>
      <c r="G83" s="7">
        <v>0</v>
      </c>
      <c r="H83" s="7">
        <v>0</v>
      </c>
      <c r="I83" s="22">
        <v>0</v>
      </c>
      <c r="J83" s="22">
        <v>0</v>
      </c>
      <c r="K83" s="7">
        <v>0</v>
      </c>
    </row>
    <row r="84" spans="1:11" x14ac:dyDescent="0.25">
      <c r="A84" s="7" t="s">
        <v>599</v>
      </c>
      <c r="B84" s="7" t="s">
        <v>600</v>
      </c>
      <c r="C84" s="7" t="s">
        <v>110</v>
      </c>
      <c r="D84" s="7">
        <v>0</v>
      </c>
      <c r="E84" s="7">
        <v>0</v>
      </c>
      <c r="F84" s="7">
        <v>0</v>
      </c>
      <c r="G84" s="7">
        <v>0</v>
      </c>
      <c r="H84" s="7">
        <v>0</v>
      </c>
      <c r="I84" s="22">
        <v>0</v>
      </c>
      <c r="J84" s="22">
        <v>0</v>
      </c>
      <c r="K84" s="7">
        <v>0</v>
      </c>
    </row>
    <row r="85" spans="1:11" x14ac:dyDescent="0.25">
      <c r="A85" s="7" t="s">
        <v>599</v>
      </c>
      <c r="B85" s="7" t="s">
        <v>600</v>
      </c>
      <c r="C85" s="7" t="s">
        <v>111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22">
        <v>0</v>
      </c>
      <c r="J85" s="22">
        <v>0</v>
      </c>
      <c r="K85" s="7">
        <v>0</v>
      </c>
    </row>
    <row r="86" spans="1:11" x14ac:dyDescent="0.25">
      <c r="A86" s="7" t="s">
        <v>599</v>
      </c>
      <c r="B86" s="7" t="s">
        <v>600</v>
      </c>
      <c r="C86" s="7" t="s">
        <v>428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22">
        <v>0</v>
      </c>
      <c r="J86" s="22">
        <v>0</v>
      </c>
      <c r="K86" s="7">
        <v>0</v>
      </c>
    </row>
    <row r="87" spans="1:11" x14ac:dyDescent="0.25">
      <c r="A87" s="7" t="s">
        <v>599</v>
      </c>
      <c r="B87" s="7" t="s">
        <v>600</v>
      </c>
      <c r="C87" s="7" t="s">
        <v>493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22">
        <v>0</v>
      </c>
      <c r="J87" s="22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15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91" t="s">
        <v>799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5" t="s">
        <v>634</v>
      </c>
      <c r="B3" s="266" t="s">
        <v>44</v>
      </c>
      <c r="C3" s="265" t="s">
        <v>307</v>
      </c>
      <c r="D3" s="266" t="s">
        <v>5</v>
      </c>
      <c r="E3" s="266" t="s">
        <v>6</v>
      </c>
      <c r="F3" s="266" t="s">
        <v>45</v>
      </c>
      <c r="G3" s="265" t="s">
        <v>629</v>
      </c>
      <c r="H3" s="265" t="s">
        <v>571</v>
      </c>
      <c r="I3" s="265" t="s">
        <v>635</v>
      </c>
      <c r="J3" s="265" t="s">
        <v>636</v>
      </c>
      <c r="K3" s="265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11</v>
      </c>
      <c r="F4" s="82">
        <v>0</v>
      </c>
      <c r="G4" s="82">
        <v>0</v>
      </c>
      <c r="H4" s="82">
        <v>11</v>
      </c>
      <c r="I4" s="57">
        <v>2971.62</v>
      </c>
      <c r="J4" s="57">
        <v>3088.19</v>
      </c>
      <c r="K4" s="7">
        <v>280.74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4</v>
      </c>
      <c r="E5" s="82">
        <v>10</v>
      </c>
      <c r="F5" s="82">
        <v>116</v>
      </c>
      <c r="G5" s="82">
        <v>0</v>
      </c>
      <c r="H5" s="82">
        <v>130</v>
      </c>
      <c r="I5" s="57">
        <v>134585.25</v>
      </c>
      <c r="J5" s="57">
        <v>63371.360000000001</v>
      </c>
      <c r="K5" s="7">
        <v>487.47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18</v>
      </c>
      <c r="E6" s="82">
        <v>17</v>
      </c>
      <c r="F6" s="82">
        <v>122</v>
      </c>
      <c r="G6" s="82">
        <v>0</v>
      </c>
      <c r="H6" s="82">
        <v>157</v>
      </c>
      <c r="I6" s="57">
        <v>222375.3</v>
      </c>
      <c r="J6" s="57">
        <v>96231.65</v>
      </c>
      <c r="K6" s="7">
        <v>612.94000000000005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87</v>
      </c>
      <c r="E7" s="82">
        <v>16</v>
      </c>
      <c r="F7" s="82">
        <v>154</v>
      </c>
      <c r="G7" s="82">
        <v>0</v>
      </c>
      <c r="H7" s="82">
        <v>257</v>
      </c>
      <c r="I7" s="57">
        <v>305474.84999999998</v>
      </c>
      <c r="J7" s="57">
        <v>208089.94</v>
      </c>
      <c r="K7" s="7">
        <v>809.69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589</v>
      </c>
      <c r="E8" s="82">
        <v>15</v>
      </c>
      <c r="F8" s="82">
        <v>120</v>
      </c>
      <c r="G8" s="82">
        <v>0</v>
      </c>
      <c r="H8" s="82">
        <v>724</v>
      </c>
      <c r="I8" s="57">
        <v>1069866.24</v>
      </c>
      <c r="J8" s="57">
        <v>705213.28</v>
      </c>
      <c r="K8" s="7">
        <v>974.05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778</v>
      </c>
      <c r="E9" s="82">
        <v>13</v>
      </c>
      <c r="F9" s="82">
        <v>68</v>
      </c>
      <c r="G9" s="82">
        <v>0</v>
      </c>
      <c r="H9" s="82">
        <v>859</v>
      </c>
      <c r="I9" s="57">
        <v>1505798.17</v>
      </c>
      <c r="J9" s="57">
        <v>724208.17</v>
      </c>
      <c r="K9" s="7">
        <v>843.08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167</v>
      </c>
      <c r="E10" s="82">
        <v>13</v>
      </c>
      <c r="F10" s="82">
        <v>13</v>
      </c>
      <c r="G10" s="82">
        <v>0</v>
      </c>
      <c r="H10" s="82">
        <v>193</v>
      </c>
      <c r="I10" s="57">
        <v>636704.76</v>
      </c>
      <c r="J10" s="57">
        <v>183937.47</v>
      </c>
      <c r="K10" s="7">
        <v>953.04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32</v>
      </c>
      <c r="E11" s="82">
        <v>10</v>
      </c>
      <c r="F11" s="82">
        <v>3</v>
      </c>
      <c r="G11" s="82">
        <v>0</v>
      </c>
      <c r="H11" s="82">
        <v>45</v>
      </c>
      <c r="I11" s="57">
        <v>87729.95</v>
      </c>
      <c r="J11" s="57">
        <v>46735.05</v>
      </c>
      <c r="K11" s="7">
        <v>1038.56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10</v>
      </c>
      <c r="E12" s="82">
        <v>15</v>
      </c>
      <c r="F12" s="82">
        <v>3</v>
      </c>
      <c r="G12" s="82">
        <v>1</v>
      </c>
      <c r="H12" s="82">
        <v>29</v>
      </c>
      <c r="I12" s="57">
        <v>34799.47</v>
      </c>
      <c r="J12" s="57">
        <v>24742.52</v>
      </c>
      <c r="K12" s="7">
        <v>853.19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1</v>
      </c>
      <c r="E13" s="82">
        <v>19</v>
      </c>
      <c r="F13" s="82">
        <v>1</v>
      </c>
      <c r="G13" s="82">
        <v>2</v>
      </c>
      <c r="H13" s="82">
        <v>23</v>
      </c>
      <c r="I13" s="57">
        <v>50162.86</v>
      </c>
      <c r="J13" s="57">
        <v>15490.13</v>
      </c>
      <c r="K13" s="7">
        <v>673.48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1</v>
      </c>
      <c r="E14" s="82">
        <v>6</v>
      </c>
      <c r="F14" s="82">
        <v>0</v>
      </c>
      <c r="G14" s="82">
        <v>0</v>
      </c>
      <c r="H14" s="82">
        <v>7</v>
      </c>
      <c r="I14" s="57">
        <v>16282.91</v>
      </c>
      <c r="J14" s="57">
        <v>4360.9399999999996</v>
      </c>
      <c r="K14" s="7">
        <v>622.99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1</v>
      </c>
      <c r="F15" s="82">
        <v>0</v>
      </c>
      <c r="G15" s="82">
        <v>0</v>
      </c>
      <c r="H15" s="82">
        <v>1</v>
      </c>
      <c r="I15" s="57">
        <v>0</v>
      </c>
      <c r="J15" s="57">
        <v>384</v>
      </c>
      <c r="K15" s="7">
        <v>384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1687</v>
      </c>
      <c r="E17" s="82">
        <v>146</v>
      </c>
      <c r="F17" s="82">
        <v>600</v>
      </c>
      <c r="G17" s="82">
        <v>3</v>
      </c>
      <c r="H17" s="82">
        <v>2436</v>
      </c>
      <c r="I17" s="57">
        <v>4066751.38</v>
      </c>
      <c r="J17" s="57">
        <v>2075852.7</v>
      </c>
      <c r="K17" s="7">
        <v>852.16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23</v>
      </c>
      <c r="F18" s="82">
        <v>0</v>
      </c>
      <c r="G18" s="82">
        <v>0</v>
      </c>
      <c r="H18" s="82">
        <v>23</v>
      </c>
      <c r="I18" s="57">
        <v>10083.219999999999</v>
      </c>
      <c r="J18" s="57">
        <v>6138.75</v>
      </c>
      <c r="K18" s="7">
        <v>266.89999999999998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6</v>
      </c>
      <c r="E19" s="82">
        <v>8</v>
      </c>
      <c r="F19" s="82">
        <v>15</v>
      </c>
      <c r="G19" s="82">
        <v>0</v>
      </c>
      <c r="H19" s="82">
        <v>29</v>
      </c>
      <c r="I19" s="57">
        <v>49036.66</v>
      </c>
      <c r="J19" s="57">
        <v>25302.11</v>
      </c>
      <c r="K19" s="7">
        <v>872.49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14</v>
      </c>
      <c r="E20" s="82">
        <v>7</v>
      </c>
      <c r="F20" s="82">
        <v>12</v>
      </c>
      <c r="G20" s="82">
        <v>0</v>
      </c>
      <c r="H20" s="82">
        <v>33</v>
      </c>
      <c r="I20" s="57">
        <v>27176.78</v>
      </c>
      <c r="J20" s="57">
        <v>37766.370000000003</v>
      </c>
      <c r="K20" s="7">
        <v>1144.44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128</v>
      </c>
      <c r="E21" s="82">
        <v>11</v>
      </c>
      <c r="F21" s="82">
        <v>12</v>
      </c>
      <c r="G21" s="82">
        <v>0</v>
      </c>
      <c r="H21" s="82">
        <v>151</v>
      </c>
      <c r="I21" s="57">
        <v>326698.65999999997</v>
      </c>
      <c r="J21" s="57">
        <v>200672.87</v>
      </c>
      <c r="K21" s="7">
        <v>1328.96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130</v>
      </c>
      <c r="E22" s="82">
        <v>7</v>
      </c>
      <c r="F22" s="82">
        <v>6</v>
      </c>
      <c r="G22" s="82">
        <v>0</v>
      </c>
      <c r="H22" s="82">
        <v>143</v>
      </c>
      <c r="I22" s="57">
        <v>363919.1</v>
      </c>
      <c r="J22" s="57">
        <v>192022.73</v>
      </c>
      <c r="K22" s="7">
        <v>1342.82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63</v>
      </c>
      <c r="E23" s="82">
        <v>7</v>
      </c>
      <c r="F23" s="82">
        <v>0</v>
      </c>
      <c r="G23" s="82">
        <v>0</v>
      </c>
      <c r="H23" s="82">
        <v>70</v>
      </c>
      <c r="I23" s="57">
        <v>367903.08</v>
      </c>
      <c r="J23" s="57">
        <v>83185.94</v>
      </c>
      <c r="K23" s="7">
        <v>1188.3699999999999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34</v>
      </c>
      <c r="E24" s="82">
        <v>6</v>
      </c>
      <c r="F24" s="82">
        <v>1</v>
      </c>
      <c r="G24" s="82">
        <v>0</v>
      </c>
      <c r="H24" s="82">
        <v>41</v>
      </c>
      <c r="I24" s="57">
        <v>222546.03</v>
      </c>
      <c r="J24" s="57">
        <v>45629.7</v>
      </c>
      <c r="K24" s="7">
        <v>1112.92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22</v>
      </c>
      <c r="E25" s="82">
        <v>6</v>
      </c>
      <c r="F25" s="82">
        <v>1</v>
      </c>
      <c r="G25" s="82">
        <v>0</v>
      </c>
      <c r="H25" s="82">
        <v>29</v>
      </c>
      <c r="I25" s="57">
        <v>122505.08</v>
      </c>
      <c r="J25" s="57">
        <v>44596.639999999999</v>
      </c>
      <c r="K25" s="7">
        <v>1537.82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16</v>
      </c>
      <c r="E26" s="82">
        <v>5</v>
      </c>
      <c r="F26" s="82">
        <v>0</v>
      </c>
      <c r="G26" s="82">
        <v>0</v>
      </c>
      <c r="H26" s="82">
        <v>21</v>
      </c>
      <c r="I26" s="57">
        <v>41738.050000000003</v>
      </c>
      <c r="J26" s="57">
        <v>31736.91</v>
      </c>
      <c r="K26" s="7">
        <v>1511.28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7</v>
      </c>
      <c r="E27" s="82">
        <v>2</v>
      </c>
      <c r="F27" s="82">
        <v>1</v>
      </c>
      <c r="G27" s="82">
        <v>0</v>
      </c>
      <c r="H27" s="82">
        <v>10</v>
      </c>
      <c r="I27" s="57">
        <v>69073.17</v>
      </c>
      <c r="J27" s="57">
        <v>14985.8</v>
      </c>
      <c r="K27" s="7">
        <v>1498.58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1</v>
      </c>
      <c r="E28" s="82">
        <v>2</v>
      </c>
      <c r="F28" s="82">
        <v>0</v>
      </c>
      <c r="G28" s="82">
        <v>0</v>
      </c>
      <c r="H28" s="82">
        <v>3</v>
      </c>
      <c r="I28" s="57">
        <v>70013.240000000005</v>
      </c>
      <c r="J28" s="57">
        <v>4478.55</v>
      </c>
      <c r="K28" s="7">
        <v>1492.85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421</v>
      </c>
      <c r="E31" s="82">
        <v>84</v>
      </c>
      <c r="F31" s="82">
        <v>48</v>
      </c>
      <c r="G31" s="82">
        <v>0</v>
      </c>
      <c r="H31" s="82">
        <v>553</v>
      </c>
      <c r="I31" s="57">
        <v>1670693.07</v>
      </c>
      <c r="J31" s="57">
        <v>686516.37</v>
      </c>
      <c r="K31" s="7">
        <v>1241.44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7</v>
      </c>
      <c r="F46" s="82">
        <v>0</v>
      </c>
      <c r="G46" s="82">
        <v>0</v>
      </c>
      <c r="H46" s="82">
        <v>7</v>
      </c>
      <c r="I46" s="57">
        <v>0</v>
      </c>
      <c r="J46" s="57">
        <v>1078.72</v>
      </c>
      <c r="K46" s="7">
        <v>154.1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3</v>
      </c>
      <c r="G47" s="82">
        <v>0</v>
      </c>
      <c r="H47" s="82">
        <v>4</v>
      </c>
      <c r="I47" s="57">
        <v>0</v>
      </c>
      <c r="J47" s="57">
        <v>781.92</v>
      </c>
      <c r="K47" s="7">
        <v>195.48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4</v>
      </c>
      <c r="E48" s="82">
        <v>6</v>
      </c>
      <c r="F48" s="82">
        <v>5</v>
      </c>
      <c r="G48" s="82">
        <v>0</v>
      </c>
      <c r="H48" s="82">
        <v>15</v>
      </c>
      <c r="I48" s="57">
        <v>0</v>
      </c>
      <c r="J48" s="57">
        <v>2785.15</v>
      </c>
      <c r="K48" s="7">
        <v>185.68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47</v>
      </c>
      <c r="E49" s="82">
        <v>6</v>
      </c>
      <c r="F49" s="82">
        <v>10</v>
      </c>
      <c r="G49" s="82">
        <v>0</v>
      </c>
      <c r="H49" s="82">
        <v>63</v>
      </c>
      <c r="I49" s="57">
        <v>0</v>
      </c>
      <c r="J49" s="57">
        <v>15175.58</v>
      </c>
      <c r="K49" s="7">
        <v>240.88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197</v>
      </c>
      <c r="E50" s="82">
        <v>6</v>
      </c>
      <c r="F50" s="82">
        <v>11</v>
      </c>
      <c r="G50" s="82">
        <v>0</v>
      </c>
      <c r="H50" s="82">
        <v>214</v>
      </c>
      <c r="I50" s="57">
        <v>0</v>
      </c>
      <c r="J50" s="57">
        <v>61982.75</v>
      </c>
      <c r="K50" s="7">
        <v>289.64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315</v>
      </c>
      <c r="E51" s="82">
        <v>5</v>
      </c>
      <c r="F51" s="82">
        <v>9</v>
      </c>
      <c r="G51" s="82">
        <v>0</v>
      </c>
      <c r="H51" s="82">
        <v>329</v>
      </c>
      <c r="I51" s="57">
        <v>0</v>
      </c>
      <c r="J51" s="57">
        <v>111631.99</v>
      </c>
      <c r="K51" s="7">
        <v>339.31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220</v>
      </c>
      <c r="E52" s="82">
        <v>1</v>
      </c>
      <c r="F52" s="82">
        <v>3</v>
      </c>
      <c r="G52" s="82">
        <v>0</v>
      </c>
      <c r="H52" s="82">
        <v>224</v>
      </c>
      <c r="I52" s="57">
        <v>0</v>
      </c>
      <c r="J52" s="57">
        <v>79152.509999999995</v>
      </c>
      <c r="K52" s="7">
        <v>353.36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57</v>
      </c>
      <c r="E53" s="82">
        <v>0</v>
      </c>
      <c r="F53" s="82">
        <v>0</v>
      </c>
      <c r="G53" s="82">
        <v>0</v>
      </c>
      <c r="H53" s="82">
        <v>57</v>
      </c>
      <c r="I53" s="57">
        <v>0</v>
      </c>
      <c r="J53" s="57">
        <v>20537.169999999998</v>
      </c>
      <c r="K53" s="7">
        <v>360.3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7</v>
      </c>
      <c r="E54" s="82">
        <v>0</v>
      </c>
      <c r="F54" s="82">
        <v>0</v>
      </c>
      <c r="G54" s="82">
        <v>0</v>
      </c>
      <c r="H54" s="82">
        <v>7</v>
      </c>
      <c r="I54" s="57">
        <v>0</v>
      </c>
      <c r="J54" s="57">
        <v>1909.55</v>
      </c>
      <c r="K54" s="7">
        <v>272.79000000000002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7" t="s">
        <v>408</v>
      </c>
      <c r="B59" s="7" t="s">
        <v>563</v>
      </c>
      <c r="C59" s="7" t="s">
        <v>493</v>
      </c>
      <c r="D59" s="7">
        <v>850</v>
      </c>
      <c r="E59" s="7">
        <v>32</v>
      </c>
      <c r="F59" s="7">
        <v>41</v>
      </c>
      <c r="G59" s="7">
        <v>0</v>
      </c>
      <c r="H59" s="7">
        <v>923</v>
      </c>
      <c r="I59" s="7">
        <v>0</v>
      </c>
      <c r="J59" s="7">
        <v>295572.86</v>
      </c>
      <c r="K59" s="7">
        <v>320.23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81" t="s">
        <v>620</v>
      </c>
      <c r="B88" s="81" t="s">
        <v>424</v>
      </c>
      <c r="C88" s="81" t="s">
        <v>76</v>
      </c>
      <c r="D88" s="82">
        <v>0</v>
      </c>
      <c r="E88" s="82">
        <v>23</v>
      </c>
      <c r="F88" s="82">
        <v>0</v>
      </c>
      <c r="G88" s="82">
        <v>0</v>
      </c>
      <c r="H88" s="82">
        <v>23</v>
      </c>
      <c r="I88" s="57">
        <v>10083.219999999999</v>
      </c>
      <c r="J88" s="57">
        <v>6138.75</v>
      </c>
      <c r="K88" s="7">
        <v>266.89999999999998</v>
      </c>
    </row>
    <row r="89" spans="1:11" x14ac:dyDescent="0.25">
      <c r="A89" s="81" t="s">
        <v>620</v>
      </c>
      <c r="B89" s="81" t="s">
        <v>424</v>
      </c>
      <c r="C89" s="81" t="s">
        <v>77</v>
      </c>
      <c r="D89" s="82">
        <v>6</v>
      </c>
      <c r="E89" s="82">
        <v>8</v>
      </c>
      <c r="F89" s="82">
        <v>15</v>
      </c>
      <c r="G89" s="82">
        <v>0</v>
      </c>
      <c r="H89" s="82">
        <v>29</v>
      </c>
      <c r="I89" s="57">
        <v>49036.66</v>
      </c>
      <c r="J89" s="57">
        <v>25302.11</v>
      </c>
      <c r="K89" s="7">
        <v>872.49</v>
      </c>
    </row>
    <row r="90" spans="1:11" x14ac:dyDescent="0.25">
      <c r="A90" s="81" t="s">
        <v>620</v>
      </c>
      <c r="B90" s="81" t="s">
        <v>424</v>
      </c>
      <c r="C90" s="81" t="s">
        <v>95</v>
      </c>
      <c r="D90" s="82">
        <v>14</v>
      </c>
      <c r="E90" s="82">
        <v>7</v>
      </c>
      <c r="F90" s="82">
        <v>12</v>
      </c>
      <c r="G90" s="82">
        <v>0</v>
      </c>
      <c r="H90" s="82">
        <v>33</v>
      </c>
      <c r="I90" s="57">
        <v>27176.78</v>
      </c>
      <c r="J90" s="57">
        <v>37766.370000000003</v>
      </c>
      <c r="K90" s="7">
        <v>1144.44</v>
      </c>
    </row>
    <row r="91" spans="1:11" x14ac:dyDescent="0.25">
      <c r="A91" s="81" t="s">
        <v>620</v>
      </c>
      <c r="B91" s="81" t="s">
        <v>424</v>
      </c>
      <c r="C91" s="81" t="s">
        <v>96</v>
      </c>
      <c r="D91" s="82">
        <v>128</v>
      </c>
      <c r="E91" s="82">
        <v>11</v>
      </c>
      <c r="F91" s="82">
        <v>12</v>
      </c>
      <c r="G91" s="82">
        <v>0</v>
      </c>
      <c r="H91" s="82">
        <v>151</v>
      </c>
      <c r="I91" s="57">
        <v>326698.65999999997</v>
      </c>
      <c r="J91" s="57">
        <v>200672.87</v>
      </c>
      <c r="K91" s="7">
        <v>1328.96</v>
      </c>
    </row>
    <row r="92" spans="1:11" x14ac:dyDescent="0.25">
      <c r="A92" s="81" t="s">
        <v>620</v>
      </c>
      <c r="B92" s="81" t="s">
        <v>424</v>
      </c>
      <c r="C92" s="81" t="s">
        <v>97</v>
      </c>
      <c r="D92" s="82">
        <v>130</v>
      </c>
      <c r="E92" s="82">
        <v>7</v>
      </c>
      <c r="F92" s="82">
        <v>6</v>
      </c>
      <c r="G92" s="82">
        <v>0</v>
      </c>
      <c r="H92" s="82">
        <v>143</v>
      </c>
      <c r="I92" s="57">
        <v>363919.1</v>
      </c>
      <c r="J92" s="57">
        <v>192022.73</v>
      </c>
      <c r="K92" s="7">
        <v>1342.82</v>
      </c>
    </row>
    <row r="93" spans="1:11" x14ac:dyDescent="0.25">
      <c r="A93" s="81" t="s">
        <v>620</v>
      </c>
      <c r="B93" s="81" t="s">
        <v>424</v>
      </c>
      <c r="C93" s="81" t="s">
        <v>98</v>
      </c>
      <c r="D93" s="82">
        <v>63</v>
      </c>
      <c r="E93" s="82">
        <v>7</v>
      </c>
      <c r="F93" s="82">
        <v>0</v>
      </c>
      <c r="G93" s="82">
        <v>0</v>
      </c>
      <c r="H93" s="82">
        <v>70</v>
      </c>
      <c r="I93" s="57">
        <v>367903.08</v>
      </c>
      <c r="J93" s="57">
        <v>83185.94</v>
      </c>
      <c r="K93" s="7">
        <v>1188.3699999999999</v>
      </c>
    </row>
    <row r="94" spans="1:11" x14ac:dyDescent="0.25">
      <c r="A94" s="81" t="s">
        <v>620</v>
      </c>
      <c r="B94" s="81" t="s">
        <v>424</v>
      </c>
      <c r="C94" s="81" t="s">
        <v>99</v>
      </c>
      <c r="D94" s="82">
        <v>34</v>
      </c>
      <c r="E94" s="82">
        <v>6</v>
      </c>
      <c r="F94" s="82">
        <v>1</v>
      </c>
      <c r="G94" s="82">
        <v>0</v>
      </c>
      <c r="H94" s="82">
        <v>41</v>
      </c>
      <c r="I94" s="57">
        <v>222546.03</v>
      </c>
      <c r="J94" s="57">
        <v>45629.7</v>
      </c>
      <c r="K94" s="7">
        <v>1112.92</v>
      </c>
    </row>
    <row r="95" spans="1:11" x14ac:dyDescent="0.25">
      <c r="A95" s="81" t="s">
        <v>620</v>
      </c>
      <c r="B95" s="81" t="s">
        <v>424</v>
      </c>
      <c r="C95" s="81" t="s">
        <v>100</v>
      </c>
      <c r="D95" s="82">
        <v>22</v>
      </c>
      <c r="E95" s="82">
        <v>6</v>
      </c>
      <c r="F95" s="82">
        <v>1</v>
      </c>
      <c r="G95" s="82">
        <v>0</v>
      </c>
      <c r="H95" s="82">
        <v>29</v>
      </c>
      <c r="I95" s="57">
        <v>122505.08</v>
      </c>
      <c r="J95" s="57">
        <v>44596.639999999999</v>
      </c>
      <c r="K95" s="7">
        <v>1537.82</v>
      </c>
    </row>
    <row r="96" spans="1:11" x14ac:dyDescent="0.25">
      <c r="A96" s="81" t="s">
        <v>620</v>
      </c>
      <c r="B96" s="81" t="s">
        <v>424</v>
      </c>
      <c r="C96" s="81" t="s">
        <v>101</v>
      </c>
      <c r="D96" s="82">
        <v>16</v>
      </c>
      <c r="E96" s="82">
        <v>5</v>
      </c>
      <c r="F96" s="82">
        <v>0</v>
      </c>
      <c r="G96" s="82">
        <v>0</v>
      </c>
      <c r="H96" s="82">
        <v>21</v>
      </c>
      <c r="I96" s="57">
        <v>41738.050000000003</v>
      </c>
      <c r="J96" s="57">
        <v>31736.91</v>
      </c>
      <c r="K96" s="7">
        <v>1511.28</v>
      </c>
    </row>
    <row r="97" spans="1:11" x14ac:dyDescent="0.25">
      <c r="A97" s="81" t="s">
        <v>620</v>
      </c>
      <c r="B97" s="81" t="s">
        <v>424</v>
      </c>
      <c r="C97" s="81" t="s">
        <v>109</v>
      </c>
      <c r="D97" s="82">
        <v>7</v>
      </c>
      <c r="E97" s="82">
        <v>2</v>
      </c>
      <c r="F97" s="82">
        <v>1</v>
      </c>
      <c r="G97" s="82">
        <v>0</v>
      </c>
      <c r="H97" s="82">
        <v>10</v>
      </c>
      <c r="I97" s="57">
        <v>69073.17</v>
      </c>
      <c r="J97" s="57">
        <v>14985.8</v>
      </c>
      <c r="K97" s="7">
        <v>1498.58</v>
      </c>
    </row>
    <row r="98" spans="1:11" x14ac:dyDescent="0.25">
      <c r="A98" s="81" t="s">
        <v>620</v>
      </c>
      <c r="B98" s="81" t="s">
        <v>424</v>
      </c>
      <c r="C98" s="81" t="s">
        <v>110</v>
      </c>
      <c r="D98" s="82">
        <v>1</v>
      </c>
      <c r="E98" s="82">
        <v>2</v>
      </c>
      <c r="F98" s="82">
        <v>0</v>
      </c>
      <c r="G98" s="82">
        <v>0</v>
      </c>
      <c r="H98" s="82">
        <v>3</v>
      </c>
      <c r="I98" s="57">
        <v>70013.240000000005</v>
      </c>
      <c r="J98" s="57">
        <v>4478.55</v>
      </c>
      <c r="K98" s="7">
        <v>1492.85</v>
      </c>
    </row>
    <row r="99" spans="1:11" x14ac:dyDescent="0.25">
      <c r="A99" s="81" t="s">
        <v>620</v>
      </c>
      <c r="B99" s="81" t="s">
        <v>424</v>
      </c>
      <c r="C99" s="81" t="s">
        <v>111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57">
        <v>0</v>
      </c>
      <c r="J99" s="57">
        <v>0</v>
      </c>
      <c r="K99" s="7">
        <v>0</v>
      </c>
    </row>
    <row r="100" spans="1:11" x14ac:dyDescent="0.25">
      <c r="A100" s="81" t="s">
        <v>620</v>
      </c>
      <c r="B100" s="81" t="s">
        <v>424</v>
      </c>
      <c r="C100" s="81" t="s">
        <v>428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57">
        <v>0</v>
      </c>
      <c r="J100" s="57">
        <v>0</v>
      </c>
      <c r="K100" s="7">
        <v>0</v>
      </c>
    </row>
    <row r="101" spans="1:11" x14ac:dyDescent="0.25">
      <c r="A101" s="81" t="s">
        <v>620</v>
      </c>
      <c r="B101" s="81" t="s">
        <v>424</v>
      </c>
      <c r="C101" s="81" t="s">
        <v>493</v>
      </c>
      <c r="D101" s="82">
        <v>421</v>
      </c>
      <c r="E101" s="82">
        <v>84</v>
      </c>
      <c r="F101" s="82">
        <v>48</v>
      </c>
      <c r="G101" s="82">
        <v>0</v>
      </c>
      <c r="H101" s="82">
        <v>553</v>
      </c>
      <c r="I101" s="57">
        <v>1670693.07</v>
      </c>
      <c r="J101" s="57">
        <v>686516.37</v>
      </c>
      <c r="K101" s="7">
        <v>1241.44</v>
      </c>
    </row>
    <row r="102" spans="1:11" x14ac:dyDescent="0.25">
      <c r="A102" s="7" t="s">
        <v>412</v>
      </c>
      <c r="B102" s="7" t="s">
        <v>389</v>
      </c>
      <c r="C102" s="7" t="s">
        <v>76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</row>
    <row r="103" spans="1:11" x14ac:dyDescent="0.25">
      <c r="A103" s="7" t="s">
        <v>412</v>
      </c>
      <c r="B103" s="7" t="s">
        <v>389</v>
      </c>
      <c r="C103" s="7" t="s">
        <v>77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</row>
    <row r="104" spans="1:11" x14ac:dyDescent="0.25">
      <c r="A104" s="7" t="s">
        <v>412</v>
      </c>
      <c r="B104" s="7" t="s">
        <v>389</v>
      </c>
      <c r="C104" s="7" t="s">
        <v>95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</row>
    <row r="105" spans="1:11" x14ac:dyDescent="0.25">
      <c r="A105" s="7" t="s">
        <v>412</v>
      </c>
      <c r="B105" s="7" t="s">
        <v>389</v>
      </c>
      <c r="C105" s="7" t="s">
        <v>96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</row>
    <row r="106" spans="1:11" x14ac:dyDescent="0.25">
      <c r="A106" s="7" t="s">
        <v>412</v>
      </c>
      <c r="B106" s="7" t="s">
        <v>389</v>
      </c>
      <c r="C106" s="7" t="s">
        <v>97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v>0</v>
      </c>
      <c r="K106" s="7">
        <v>0</v>
      </c>
    </row>
    <row r="107" spans="1:11" x14ac:dyDescent="0.25">
      <c r="A107" s="7" t="s">
        <v>412</v>
      </c>
      <c r="B107" s="7" t="s">
        <v>389</v>
      </c>
      <c r="C107" s="7" t="s">
        <v>98</v>
      </c>
      <c r="D107" s="7">
        <v>0</v>
      </c>
      <c r="E107" s="7">
        <v>0</v>
      </c>
      <c r="F107" s="7">
        <v>0</v>
      </c>
      <c r="G107" s="7">
        <v>0</v>
      </c>
      <c r="H107" s="7">
        <v>0</v>
      </c>
      <c r="I107" s="7">
        <v>0</v>
      </c>
      <c r="J107" s="7">
        <v>0</v>
      </c>
      <c r="K107" s="7">
        <v>0</v>
      </c>
    </row>
    <row r="108" spans="1:11" x14ac:dyDescent="0.25">
      <c r="A108" s="7" t="s">
        <v>412</v>
      </c>
      <c r="B108" s="7" t="s">
        <v>389</v>
      </c>
      <c r="C108" s="7" t="s">
        <v>99</v>
      </c>
      <c r="D108" s="7">
        <v>0</v>
      </c>
      <c r="E108" s="7">
        <v>0</v>
      </c>
      <c r="F108" s="7">
        <v>0</v>
      </c>
      <c r="G108" s="7">
        <v>0</v>
      </c>
      <c r="H108" s="7">
        <v>0</v>
      </c>
      <c r="I108" s="7">
        <v>0</v>
      </c>
      <c r="J108" s="7">
        <v>0</v>
      </c>
      <c r="K108" s="7">
        <v>0</v>
      </c>
    </row>
    <row r="109" spans="1:11" x14ac:dyDescent="0.25">
      <c r="A109" s="7" t="s">
        <v>412</v>
      </c>
      <c r="B109" s="7" t="s">
        <v>389</v>
      </c>
      <c r="C109" s="7" t="s">
        <v>100</v>
      </c>
      <c r="D109" s="7">
        <v>0</v>
      </c>
      <c r="E109" s="7">
        <v>0</v>
      </c>
      <c r="F109" s="7">
        <v>0</v>
      </c>
      <c r="G109" s="7">
        <v>0</v>
      </c>
      <c r="H109" s="7">
        <v>0</v>
      </c>
      <c r="I109" s="7">
        <v>0</v>
      </c>
      <c r="J109" s="7">
        <v>0</v>
      </c>
      <c r="K109" s="7">
        <v>0</v>
      </c>
    </row>
    <row r="110" spans="1:11" x14ac:dyDescent="0.25">
      <c r="A110" s="7" t="s">
        <v>412</v>
      </c>
      <c r="B110" s="7" t="s">
        <v>389</v>
      </c>
      <c r="C110" s="7" t="s">
        <v>101</v>
      </c>
      <c r="D110" s="7">
        <v>0</v>
      </c>
      <c r="E110" s="7">
        <v>0</v>
      </c>
      <c r="F110" s="7">
        <v>0</v>
      </c>
      <c r="G110" s="7">
        <v>0</v>
      </c>
      <c r="H110" s="7">
        <v>0</v>
      </c>
      <c r="I110" s="7">
        <v>0</v>
      </c>
      <c r="J110" s="7">
        <v>0</v>
      </c>
      <c r="K110" s="7">
        <v>0</v>
      </c>
    </row>
    <row r="111" spans="1:11" x14ac:dyDescent="0.25">
      <c r="A111" s="7" t="s">
        <v>412</v>
      </c>
      <c r="B111" s="7" t="s">
        <v>389</v>
      </c>
      <c r="C111" s="7" t="s">
        <v>109</v>
      </c>
      <c r="D111" s="7">
        <v>0</v>
      </c>
      <c r="E111" s="7">
        <v>0</v>
      </c>
      <c r="F111" s="7">
        <v>0</v>
      </c>
      <c r="G111" s="7">
        <v>0</v>
      </c>
      <c r="H111" s="7">
        <v>0</v>
      </c>
      <c r="I111" s="7">
        <v>0</v>
      </c>
      <c r="J111" s="7">
        <v>0</v>
      </c>
      <c r="K111" s="7">
        <v>0</v>
      </c>
    </row>
    <row r="112" spans="1:11" x14ac:dyDescent="0.25">
      <c r="A112" s="7" t="s">
        <v>412</v>
      </c>
      <c r="B112" s="7" t="s">
        <v>389</v>
      </c>
      <c r="C112" s="7" t="s">
        <v>110</v>
      </c>
      <c r="D112" s="7">
        <v>0</v>
      </c>
      <c r="E112" s="7">
        <v>0</v>
      </c>
      <c r="F112" s="7">
        <v>0</v>
      </c>
      <c r="G112" s="7">
        <v>0</v>
      </c>
      <c r="H112" s="7">
        <v>0</v>
      </c>
      <c r="I112" s="7">
        <v>0</v>
      </c>
      <c r="J112" s="7">
        <v>0</v>
      </c>
      <c r="K112" s="7">
        <v>0</v>
      </c>
    </row>
    <row r="113" spans="1:11" x14ac:dyDescent="0.25">
      <c r="A113" s="7" t="s">
        <v>412</v>
      </c>
      <c r="B113" s="7" t="s">
        <v>389</v>
      </c>
      <c r="C113" s="7" t="s">
        <v>111</v>
      </c>
      <c r="D113" s="7">
        <v>0</v>
      </c>
      <c r="E113" s="7">
        <v>0</v>
      </c>
      <c r="F113" s="7">
        <v>0</v>
      </c>
      <c r="G113" s="7">
        <v>0</v>
      </c>
      <c r="H113" s="7">
        <v>0</v>
      </c>
      <c r="I113" s="7">
        <v>0</v>
      </c>
      <c r="J113" s="7">
        <v>0</v>
      </c>
      <c r="K113" s="7">
        <v>0</v>
      </c>
    </row>
    <row r="114" spans="1:11" x14ac:dyDescent="0.25">
      <c r="A114" s="7" t="s">
        <v>412</v>
      </c>
      <c r="B114" s="7" t="s">
        <v>389</v>
      </c>
      <c r="C114" s="7" t="s">
        <v>428</v>
      </c>
      <c r="D114" s="7">
        <v>0</v>
      </c>
      <c r="E114" s="7">
        <v>0</v>
      </c>
      <c r="F114" s="7">
        <v>0</v>
      </c>
      <c r="G114" s="7">
        <v>0</v>
      </c>
      <c r="H114" s="7">
        <v>0</v>
      </c>
      <c r="I114" s="7">
        <v>0</v>
      </c>
      <c r="J114" s="7">
        <v>0</v>
      </c>
      <c r="K114" s="7">
        <v>0</v>
      </c>
    </row>
    <row r="115" spans="1:11" x14ac:dyDescent="0.25">
      <c r="A115" s="7" t="s">
        <v>412</v>
      </c>
      <c r="B115" s="7" t="s">
        <v>389</v>
      </c>
      <c r="C115" s="7" t="s">
        <v>493</v>
      </c>
      <c r="D115" s="7">
        <v>0</v>
      </c>
      <c r="E115" s="7">
        <v>0</v>
      </c>
      <c r="F115" s="7">
        <v>0</v>
      </c>
      <c r="G115" s="7">
        <v>0</v>
      </c>
      <c r="H115" s="7">
        <v>0</v>
      </c>
      <c r="I115" s="22">
        <v>0</v>
      </c>
      <c r="J115" s="7">
        <v>0</v>
      </c>
      <c r="K115" s="7">
        <v>0</v>
      </c>
    </row>
  </sheetData>
  <autoFilter ref="A3:K115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9"/>
  <sheetViews>
    <sheetView workbookViewId="0">
      <selection activeCell="N28" sqref="N28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35" t="s">
        <v>702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</row>
    <row r="2" spans="1:22" ht="15.75" thickBot="1" x14ac:dyDescent="0.3"/>
    <row r="3" spans="1:22" s="40" customFormat="1" ht="23.25" customHeight="1" thickBot="1" x14ac:dyDescent="0.3">
      <c r="A3" s="445" t="s">
        <v>17</v>
      </c>
      <c r="B3" s="445" t="s">
        <v>427</v>
      </c>
      <c r="C3" s="445" t="s">
        <v>426</v>
      </c>
      <c r="D3" s="447" t="s">
        <v>5</v>
      </c>
      <c r="E3" s="448"/>
      <c r="F3" s="449"/>
      <c r="G3" s="447" t="s">
        <v>6</v>
      </c>
      <c r="H3" s="448"/>
      <c r="I3" s="449"/>
      <c r="J3" s="447" t="s">
        <v>45</v>
      </c>
      <c r="K3" s="448"/>
      <c r="L3" s="449"/>
      <c r="M3" s="447" t="s">
        <v>8</v>
      </c>
      <c r="N3" s="448"/>
      <c r="O3" s="449"/>
      <c r="P3" s="443" t="s">
        <v>499</v>
      </c>
      <c r="Q3" s="443" t="s">
        <v>581</v>
      </c>
      <c r="R3" s="443" t="s">
        <v>582</v>
      </c>
      <c r="S3" s="443" t="s">
        <v>589</v>
      </c>
    </row>
    <row r="4" spans="1:22" s="40" customFormat="1" ht="52.5" customHeight="1" thickBot="1" x14ac:dyDescent="0.3">
      <c r="A4" s="446"/>
      <c r="B4" s="446"/>
      <c r="C4" s="446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44"/>
      <c r="Q4" s="444"/>
      <c r="R4" s="444"/>
      <c r="S4" s="444"/>
      <c r="U4"/>
      <c r="V4"/>
    </row>
    <row r="5" spans="1:22" x14ac:dyDescent="0.25">
      <c r="A5" s="217">
        <v>1</v>
      </c>
      <c r="B5" s="350" t="s">
        <v>508</v>
      </c>
      <c r="C5" s="183" t="s">
        <v>509</v>
      </c>
      <c r="D5" s="184">
        <v>8129</v>
      </c>
      <c r="E5" s="345">
        <v>69461421.650000006</v>
      </c>
      <c r="F5" s="345">
        <v>5961306.9199999999</v>
      </c>
      <c r="G5" s="184">
        <v>5209</v>
      </c>
      <c r="H5" s="345">
        <v>15829024.439999999</v>
      </c>
      <c r="I5" s="345">
        <v>2708972.93</v>
      </c>
      <c r="J5" s="184">
        <v>3239</v>
      </c>
      <c r="K5" s="345">
        <v>6292407.0099999998</v>
      </c>
      <c r="L5" s="345">
        <v>1809673.77</v>
      </c>
      <c r="M5" s="184">
        <v>884</v>
      </c>
      <c r="N5" s="345">
        <v>4941845.41</v>
      </c>
      <c r="O5" s="345">
        <v>687776.6</v>
      </c>
      <c r="P5" s="184">
        <v>17461</v>
      </c>
      <c r="Q5" s="345">
        <v>96524698.510000005</v>
      </c>
      <c r="R5" s="345">
        <v>11167730.220000001</v>
      </c>
      <c r="S5" s="347">
        <v>639.58000000000004</v>
      </c>
    </row>
    <row r="6" spans="1:22" x14ac:dyDescent="0.25">
      <c r="A6" s="218">
        <v>2</v>
      </c>
      <c r="B6" s="351" t="s">
        <v>620</v>
      </c>
      <c r="C6" s="181" t="s">
        <v>424</v>
      </c>
      <c r="D6" s="182">
        <v>2009</v>
      </c>
      <c r="E6" s="225">
        <v>9112486.9199999999</v>
      </c>
      <c r="F6" s="225">
        <v>2244855.17</v>
      </c>
      <c r="G6" s="182">
        <v>337</v>
      </c>
      <c r="H6" s="225">
        <v>1240845.3799999999</v>
      </c>
      <c r="I6" s="225">
        <v>162390.70000000001</v>
      </c>
      <c r="J6" s="182">
        <v>29</v>
      </c>
      <c r="K6" s="225">
        <v>128597.48</v>
      </c>
      <c r="L6" s="225">
        <v>23660.07</v>
      </c>
      <c r="M6" s="182">
        <v>18</v>
      </c>
      <c r="N6" s="225">
        <v>104400</v>
      </c>
      <c r="O6" s="225">
        <v>3600</v>
      </c>
      <c r="P6" s="182">
        <v>2393</v>
      </c>
      <c r="Q6" s="225">
        <v>10586329.779999999</v>
      </c>
      <c r="R6" s="225">
        <v>2434505.94</v>
      </c>
      <c r="S6" s="348">
        <v>1017.34</v>
      </c>
    </row>
    <row r="7" spans="1:22" x14ac:dyDescent="0.25">
      <c r="A7" s="218">
        <v>3</v>
      </c>
      <c r="B7" s="351" t="s">
        <v>599</v>
      </c>
      <c r="C7" s="181" t="s">
        <v>600</v>
      </c>
      <c r="D7" s="182" t="s">
        <v>438</v>
      </c>
      <c r="E7" s="225" t="s">
        <v>438</v>
      </c>
      <c r="F7" s="225" t="s">
        <v>438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371</v>
      </c>
      <c r="N7" s="225">
        <v>1761840.26</v>
      </c>
      <c r="O7" s="225">
        <v>112804.98</v>
      </c>
      <c r="P7" s="182">
        <v>371</v>
      </c>
      <c r="Q7" s="225">
        <v>1761840.26</v>
      </c>
      <c r="R7" s="225">
        <v>112804.98</v>
      </c>
      <c r="S7" s="348">
        <v>304.06</v>
      </c>
    </row>
    <row r="8" spans="1:22" x14ac:dyDescent="0.25">
      <c r="A8" s="218">
        <v>4</v>
      </c>
      <c r="B8" s="351" t="s">
        <v>419</v>
      </c>
      <c r="C8" s="181" t="s">
        <v>500</v>
      </c>
      <c r="D8" s="182">
        <v>3</v>
      </c>
      <c r="E8" s="225" t="s">
        <v>438</v>
      </c>
      <c r="F8" s="225">
        <v>3351.51</v>
      </c>
      <c r="G8" s="182">
        <v>3</v>
      </c>
      <c r="H8" s="225">
        <v>13622.72</v>
      </c>
      <c r="I8" s="225">
        <v>4658.6899999999996</v>
      </c>
      <c r="J8" s="182" t="s">
        <v>438</v>
      </c>
      <c r="K8" s="225" t="s">
        <v>438</v>
      </c>
      <c r="L8" s="225" t="s">
        <v>438</v>
      </c>
      <c r="M8" s="182" t="s">
        <v>438</v>
      </c>
      <c r="N8" s="225" t="s">
        <v>438</v>
      </c>
      <c r="O8" s="225" t="s">
        <v>438</v>
      </c>
      <c r="P8" s="182">
        <v>6</v>
      </c>
      <c r="Q8" s="225">
        <v>13622.72</v>
      </c>
      <c r="R8" s="225">
        <v>8010.2</v>
      </c>
      <c r="S8" s="348">
        <v>1335.03</v>
      </c>
    </row>
    <row r="9" spans="1:22" x14ac:dyDescent="0.25">
      <c r="A9" s="218">
        <v>5</v>
      </c>
      <c r="B9" s="351" t="s">
        <v>408</v>
      </c>
      <c r="C9" s="181" t="s">
        <v>563</v>
      </c>
      <c r="D9" s="182">
        <v>3995</v>
      </c>
      <c r="E9" s="225">
        <v>18204318.350000001</v>
      </c>
      <c r="F9" s="225">
        <v>827908.95</v>
      </c>
      <c r="G9" s="182">
        <v>1633</v>
      </c>
      <c r="H9" s="225">
        <v>1172192.95</v>
      </c>
      <c r="I9" s="225">
        <v>230641.25</v>
      </c>
      <c r="J9" s="182">
        <v>964</v>
      </c>
      <c r="K9" s="225">
        <v>399364.38</v>
      </c>
      <c r="L9" s="225">
        <v>199355.29</v>
      </c>
      <c r="M9" s="182" t="s">
        <v>438</v>
      </c>
      <c r="N9" s="225" t="s">
        <v>438</v>
      </c>
      <c r="O9" s="225" t="s">
        <v>438</v>
      </c>
      <c r="P9" s="182">
        <v>6592</v>
      </c>
      <c r="Q9" s="225">
        <v>19775875.68</v>
      </c>
      <c r="R9" s="225">
        <v>1257905.49</v>
      </c>
      <c r="S9" s="348">
        <v>190.82</v>
      </c>
    </row>
    <row r="10" spans="1:22" ht="15.75" thickBot="1" x14ac:dyDescent="0.3">
      <c r="A10" s="219">
        <v>6</v>
      </c>
      <c r="B10" s="352" t="s">
        <v>298</v>
      </c>
      <c r="C10" s="220" t="s">
        <v>498</v>
      </c>
      <c r="D10" s="221">
        <v>389</v>
      </c>
      <c r="E10" s="346">
        <v>130700.9</v>
      </c>
      <c r="F10" s="346">
        <v>80054.8</v>
      </c>
      <c r="G10" s="221">
        <v>804</v>
      </c>
      <c r="H10" s="346">
        <v>304259.99</v>
      </c>
      <c r="I10" s="346">
        <v>69819.839999999997</v>
      </c>
      <c r="J10" s="221" t="s">
        <v>438</v>
      </c>
      <c r="K10" s="346" t="s">
        <v>438</v>
      </c>
      <c r="L10" s="346" t="s">
        <v>438</v>
      </c>
      <c r="M10" s="221" t="s">
        <v>438</v>
      </c>
      <c r="N10" s="346" t="s">
        <v>438</v>
      </c>
      <c r="O10" s="346" t="s">
        <v>438</v>
      </c>
      <c r="P10" s="221">
        <v>1193</v>
      </c>
      <c r="Q10" s="346">
        <v>434960.89</v>
      </c>
      <c r="R10" s="346">
        <v>149874.64000000001</v>
      </c>
      <c r="S10" s="349">
        <v>125.63</v>
      </c>
    </row>
    <row r="11" spans="1:22" x14ac:dyDescent="0.25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3" spans="1:22" x14ac:dyDescent="0.25">
      <c r="R13" s="9"/>
    </row>
    <row r="14" spans="1:22" x14ac:dyDescent="0.25">
      <c r="P14" s="8"/>
      <c r="R14" s="9"/>
    </row>
    <row r="15" spans="1:22" x14ac:dyDescent="0.25">
      <c r="P15" s="8"/>
      <c r="Q15" s="9"/>
      <c r="R15" s="9"/>
    </row>
    <row r="16" spans="1:22" x14ac:dyDescent="0.25">
      <c r="P16" s="8"/>
      <c r="R16" s="9"/>
    </row>
    <row r="19" spans="14:14" x14ac:dyDescent="0.25">
      <c r="N19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59"/>
  <sheetViews>
    <sheetView workbookViewId="0">
      <selection activeCell="L38" sqref="L38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35" t="s">
        <v>707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  <c r="S1" s="435"/>
      <c r="T1" s="435"/>
      <c r="U1" s="435"/>
      <c r="V1" s="435"/>
      <c r="W1" s="435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36" t="s">
        <v>52</v>
      </c>
      <c r="B3" s="438" t="s">
        <v>102</v>
      </c>
      <c r="C3" s="440" t="s">
        <v>105</v>
      </c>
      <c r="D3" s="441"/>
      <c r="E3" s="441"/>
      <c r="F3" s="442"/>
      <c r="G3" s="440" t="s">
        <v>106</v>
      </c>
      <c r="H3" s="441"/>
      <c r="I3" s="441"/>
      <c r="J3" s="442"/>
      <c r="K3" s="440" t="s">
        <v>107</v>
      </c>
      <c r="L3" s="441"/>
      <c r="M3" s="441"/>
      <c r="N3" s="442"/>
      <c r="O3" s="440" t="s">
        <v>108</v>
      </c>
      <c r="P3" s="441"/>
      <c r="Q3" s="441"/>
      <c r="R3" s="442"/>
      <c r="S3" s="440" t="s">
        <v>104</v>
      </c>
      <c r="T3" s="441"/>
      <c r="U3" s="441"/>
      <c r="V3" s="441"/>
      <c r="W3" s="442"/>
    </row>
    <row r="4" spans="1:23" ht="16.5" thickBot="1" x14ac:dyDescent="0.3">
      <c r="A4" s="437"/>
      <c r="B4" s="439"/>
      <c r="C4" s="287" t="s">
        <v>1</v>
      </c>
      <c r="D4" s="288" t="s">
        <v>103</v>
      </c>
      <c r="E4" s="282" t="s">
        <v>21</v>
      </c>
      <c r="F4" s="289" t="s">
        <v>440</v>
      </c>
      <c r="G4" s="287" t="s">
        <v>1</v>
      </c>
      <c r="H4" s="288" t="s">
        <v>103</v>
      </c>
      <c r="I4" s="282" t="s">
        <v>21</v>
      </c>
      <c r="J4" s="289" t="s">
        <v>440</v>
      </c>
      <c r="K4" s="287" t="s">
        <v>1</v>
      </c>
      <c r="L4" s="288" t="s">
        <v>103</v>
      </c>
      <c r="M4" s="282" t="s">
        <v>21</v>
      </c>
      <c r="N4" s="289" t="s">
        <v>440</v>
      </c>
      <c r="O4" s="287" t="s">
        <v>1</v>
      </c>
      <c r="P4" s="288" t="s">
        <v>103</v>
      </c>
      <c r="Q4" s="282" t="s">
        <v>21</v>
      </c>
      <c r="R4" s="289" t="s">
        <v>440</v>
      </c>
      <c r="S4" s="287" t="s">
        <v>1</v>
      </c>
      <c r="T4" s="288" t="s">
        <v>103</v>
      </c>
      <c r="U4" s="282" t="s">
        <v>21</v>
      </c>
      <c r="V4" s="289" t="s">
        <v>440</v>
      </c>
      <c r="W4" s="282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28783</v>
      </c>
      <c r="H5" s="135">
        <v>8690862.3599999994</v>
      </c>
      <c r="I5" s="132">
        <v>301.94</v>
      </c>
      <c r="J5" s="133">
        <v>324.86</v>
      </c>
      <c r="K5" s="134">
        <v>1559</v>
      </c>
      <c r="L5" s="135">
        <v>1118973.96</v>
      </c>
      <c r="M5" s="132">
        <v>717.75</v>
      </c>
      <c r="N5" s="133">
        <v>736.3</v>
      </c>
      <c r="O5" s="134">
        <v>827</v>
      </c>
      <c r="P5" s="135">
        <v>608930.75</v>
      </c>
      <c r="Q5" s="132">
        <v>736.31</v>
      </c>
      <c r="R5" s="133">
        <v>736.3</v>
      </c>
      <c r="S5" s="134">
        <v>31169</v>
      </c>
      <c r="T5" s="278">
        <v>10418767.07</v>
      </c>
      <c r="U5" s="294">
        <v>334.27</v>
      </c>
      <c r="V5" s="280">
        <v>338.4</v>
      </c>
      <c r="W5" s="111">
        <v>1.26</v>
      </c>
    </row>
    <row r="6" spans="1:23" x14ac:dyDescent="0.25">
      <c r="A6" s="52">
        <v>2</v>
      </c>
      <c r="B6" s="116" t="s">
        <v>77</v>
      </c>
      <c r="C6" s="118">
        <v>2952</v>
      </c>
      <c r="D6" s="119">
        <v>3410003.17</v>
      </c>
      <c r="E6" s="116">
        <v>1155.1500000000001</v>
      </c>
      <c r="F6" s="117">
        <v>1148.1400000000001</v>
      </c>
      <c r="G6" s="118">
        <v>17179</v>
      </c>
      <c r="H6" s="119">
        <v>8291463.9299999997</v>
      </c>
      <c r="I6" s="116">
        <v>482.65</v>
      </c>
      <c r="J6" s="117">
        <v>406.34</v>
      </c>
      <c r="K6" s="118">
        <v>17993</v>
      </c>
      <c r="L6" s="119">
        <v>10579316.869999999</v>
      </c>
      <c r="M6" s="116">
        <v>587.97</v>
      </c>
      <c r="N6" s="117">
        <v>482.71</v>
      </c>
      <c r="O6" s="118">
        <v>1328</v>
      </c>
      <c r="P6" s="119">
        <v>969866.79</v>
      </c>
      <c r="Q6" s="116">
        <v>730.32</v>
      </c>
      <c r="R6" s="117">
        <v>736.3</v>
      </c>
      <c r="S6" s="118">
        <v>39452</v>
      </c>
      <c r="T6" s="279">
        <v>23250650.760000002</v>
      </c>
      <c r="U6" s="284">
        <v>589.34</v>
      </c>
      <c r="V6" s="281">
        <v>474.37</v>
      </c>
      <c r="W6" s="113">
        <v>1.6</v>
      </c>
    </row>
    <row r="7" spans="1:23" x14ac:dyDescent="0.25">
      <c r="A7" s="52">
        <v>3</v>
      </c>
      <c r="B7" s="116" t="s">
        <v>95</v>
      </c>
      <c r="C7" s="118">
        <v>11471</v>
      </c>
      <c r="D7" s="119">
        <v>14396791.24</v>
      </c>
      <c r="E7" s="116">
        <v>1255.06</v>
      </c>
      <c r="F7" s="117">
        <v>1301.32</v>
      </c>
      <c r="G7" s="118">
        <v>15570</v>
      </c>
      <c r="H7" s="119">
        <v>8339233.9400000004</v>
      </c>
      <c r="I7" s="116">
        <v>535.6</v>
      </c>
      <c r="J7" s="117">
        <v>463.82</v>
      </c>
      <c r="K7" s="118">
        <v>13600</v>
      </c>
      <c r="L7" s="119">
        <v>8280985.4299999997</v>
      </c>
      <c r="M7" s="116">
        <v>608.9</v>
      </c>
      <c r="N7" s="117">
        <v>502.37</v>
      </c>
      <c r="O7" s="118">
        <v>306</v>
      </c>
      <c r="P7" s="119">
        <v>220688.02</v>
      </c>
      <c r="Q7" s="116">
        <v>721.2</v>
      </c>
      <c r="R7" s="117">
        <v>736.3</v>
      </c>
      <c r="S7" s="118">
        <v>40947</v>
      </c>
      <c r="T7" s="279">
        <v>31237698.629999999</v>
      </c>
      <c r="U7" s="284">
        <v>762.88</v>
      </c>
      <c r="V7" s="281">
        <v>617.78</v>
      </c>
      <c r="W7" s="113">
        <v>1.66</v>
      </c>
    </row>
    <row r="8" spans="1:23" x14ac:dyDescent="0.25">
      <c r="A8" s="52">
        <v>4</v>
      </c>
      <c r="B8" s="116" t="s">
        <v>96</v>
      </c>
      <c r="C8" s="118">
        <v>61537</v>
      </c>
      <c r="D8" s="119">
        <v>69581214.879999995</v>
      </c>
      <c r="E8" s="116">
        <v>1130.72</v>
      </c>
      <c r="F8" s="117">
        <v>1119.51</v>
      </c>
      <c r="G8" s="118">
        <v>24686</v>
      </c>
      <c r="H8" s="119">
        <v>14617748.210000001</v>
      </c>
      <c r="I8" s="116">
        <v>592.15</v>
      </c>
      <c r="J8" s="117">
        <v>518.4</v>
      </c>
      <c r="K8" s="118">
        <v>20028</v>
      </c>
      <c r="L8" s="119">
        <v>12867526.109999999</v>
      </c>
      <c r="M8" s="116">
        <v>642.48</v>
      </c>
      <c r="N8" s="117">
        <v>536.59</v>
      </c>
      <c r="O8" s="118">
        <v>270</v>
      </c>
      <c r="P8" s="119">
        <v>195502.67</v>
      </c>
      <c r="Q8" s="116">
        <v>724.08</v>
      </c>
      <c r="R8" s="117">
        <v>736.3</v>
      </c>
      <c r="S8" s="118">
        <v>106521</v>
      </c>
      <c r="T8" s="279">
        <v>97261991.870000005</v>
      </c>
      <c r="U8" s="284">
        <v>913.08</v>
      </c>
      <c r="V8" s="281">
        <v>847.58</v>
      </c>
      <c r="W8" s="113">
        <v>4.3099999999999996</v>
      </c>
    </row>
    <row r="9" spans="1:23" x14ac:dyDescent="0.25">
      <c r="A9" s="52">
        <v>5</v>
      </c>
      <c r="B9" s="116" t="s">
        <v>97</v>
      </c>
      <c r="C9" s="118">
        <v>189677</v>
      </c>
      <c r="D9" s="119">
        <v>216348395.78999999</v>
      </c>
      <c r="E9" s="116">
        <v>1140.6099999999999</v>
      </c>
      <c r="F9" s="117">
        <v>1104.6400000000001</v>
      </c>
      <c r="G9" s="118">
        <v>35757</v>
      </c>
      <c r="H9" s="119">
        <v>22857523.190000001</v>
      </c>
      <c r="I9" s="116">
        <v>639.25</v>
      </c>
      <c r="J9" s="117">
        <v>560.09</v>
      </c>
      <c r="K9" s="118">
        <v>27007</v>
      </c>
      <c r="L9" s="119">
        <v>17857882.350000001</v>
      </c>
      <c r="M9" s="116">
        <v>661.23</v>
      </c>
      <c r="N9" s="117">
        <v>551.11</v>
      </c>
      <c r="O9" s="118">
        <v>221</v>
      </c>
      <c r="P9" s="119">
        <v>156916.54999999999</v>
      </c>
      <c r="Q9" s="116">
        <v>710.03</v>
      </c>
      <c r="R9" s="117">
        <v>736.3</v>
      </c>
      <c r="S9" s="118">
        <v>252662</v>
      </c>
      <c r="T9" s="279">
        <v>257220717.88</v>
      </c>
      <c r="U9" s="284">
        <v>1018.04</v>
      </c>
      <c r="V9" s="281">
        <v>953.76</v>
      </c>
      <c r="W9" s="113">
        <v>10.220000000000001</v>
      </c>
    </row>
    <row r="10" spans="1:23" x14ac:dyDescent="0.25">
      <c r="A10" s="52">
        <v>6</v>
      </c>
      <c r="B10" s="116" t="s">
        <v>98</v>
      </c>
      <c r="C10" s="118">
        <v>345002</v>
      </c>
      <c r="D10" s="119">
        <v>375441776.11000001</v>
      </c>
      <c r="E10" s="116">
        <v>1088.23</v>
      </c>
      <c r="F10" s="117">
        <v>1072.96</v>
      </c>
      <c r="G10" s="118">
        <v>38920</v>
      </c>
      <c r="H10" s="119">
        <v>26960452.82</v>
      </c>
      <c r="I10" s="116">
        <v>692.71</v>
      </c>
      <c r="J10" s="117">
        <v>612.99</v>
      </c>
      <c r="K10" s="118">
        <v>27966</v>
      </c>
      <c r="L10" s="119">
        <v>18297823.530000001</v>
      </c>
      <c r="M10" s="116">
        <v>654.29</v>
      </c>
      <c r="N10" s="117">
        <v>545.28</v>
      </c>
      <c r="O10" s="118">
        <v>2685</v>
      </c>
      <c r="P10" s="119">
        <v>899448.24</v>
      </c>
      <c r="Q10" s="116">
        <v>334.99</v>
      </c>
      <c r="R10" s="117">
        <v>360</v>
      </c>
      <c r="S10" s="118">
        <v>414573</v>
      </c>
      <c r="T10" s="279">
        <v>421599500.69999999</v>
      </c>
      <c r="U10" s="284">
        <v>1016.95</v>
      </c>
      <c r="V10" s="281">
        <v>956.77</v>
      </c>
      <c r="W10" s="113">
        <v>16.760000000000002</v>
      </c>
    </row>
    <row r="11" spans="1:23" x14ac:dyDescent="0.25">
      <c r="A11" s="52">
        <v>7</v>
      </c>
      <c r="B11" s="116" t="s">
        <v>99</v>
      </c>
      <c r="C11" s="118">
        <v>384767</v>
      </c>
      <c r="D11" s="119">
        <v>402068596.70999998</v>
      </c>
      <c r="E11" s="116">
        <v>1044.97</v>
      </c>
      <c r="F11" s="117">
        <v>981.72</v>
      </c>
      <c r="G11" s="118">
        <v>40768</v>
      </c>
      <c r="H11" s="119">
        <v>29581820.73</v>
      </c>
      <c r="I11" s="116">
        <v>725.61</v>
      </c>
      <c r="J11" s="117">
        <v>648.70000000000005</v>
      </c>
      <c r="K11" s="118">
        <v>24057</v>
      </c>
      <c r="L11" s="119">
        <v>15355797.560000001</v>
      </c>
      <c r="M11" s="116">
        <v>638.30999999999995</v>
      </c>
      <c r="N11" s="117">
        <v>528.28</v>
      </c>
      <c r="O11" s="118">
        <v>9274</v>
      </c>
      <c r="P11" s="119">
        <v>2658156.04</v>
      </c>
      <c r="Q11" s="116">
        <v>286.62</v>
      </c>
      <c r="R11" s="117">
        <v>360</v>
      </c>
      <c r="S11" s="118">
        <v>458866</v>
      </c>
      <c r="T11" s="279">
        <v>449664371.04000002</v>
      </c>
      <c r="U11" s="284">
        <v>979.95</v>
      </c>
      <c r="V11" s="281">
        <v>886.08</v>
      </c>
      <c r="W11" s="113">
        <v>18.559999999999999</v>
      </c>
    </row>
    <row r="12" spans="1:23" x14ac:dyDescent="0.25">
      <c r="A12" s="52">
        <v>8</v>
      </c>
      <c r="B12" s="116" t="s">
        <v>100</v>
      </c>
      <c r="C12" s="118">
        <v>344930</v>
      </c>
      <c r="D12" s="119">
        <v>332601170.94999999</v>
      </c>
      <c r="E12" s="116">
        <v>964.26</v>
      </c>
      <c r="F12" s="117">
        <v>883.18</v>
      </c>
      <c r="G12" s="118">
        <v>53596</v>
      </c>
      <c r="H12" s="119">
        <v>38316825.600000001</v>
      </c>
      <c r="I12" s="116">
        <v>714.92</v>
      </c>
      <c r="J12" s="117">
        <v>625.98</v>
      </c>
      <c r="K12" s="118">
        <v>20782</v>
      </c>
      <c r="L12" s="119">
        <v>12562359.789999999</v>
      </c>
      <c r="M12" s="116">
        <v>604.48</v>
      </c>
      <c r="N12" s="117">
        <v>507.46</v>
      </c>
      <c r="O12" s="118">
        <v>3260</v>
      </c>
      <c r="P12" s="119">
        <v>744817.72</v>
      </c>
      <c r="Q12" s="116">
        <v>228.47</v>
      </c>
      <c r="R12" s="117">
        <v>173.41</v>
      </c>
      <c r="S12" s="118">
        <v>422568</v>
      </c>
      <c r="T12" s="279">
        <v>384225174.06</v>
      </c>
      <c r="U12" s="284">
        <v>909.26</v>
      </c>
      <c r="V12" s="281">
        <v>794.61</v>
      </c>
      <c r="W12" s="113">
        <v>17.09</v>
      </c>
    </row>
    <row r="13" spans="1:23" x14ac:dyDescent="0.25">
      <c r="A13" s="52">
        <v>9</v>
      </c>
      <c r="B13" s="116" t="s">
        <v>101</v>
      </c>
      <c r="C13" s="118">
        <v>255850</v>
      </c>
      <c r="D13" s="119">
        <v>221496394.40000001</v>
      </c>
      <c r="E13" s="116">
        <v>865.73</v>
      </c>
      <c r="F13" s="117">
        <v>721.96</v>
      </c>
      <c r="G13" s="118">
        <v>50852</v>
      </c>
      <c r="H13" s="119">
        <v>35596155.079999998</v>
      </c>
      <c r="I13" s="116">
        <v>700</v>
      </c>
      <c r="J13" s="117">
        <v>596.80999999999995</v>
      </c>
      <c r="K13" s="118">
        <v>14977</v>
      </c>
      <c r="L13" s="119">
        <v>8539299.5099999998</v>
      </c>
      <c r="M13" s="116">
        <v>570.16</v>
      </c>
      <c r="N13" s="117">
        <v>481.04</v>
      </c>
      <c r="O13" s="118">
        <v>2041</v>
      </c>
      <c r="P13" s="119">
        <v>342534.23</v>
      </c>
      <c r="Q13" s="116">
        <v>167.83</v>
      </c>
      <c r="R13" s="117">
        <v>117.43</v>
      </c>
      <c r="S13" s="118">
        <v>323720</v>
      </c>
      <c r="T13" s="279">
        <v>265974383.22</v>
      </c>
      <c r="U13" s="284">
        <v>821.62</v>
      </c>
      <c r="V13" s="281">
        <v>674.32</v>
      </c>
      <c r="W13" s="113">
        <v>13.09</v>
      </c>
    </row>
    <row r="14" spans="1:23" x14ac:dyDescent="0.25">
      <c r="A14" s="52">
        <v>10</v>
      </c>
      <c r="B14" s="116" t="s">
        <v>109</v>
      </c>
      <c r="C14" s="118">
        <v>190684</v>
      </c>
      <c r="D14" s="119">
        <v>154702751.56</v>
      </c>
      <c r="E14" s="116">
        <v>811.3</v>
      </c>
      <c r="F14" s="117">
        <v>634.30999999999995</v>
      </c>
      <c r="G14" s="118">
        <v>47229</v>
      </c>
      <c r="H14" s="119">
        <v>32966229.539999999</v>
      </c>
      <c r="I14" s="116">
        <v>698.01</v>
      </c>
      <c r="J14" s="117">
        <v>589.70000000000005</v>
      </c>
      <c r="K14" s="118">
        <v>9819</v>
      </c>
      <c r="L14" s="119">
        <v>5643605.8399999999</v>
      </c>
      <c r="M14" s="116">
        <v>574.76</v>
      </c>
      <c r="N14" s="117">
        <v>457.63</v>
      </c>
      <c r="O14" s="118">
        <v>1240</v>
      </c>
      <c r="P14" s="119">
        <v>200804.38</v>
      </c>
      <c r="Q14" s="116">
        <v>161.94</v>
      </c>
      <c r="R14" s="117">
        <v>111.89</v>
      </c>
      <c r="S14" s="118">
        <v>248972</v>
      </c>
      <c r="T14" s="279">
        <v>193513391.31999999</v>
      </c>
      <c r="U14" s="284">
        <v>777.25</v>
      </c>
      <c r="V14" s="281">
        <v>613.54</v>
      </c>
      <c r="W14" s="113">
        <v>10.07</v>
      </c>
    </row>
    <row r="15" spans="1:23" x14ac:dyDescent="0.25">
      <c r="A15" s="52">
        <v>11</v>
      </c>
      <c r="B15" s="116" t="s">
        <v>110</v>
      </c>
      <c r="C15" s="118">
        <v>78469</v>
      </c>
      <c r="D15" s="119">
        <v>59376188.719999999</v>
      </c>
      <c r="E15" s="116">
        <v>756.68</v>
      </c>
      <c r="F15" s="117">
        <v>568.41</v>
      </c>
      <c r="G15" s="118">
        <v>24470</v>
      </c>
      <c r="H15" s="119">
        <v>17164309.710000001</v>
      </c>
      <c r="I15" s="116">
        <v>701.44</v>
      </c>
      <c r="J15" s="117">
        <v>584.34</v>
      </c>
      <c r="K15" s="118">
        <v>3759</v>
      </c>
      <c r="L15" s="119">
        <v>2176880.59</v>
      </c>
      <c r="M15" s="116">
        <v>579.11</v>
      </c>
      <c r="N15" s="117">
        <v>457.63</v>
      </c>
      <c r="O15" s="118">
        <v>432</v>
      </c>
      <c r="P15" s="119">
        <v>69088.69</v>
      </c>
      <c r="Q15" s="116">
        <v>159.93</v>
      </c>
      <c r="R15" s="117">
        <v>119.07</v>
      </c>
      <c r="S15" s="118">
        <v>107130</v>
      </c>
      <c r="T15" s="279">
        <v>78786467.709999993</v>
      </c>
      <c r="U15" s="284">
        <v>735.43</v>
      </c>
      <c r="V15" s="281">
        <v>565.96</v>
      </c>
      <c r="W15" s="113">
        <v>4.33</v>
      </c>
    </row>
    <row r="16" spans="1:23" x14ac:dyDescent="0.25">
      <c r="A16" s="52">
        <v>12</v>
      </c>
      <c r="B16" s="116" t="s">
        <v>111</v>
      </c>
      <c r="C16" s="118">
        <v>17968</v>
      </c>
      <c r="D16" s="119">
        <v>12997665.200000001</v>
      </c>
      <c r="E16" s="117">
        <v>723.37851736420305</v>
      </c>
      <c r="F16" s="117">
        <v>508.88</v>
      </c>
      <c r="G16" s="118">
        <v>7101</v>
      </c>
      <c r="H16" s="119">
        <v>4914015.88</v>
      </c>
      <c r="I16" s="117">
        <v>692.01744543022107</v>
      </c>
      <c r="J16" s="117">
        <v>550.02</v>
      </c>
      <c r="K16" s="118">
        <v>1168</v>
      </c>
      <c r="L16" s="119">
        <v>661442.06000000006</v>
      </c>
      <c r="M16" s="117">
        <v>566.3031335616439</v>
      </c>
      <c r="N16" s="117">
        <v>400.92</v>
      </c>
      <c r="O16" s="118">
        <v>87</v>
      </c>
      <c r="P16" s="119">
        <v>13386.47</v>
      </c>
      <c r="Q16" s="116">
        <v>153.86747126436782</v>
      </c>
      <c r="R16" s="117">
        <v>122.52</v>
      </c>
      <c r="S16" s="118">
        <v>26324</v>
      </c>
      <c r="T16" s="279">
        <v>18586509.609999999</v>
      </c>
      <c r="U16" s="323">
        <v>706.0670722534569</v>
      </c>
      <c r="V16" s="281">
        <v>519.57000000000005</v>
      </c>
      <c r="W16" s="113">
        <v>1.0644974491528987</v>
      </c>
    </row>
    <row r="17" spans="1:25" ht="16.5" thickBot="1" x14ac:dyDescent="0.3">
      <c r="A17" s="261"/>
      <c r="B17" s="290" t="s">
        <v>535</v>
      </c>
      <c r="C17" s="291">
        <v>1883307</v>
      </c>
      <c r="D17" s="283">
        <v>1862420948.7300003</v>
      </c>
      <c r="E17" s="292">
        <v>988.90990620753826</v>
      </c>
      <c r="F17" s="292">
        <v>919.68</v>
      </c>
      <c r="G17" s="291">
        <v>384911</v>
      </c>
      <c r="H17" s="283">
        <v>248296640.99000001</v>
      </c>
      <c r="I17" s="292">
        <v>645.07546157423405</v>
      </c>
      <c r="J17" s="292">
        <v>549.96</v>
      </c>
      <c r="K17" s="291">
        <v>182715</v>
      </c>
      <c r="L17" s="283">
        <v>113941893.60000001</v>
      </c>
      <c r="M17" s="292">
        <v>623.60448567441097</v>
      </c>
      <c r="N17" s="292">
        <v>516.53</v>
      </c>
      <c r="O17" s="291">
        <v>21971</v>
      </c>
      <c r="P17" s="283">
        <v>7080140.5499999998</v>
      </c>
      <c r="Q17" s="292">
        <v>322.24935369350504</v>
      </c>
      <c r="R17" s="292">
        <v>360</v>
      </c>
      <c r="S17" s="291">
        <v>2472904</v>
      </c>
      <c r="T17" s="283">
        <v>2231739623.8699999</v>
      </c>
      <c r="U17" s="292">
        <v>902.47725907273389</v>
      </c>
      <c r="V17" s="290">
        <v>787.67</v>
      </c>
      <c r="W17" s="293">
        <v>100</v>
      </c>
      <c r="X17" s="8"/>
      <c r="Y17" s="9"/>
    </row>
    <row r="18" spans="1:25" x14ac:dyDescent="0.25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75" x14ac:dyDescent="0.25">
      <c r="A19" s="435" t="s">
        <v>708</v>
      </c>
      <c r="B19" s="435"/>
      <c r="C19" s="435"/>
      <c r="D19" s="435"/>
      <c r="E19" s="435"/>
      <c r="F19" s="435"/>
      <c r="G19" s="435"/>
      <c r="H19" s="435"/>
      <c r="I19" s="435"/>
      <c r="J19" s="435"/>
      <c r="K19" s="435"/>
      <c r="L19" s="435"/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36" t="s">
        <v>52</v>
      </c>
      <c r="B21" s="438" t="s">
        <v>102</v>
      </c>
      <c r="C21" s="440" t="s">
        <v>105</v>
      </c>
      <c r="D21" s="441"/>
      <c r="E21" s="441"/>
      <c r="F21" s="442"/>
      <c r="G21" s="440" t="s">
        <v>106</v>
      </c>
      <c r="H21" s="441"/>
      <c r="I21" s="441"/>
      <c r="J21" s="442"/>
      <c r="K21" s="440" t="s">
        <v>107</v>
      </c>
      <c r="L21" s="441"/>
      <c r="M21" s="441"/>
      <c r="N21" s="442"/>
      <c r="O21" s="440" t="s">
        <v>108</v>
      </c>
      <c r="P21" s="441"/>
      <c r="Q21" s="441"/>
      <c r="R21" s="442"/>
      <c r="S21" s="440" t="s">
        <v>104</v>
      </c>
      <c r="T21" s="441"/>
      <c r="U21" s="441"/>
      <c r="V21" s="441"/>
      <c r="W21" s="442"/>
    </row>
    <row r="22" spans="1:25" ht="16.5" thickBot="1" x14ac:dyDescent="0.3">
      <c r="A22" s="437"/>
      <c r="B22" s="439"/>
      <c r="C22" s="287" t="s">
        <v>1</v>
      </c>
      <c r="D22" s="288" t="s">
        <v>103</v>
      </c>
      <c r="E22" s="282" t="s">
        <v>21</v>
      </c>
      <c r="F22" s="289" t="s">
        <v>440</v>
      </c>
      <c r="G22" s="287" t="s">
        <v>1</v>
      </c>
      <c r="H22" s="288" t="s">
        <v>103</v>
      </c>
      <c r="I22" s="282" t="s">
        <v>21</v>
      </c>
      <c r="J22" s="289" t="s">
        <v>440</v>
      </c>
      <c r="K22" s="287" t="s">
        <v>1</v>
      </c>
      <c r="L22" s="288" t="s">
        <v>103</v>
      </c>
      <c r="M22" s="282" t="s">
        <v>21</v>
      </c>
      <c r="N22" s="289" t="s">
        <v>440</v>
      </c>
      <c r="O22" s="287" t="s">
        <v>1</v>
      </c>
      <c r="P22" s="288" t="s">
        <v>103</v>
      </c>
      <c r="Q22" s="282" t="s">
        <v>21</v>
      </c>
      <c r="R22" s="289" t="s">
        <v>440</v>
      </c>
      <c r="S22" s="287" t="s">
        <v>1</v>
      </c>
      <c r="T22" s="288" t="s">
        <v>103</v>
      </c>
      <c r="U22" s="282" t="s">
        <v>21</v>
      </c>
      <c r="V22" s="289" t="s">
        <v>440</v>
      </c>
      <c r="W22" s="282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14660</v>
      </c>
      <c r="H23" s="135">
        <v>4400103.25</v>
      </c>
      <c r="I23" s="132">
        <v>300.14</v>
      </c>
      <c r="J23" s="133">
        <v>306.02</v>
      </c>
      <c r="K23" s="134">
        <v>882</v>
      </c>
      <c r="L23" s="135">
        <v>632507.91</v>
      </c>
      <c r="M23" s="132">
        <v>717.13</v>
      </c>
      <c r="N23" s="133">
        <v>736.3</v>
      </c>
      <c r="O23" s="134">
        <v>501</v>
      </c>
      <c r="P23" s="135">
        <v>368872.55</v>
      </c>
      <c r="Q23" s="132">
        <v>736.27</v>
      </c>
      <c r="R23" s="133">
        <v>736.3</v>
      </c>
      <c r="S23" s="134">
        <v>16043</v>
      </c>
      <c r="T23" s="278">
        <v>5401483.71</v>
      </c>
      <c r="U23" s="294">
        <v>336.69</v>
      </c>
      <c r="V23" s="280">
        <v>338.4</v>
      </c>
      <c r="W23" s="111">
        <v>1.39</v>
      </c>
    </row>
    <row r="24" spans="1:25" x14ac:dyDescent="0.25">
      <c r="A24" s="52">
        <v>2</v>
      </c>
      <c r="B24" s="116" t="s">
        <v>77</v>
      </c>
      <c r="C24" s="118">
        <v>2141</v>
      </c>
      <c r="D24" s="119">
        <v>2491035.4700000002</v>
      </c>
      <c r="E24" s="116">
        <v>1163.49</v>
      </c>
      <c r="F24" s="117">
        <v>1150.77</v>
      </c>
      <c r="G24" s="118">
        <v>3514</v>
      </c>
      <c r="H24" s="119">
        <v>1889762.6</v>
      </c>
      <c r="I24" s="116">
        <v>537.78</v>
      </c>
      <c r="J24" s="117">
        <v>413.08</v>
      </c>
      <c r="K24" s="118">
        <v>11129</v>
      </c>
      <c r="L24" s="119">
        <v>6672408.5800000001</v>
      </c>
      <c r="M24" s="116">
        <v>599.54999999999995</v>
      </c>
      <c r="N24" s="117">
        <v>501.72</v>
      </c>
      <c r="O24" s="118">
        <v>748</v>
      </c>
      <c r="P24" s="119">
        <v>543236.43999999994</v>
      </c>
      <c r="Q24" s="116">
        <v>726.25</v>
      </c>
      <c r="R24" s="117">
        <v>736.3</v>
      </c>
      <c r="S24" s="118">
        <v>17532</v>
      </c>
      <c r="T24" s="279">
        <v>11596443.09</v>
      </c>
      <c r="U24" s="284">
        <v>661.44</v>
      </c>
      <c r="V24" s="281">
        <v>539.19000000000005</v>
      </c>
      <c r="W24" s="113">
        <v>1.52</v>
      </c>
    </row>
    <row r="25" spans="1:25" x14ac:dyDescent="0.25">
      <c r="A25" s="52">
        <v>3</v>
      </c>
      <c r="B25" s="116" t="s">
        <v>95</v>
      </c>
      <c r="C25" s="118">
        <v>7178</v>
      </c>
      <c r="D25" s="119">
        <v>9632883.5099999998</v>
      </c>
      <c r="E25" s="116">
        <v>1342</v>
      </c>
      <c r="F25" s="117">
        <v>1349.9</v>
      </c>
      <c r="G25" s="118">
        <v>1978</v>
      </c>
      <c r="H25" s="119">
        <v>1017700.67</v>
      </c>
      <c r="I25" s="116">
        <v>514.51</v>
      </c>
      <c r="J25" s="117">
        <v>411.86</v>
      </c>
      <c r="K25" s="118">
        <v>8181</v>
      </c>
      <c r="L25" s="119">
        <v>5141848.7300000004</v>
      </c>
      <c r="M25" s="116">
        <v>628.51</v>
      </c>
      <c r="N25" s="117">
        <v>532.15</v>
      </c>
      <c r="O25" s="118">
        <v>173</v>
      </c>
      <c r="P25" s="119">
        <v>124104.17</v>
      </c>
      <c r="Q25" s="116">
        <v>717.37</v>
      </c>
      <c r="R25" s="117">
        <v>736.3</v>
      </c>
      <c r="S25" s="118">
        <v>17510</v>
      </c>
      <c r="T25" s="279">
        <v>15916537.08</v>
      </c>
      <c r="U25" s="284">
        <v>909</v>
      </c>
      <c r="V25" s="281">
        <v>818.88</v>
      </c>
      <c r="W25" s="113">
        <v>1.52</v>
      </c>
    </row>
    <row r="26" spans="1:25" x14ac:dyDescent="0.25">
      <c r="A26" s="52">
        <v>4</v>
      </c>
      <c r="B26" s="399" t="s">
        <v>96</v>
      </c>
      <c r="C26" s="400">
        <v>24729</v>
      </c>
      <c r="D26" s="401">
        <v>34595037.18</v>
      </c>
      <c r="E26" s="116">
        <v>1398.97</v>
      </c>
      <c r="F26" s="117">
        <v>1405.5</v>
      </c>
      <c r="G26" s="118">
        <v>2620</v>
      </c>
      <c r="H26" s="119">
        <v>1424094.81</v>
      </c>
      <c r="I26" s="116">
        <v>543.54999999999995</v>
      </c>
      <c r="J26" s="117">
        <v>437.16</v>
      </c>
      <c r="K26" s="118">
        <v>12622</v>
      </c>
      <c r="L26" s="119">
        <v>8518142.0500000007</v>
      </c>
      <c r="M26" s="116">
        <v>674.86</v>
      </c>
      <c r="N26" s="117">
        <v>575.23</v>
      </c>
      <c r="O26" s="118">
        <v>117</v>
      </c>
      <c r="P26" s="119">
        <v>84487.27</v>
      </c>
      <c r="Q26" s="116">
        <v>722.11</v>
      </c>
      <c r="R26" s="117">
        <v>736.3</v>
      </c>
      <c r="S26" s="118">
        <v>40088</v>
      </c>
      <c r="T26" s="279">
        <v>44621761.310000002</v>
      </c>
      <c r="U26" s="284">
        <v>1113.0999999999999</v>
      </c>
      <c r="V26" s="281">
        <v>1209.17</v>
      </c>
      <c r="W26" s="113">
        <v>3.47</v>
      </c>
    </row>
    <row r="27" spans="1:25" x14ac:dyDescent="0.25">
      <c r="A27" s="52">
        <v>5</v>
      </c>
      <c r="B27" s="116" t="s">
        <v>97</v>
      </c>
      <c r="C27" s="118">
        <v>100102</v>
      </c>
      <c r="D27" s="119">
        <v>125825183.40000001</v>
      </c>
      <c r="E27" s="116">
        <v>1256.97</v>
      </c>
      <c r="F27" s="117">
        <v>1242.25</v>
      </c>
      <c r="G27" s="118">
        <v>2682</v>
      </c>
      <c r="H27" s="119">
        <v>1532281.17</v>
      </c>
      <c r="I27" s="116">
        <v>571.32000000000005</v>
      </c>
      <c r="J27" s="117">
        <v>459.64</v>
      </c>
      <c r="K27" s="118">
        <v>17372</v>
      </c>
      <c r="L27" s="119">
        <v>12406346.73</v>
      </c>
      <c r="M27" s="116">
        <v>714.16</v>
      </c>
      <c r="N27" s="117">
        <v>612.1</v>
      </c>
      <c r="O27" s="118">
        <v>92</v>
      </c>
      <c r="P27" s="119">
        <v>65470.95</v>
      </c>
      <c r="Q27" s="116">
        <v>711.64</v>
      </c>
      <c r="R27" s="117">
        <v>736.3</v>
      </c>
      <c r="S27" s="118">
        <v>120248</v>
      </c>
      <c r="T27" s="279">
        <v>139829282.25</v>
      </c>
      <c r="U27" s="284">
        <v>1162.8399999999999</v>
      </c>
      <c r="V27" s="281">
        <v>1120.5899999999999</v>
      </c>
      <c r="W27" s="113">
        <v>10.42</v>
      </c>
    </row>
    <row r="28" spans="1:25" x14ac:dyDescent="0.25">
      <c r="A28" s="52">
        <v>6</v>
      </c>
      <c r="B28" s="116" t="s">
        <v>98</v>
      </c>
      <c r="C28" s="118">
        <v>193488</v>
      </c>
      <c r="D28" s="119">
        <v>231149130.90000001</v>
      </c>
      <c r="E28" s="116">
        <v>1194.6400000000001</v>
      </c>
      <c r="F28" s="117">
        <v>1220.45</v>
      </c>
      <c r="G28" s="118">
        <v>1927</v>
      </c>
      <c r="H28" s="119">
        <v>1243926.6200000001</v>
      </c>
      <c r="I28" s="116">
        <v>645.52</v>
      </c>
      <c r="J28" s="117">
        <v>514.82000000000005</v>
      </c>
      <c r="K28" s="118">
        <v>18158</v>
      </c>
      <c r="L28" s="119">
        <v>12976969.220000001</v>
      </c>
      <c r="M28" s="116">
        <v>714.67</v>
      </c>
      <c r="N28" s="117">
        <v>618</v>
      </c>
      <c r="O28" s="118">
        <v>1240</v>
      </c>
      <c r="P28" s="119">
        <v>399913.41</v>
      </c>
      <c r="Q28" s="116">
        <v>322.51</v>
      </c>
      <c r="R28" s="117">
        <v>360</v>
      </c>
      <c r="S28" s="118">
        <v>214813</v>
      </c>
      <c r="T28" s="279">
        <v>245769940.15000001</v>
      </c>
      <c r="U28" s="284">
        <v>1144.1099999999999</v>
      </c>
      <c r="V28" s="281">
        <v>1152.3399999999999</v>
      </c>
      <c r="W28" s="113">
        <v>18.62</v>
      </c>
    </row>
    <row r="29" spans="1:25" x14ac:dyDescent="0.25">
      <c r="A29" s="52">
        <v>7</v>
      </c>
      <c r="B29" s="116" t="s">
        <v>99</v>
      </c>
      <c r="C29" s="118">
        <v>213008</v>
      </c>
      <c r="D29" s="119">
        <v>248827880.13999999</v>
      </c>
      <c r="E29" s="116">
        <v>1168.1600000000001</v>
      </c>
      <c r="F29" s="117">
        <v>1212.54</v>
      </c>
      <c r="G29" s="118">
        <v>1150</v>
      </c>
      <c r="H29" s="119">
        <v>866836.47</v>
      </c>
      <c r="I29" s="116">
        <v>753.77</v>
      </c>
      <c r="J29" s="117">
        <v>634.29999999999995</v>
      </c>
      <c r="K29" s="118">
        <v>15418</v>
      </c>
      <c r="L29" s="119">
        <v>10778236.85</v>
      </c>
      <c r="M29" s="116">
        <v>699.07</v>
      </c>
      <c r="N29" s="117">
        <v>609.57000000000005</v>
      </c>
      <c r="O29" s="118">
        <v>3633</v>
      </c>
      <c r="P29" s="119">
        <v>1058644.81</v>
      </c>
      <c r="Q29" s="116">
        <v>291.39999999999998</v>
      </c>
      <c r="R29" s="117">
        <v>360</v>
      </c>
      <c r="S29" s="118">
        <v>233209</v>
      </c>
      <c r="T29" s="279">
        <v>261531598.27000001</v>
      </c>
      <c r="U29" s="284">
        <v>1121.45</v>
      </c>
      <c r="V29" s="281">
        <v>1148.83</v>
      </c>
      <c r="W29" s="113">
        <v>20.21</v>
      </c>
    </row>
    <row r="30" spans="1:25" x14ac:dyDescent="0.25">
      <c r="A30" s="52">
        <v>8</v>
      </c>
      <c r="B30" s="116" t="s">
        <v>100</v>
      </c>
      <c r="C30" s="118">
        <v>189364</v>
      </c>
      <c r="D30" s="119">
        <v>204809665.80000001</v>
      </c>
      <c r="E30" s="116">
        <v>1081.57</v>
      </c>
      <c r="F30" s="117">
        <v>1078.7</v>
      </c>
      <c r="G30" s="118">
        <v>1081</v>
      </c>
      <c r="H30" s="119">
        <v>809486.97</v>
      </c>
      <c r="I30" s="116">
        <v>748.83</v>
      </c>
      <c r="J30" s="117">
        <v>644.04</v>
      </c>
      <c r="K30" s="118">
        <v>12617</v>
      </c>
      <c r="L30" s="119">
        <v>8410206.9399999995</v>
      </c>
      <c r="M30" s="116">
        <v>666.58</v>
      </c>
      <c r="N30" s="117">
        <v>590.77</v>
      </c>
      <c r="O30" s="118">
        <v>1240</v>
      </c>
      <c r="P30" s="119">
        <v>272040.76</v>
      </c>
      <c r="Q30" s="116">
        <v>219.39</v>
      </c>
      <c r="R30" s="117">
        <v>185.14</v>
      </c>
      <c r="S30" s="118">
        <v>204302</v>
      </c>
      <c r="T30" s="279">
        <v>214301400.47</v>
      </c>
      <c r="U30" s="284">
        <v>1048.94</v>
      </c>
      <c r="V30" s="281">
        <v>1021.12</v>
      </c>
      <c r="W30" s="113">
        <v>17.71</v>
      </c>
    </row>
    <row r="31" spans="1:25" x14ac:dyDescent="0.25">
      <c r="A31" s="52">
        <v>9</v>
      </c>
      <c r="B31" s="116" t="s">
        <v>101</v>
      </c>
      <c r="C31" s="118">
        <v>132911</v>
      </c>
      <c r="D31" s="119">
        <v>128697777.25</v>
      </c>
      <c r="E31" s="116">
        <v>968.3</v>
      </c>
      <c r="F31" s="117">
        <v>885.85</v>
      </c>
      <c r="G31" s="118">
        <v>788</v>
      </c>
      <c r="H31" s="119">
        <v>590085.79</v>
      </c>
      <c r="I31" s="116">
        <v>748.84</v>
      </c>
      <c r="J31" s="117">
        <v>705.48</v>
      </c>
      <c r="K31" s="118">
        <v>8282</v>
      </c>
      <c r="L31" s="119">
        <v>5185190.22</v>
      </c>
      <c r="M31" s="116">
        <v>626.08000000000004</v>
      </c>
      <c r="N31" s="117">
        <v>549.76</v>
      </c>
      <c r="O31" s="118">
        <v>769</v>
      </c>
      <c r="P31" s="119">
        <v>106217.77</v>
      </c>
      <c r="Q31" s="116">
        <v>138.12</v>
      </c>
      <c r="R31" s="117">
        <v>104.3</v>
      </c>
      <c r="S31" s="118">
        <v>142750</v>
      </c>
      <c r="T31" s="279">
        <v>134579271.03</v>
      </c>
      <c r="U31" s="284">
        <v>942.76</v>
      </c>
      <c r="V31" s="281">
        <v>847.06</v>
      </c>
      <c r="W31" s="113">
        <v>12.37</v>
      </c>
    </row>
    <row r="32" spans="1:25" x14ac:dyDescent="0.25">
      <c r="A32" s="297">
        <v>10</v>
      </c>
      <c r="B32" s="313" t="s">
        <v>109</v>
      </c>
      <c r="C32" s="314">
        <v>93955</v>
      </c>
      <c r="D32" s="315">
        <v>85590861.840000004</v>
      </c>
      <c r="E32" s="313">
        <v>910.98</v>
      </c>
      <c r="F32" s="316">
        <v>777.54</v>
      </c>
      <c r="G32" s="314">
        <v>688</v>
      </c>
      <c r="H32" s="315">
        <v>497067.95</v>
      </c>
      <c r="I32" s="313">
        <v>722.48</v>
      </c>
      <c r="J32" s="316">
        <v>728.68</v>
      </c>
      <c r="K32" s="314">
        <v>4989</v>
      </c>
      <c r="L32" s="315">
        <v>3110504.93</v>
      </c>
      <c r="M32" s="313">
        <v>623.47</v>
      </c>
      <c r="N32" s="316">
        <v>550.30999999999995</v>
      </c>
      <c r="O32" s="314">
        <v>417</v>
      </c>
      <c r="P32" s="315">
        <v>48719.48</v>
      </c>
      <c r="Q32" s="313">
        <v>116.83</v>
      </c>
      <c r="R32" s="316">
        <v>88.43</v>
      </c>
      <c r="S32" s="314">
        <v>100049</v>
      </c>
      <c r="T32" s="317">
        <v>89247154.200000003</v>
      </c>
      <c r="U32" s="318">
        <v>892.03</v>
      </c>
      <c r="V32" s="319">
        <v>756.38</v>
      </c>
      <c r="W32" s="320">
        <v>8.67</v>
      </c>
    </row>
    <row r="33" spans="1:23" x14ac:dyDescent="0.25">
      <c r="A33" s="35">
        <v>11</v>
      </c>
      <c r="B33" s="284" t="s">
        <v>110</v>
      </c>
      <c r="C33" s="322">
        <v>36887</v>
      </c>
      <c r="D33" s="303">
        <v>31274497.170000002</v>
      </c>
      <c r="E33" s="284">
        <v>847.85</v>
      </c>
      <c r="F33" s="323">
        <v>692.55</v>
      </c>
      <c r="G33" s="322">
        <v>386</v>
      </c>
      <c r="H33" s="303">
        <v>257561.75</v>
      </c>
      <c r="I33" s="284">
        <v>667.26</v>
      </c>
      <c r="J33" s="323">
        <v>547.37</v>
      </c>
      <c r="K33" s="322">
        <v>1736</v>
      </c>
      <c r="L33" s="303">
        <v>1074229.02</v>
      </c>
      <c r="M33" s="284">
        <v>618.79999999999995</v>
      </c>
      <c r="N33" s="323">
        <v>565.96</v>
      </c>
      <c r="O33" s="322">
        <v>112</v>
      </c>
      <c r="P33" s="303">
        <v>14730.97</v>
      </c>
      <c r="Q33" s="284">
        <v>131.53</v>
      </c>
      <c r="R33" s="323">
        <v>106.03</v>
      </c>
      <c r="S33" s="322">
        <v>39121</v>
      </c>
      <c r="T33" s="303">
        <v>32621018.91</v>
      </c>
      <c r="U33" s="284">
        <v>833.85</v>
      </c>
      <c r="V33" s="323">
        <v>679.78</v>
      </c>
      <c r="W33" s="324">
        <v>3.39</v>
      </c>
    </row>
    <row r="34" spans="1:23" x14ac:dyDescent="0.25">
      <c r="A34" s="35">
        <v>12</v>
      </c>
      <c r="B34" s="284" t="s">
        <v>111</v>
      </c>
      <c r="C34" s="6">
        <v>7628</v>
      </c>
      <c r="D34" s="13">
        <v>6329016.4400000004</v>
      </c>
      <c r="E34" s="22">
        <v>829.70850026219193</v>
      </c>
      <c r="F34" s="323">
        <v>661.78</v>
      </c>
      <c r="G34" s="6">
        <v>108</v>
      </c>
      <c r="H34" s="13">
        <v>59354.21</v>
      </c>
      <c r="I34" s="22">
        <v>549.57601851851848</v>
      </c>
      <c r="J34" s="323">
        <v>498.51</v>
      </c>
      <c r="K34" s="6">
        <v>429</v>
      </c>
      <c r="L34" s="13">
        <v>254476.25</v>
      </c>
      <c r="M34" s="22">
        <v>593.18473193473199</v>
      </c>
      <c r="N34" s="323">
        <v>457.63</v>
      </c>
      <c r="O34" s="6">
        <v>14</v>
      </c>
      <c r="P34" s="13">
        <v>2412.6</v>
      </c>
      <c r="Q34" s="22">
        <v>172.32857142857142</v>
      </c>
      <c r="R34" s="323">
        <v>93.46</v>
      </c>
      <c r="S34" s="6">
        <v>8179</v>
      </c>
      <c r="T34" s="13">
        <v>6645259.5</v>
      </c>
      <c r="U34" s="22">
        <v>812.47823694828219</v>
      </c>
      <c r="V34" s="323">
        <v>646.16</v>
      </c>
      <c r="W34" s="311">
        <v>0.70884798984958108</v>
      </c>
    </row>
    <row r="35" spans="1:23" ht="16.5" thickBot="1" x14ac:dyDescent="0.3">
      <c r="A35" s="312"/>
      <c r="B35" s="321" t="s">
        <v>535</v>
      </c>
      <c r="C35" s="291">
        <v>1001391</v>
      </c>
      <c r="D35" s="283">
        <v>1109222969.1000001</v>
      </c>
      <c r="E35" s="292">
        <v>1107.6821831831924</v>
      </c>
      <c r="F35" s="292">
        <v>1100.6500000000001</v>
      </c>
      <c r="G35" s="291">
        <v>31582</v>
      </c>
      <c r="H35" s="283">
        <v>14588262.260000002</v>
      </c>
      <c r="I35" s="292">
        <v>461.91698625799512</v>
      </c>
      <c r="J35" s="292">
        <v>360.96</v>
      </c>
      <c r="K35" s="291">
        <v>111815</v>
      </c>
      <c r="L35" s="283">
        <v>75161067.430000007</v>
      </c>
      <c r="M35" s="292">
        <v>672.19127514197567</v>
      </c>
      <c r="N35" s="292">
        <v>582.55999999999995</v>
      </c>
      <c r="O35" s="291">
        <v>9056</v>
      </c>
      <c r="P35" s="283">
        <v>3088851.1799999997</v>
      </c>
      <c r="Q35" s="292">
        <v>341.0833900176678</v>
      </c>
      <c r="R35" s="292">
        <v>360</v>
      </c>
      <c r="S35" s="291">
        <v>1153844</v>
      </c>
      <c r="T35" s="283">
        <v>1202061149.97</v>
      </c>
      <c r="U35" s="292">
        <v>1041.7882746454461</v>
      </c>
      <c r="V35" s="290">
        <v>989.89</v>
      </c>
      <c r="W35" s="293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35" t="s">
        <v>709</v>
      </c>
      <c r="B37" s="435"/>
      <c r="C37" s="435"/>
      <c r="D37" s="435"/>
      <c r="E37" s="435"/>
      <c r="F37" s="435"/>
      <c r="G37" s="435"/>
      <c r="H37" s="435"/>
      <c r="I37" s="435"/>
      <c r="J37" s="435"/>
      <c r="K37" s="435"/>
      <c r="L37" s="435"/>
      <c r="M37" s="435"/>
      <c r="N37" s="435"/>
      <c r="O37" s="435"/>
      <c r="P37" s="435"/>
      <c r="Q37" s="435"/>
      <c r="R37" s="435"/>
      <c r="S37" s="435"/>
      <c r="T37" s="435"/>
      <c r="U37" s="435"/>
      <c r="V37" s="435"/>
      <c r="W37" s="435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36" t="s">
        <v>52</v>
      </c>
      <c r="B39" s="438" t="s">
        <v>102</v>
      </c>
      <c r="C39" s="440" t="s">
        <v>105</v>
      </c>
      <c r="D39" s="441"/>
      <c r="E39" s="441"/>
      <c r="F39" s="442"/>
      <c r="G39" s="440" t="s">
        <v>106</v>
      </c>
      <c r="H39" s="441"/>
      <c r="I39" s="441"/>
      <c r="J39" s="442"/>
      <c r="K39" s="440" t="s">
        <v>107</v>
      </c>
      <c r="L39" s="441"/>
      <c r="M39" s="441"/>
      <c r="N39" s="442"/>
      <c r="O39" s="440" t="s">
        <v>108</v>
      </c>
      <c r="P39" s="441"/>
      <c r="Q39" s="441"/>
      <c r="R39" s="442"/>
      <c r="S39" s="440" t="s">
        <v>104</v>
      </c>
      <c r="T39" s="441"/>
      <c r="U39" s="441"/>
      <c r="V39" s="441"/>
      <c r="W39" s="442"/>
    </row>
    <row r="40" spans="1:23" ht="16.5" thickBot="1" x14ac:dyDescent="0.3">
      <c r="A40" s="437"/>
      <c r="B40" s="439"/>
      <c r="C40" s="287" t="s">
        <v>1</v>
      </c>
      <c r="D40" s="288" t="s">
        <v>103</v>
      </c>
      <c r="E40" s="282" t="s">
        <v>21</v>
      </c>
      <c r="F40" s="289" t="s">
        <v>440</v>
      </c>
      <c r="G40" s="287" t="s">
        <v>1</v>
      </c>
      <c r="H40" s="288" t="s">
        <v>103</v>
      </c>
      <c r="I40" s="282" t="s">
        <v>21</v>
      </c>
      <c r="J40" s="289" t="s">
        <v>440</v>
      </c>
      <c r="K40" s="287" t="s">
        <v>1</v>
      </c>
      <c r="L40" s="288" t="s">
        <v>103</v>
      </c>
      <c r="M40" s="282" t="s">
        <v>21</v>
      </c>
      <c r="N40" s="289" t="s">
        <v>440</v>
      </c>
      <c r="O40" s="287" t="s">
        <v>1</v>
      </c>
      <c r="P40" s="288" t="s">
        <v>103</v>
      </c>
      <c r="Q40" s="282" t="s">
        <v>21</v>
      </c>
      <c r="R40" s="289" t="s">
        <v>440</v>
      </c>
      <c r="S40" s="287" t="s">
        <v>1</v>
      </c>
      <c r="T40" s="288" t="s">
        <v>103</v>
      </c>
      <c r="U40" s="282" t="s">
        <v>21</v>
      </c>
      <c r="V40" s="289" t="s">
        <v>440</v>
      </c>
      <c r="W40" s="282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14123</v>
      </c>
      <c r="H41" s="135">
        <v>4290759.1100000003</v>
      </c>
      <c r="I41" s="132">
        <v>303.81</v>
      </c>
      <c r="J41" s="133">
        <v>338.4</v>
      </c>
      <c r="K41" s="134">
        <v>677</v>
      </c>
      <c r="L41" s="135">
        <v>486466.05</v>
      </c>
      <c r="M41" s="132">
        <v>718.56</v>
      </c>
      <c r="N41" s="133">
        <v>736.3</v>
      </c>
      <c r="O41" s="134">
        <v>326</v>
      </c>
      <c r="P41" s="135">
        <v>240058.2</v>
      </c>
      <c r="Q41" s="132">
        <v>736.37</v>
      </c>
      <c r="R41" s="133">
        <v>736.3</v>
      </c>
      <c r="S41" s="134">
        <v>15126</v>
      </c>
      <c r="T41" s="278">
        <v>5017283.3600000003</v>
      </c>
      <c r="U41" s="294">
        <v>331.7</v>
      </c>
      <c r="V41" s="285">
        <v>338.4</v>
      </c>
      <c r="W41" s="111">
        <v>1.1499999999999999</v>
      </c>
    </row>
    <row r="42" spans="1:23" x14ac:dyDescent="0.25">
      <c r="A42" s="52">
        <v>2</v>
      </c>
      <c r="B42" s="116" t="s">
        <v>77</v>
      </c>
      <c r="C42" s="118">
        <v>811</v>
      </c>
      <c r="D42" s="119">
        <v>918967.7</v>
      </c>
      <c r="E42" s="116">
        <v>1133.1300000000001</v>
      </c>
      <c r="F42" s="117">
        <v>1131.02</v>
      </c>
      <c r="G42" s="118">
        <v>13665</v>
      </c>
      <c r="H42" s="119">
        <v>6401701.3300000001</v>
      </c>
      <c r="I42" s="116">
        <v>468.47</v>
      </c>
      <c r="J42" s="117">
        <v>401.81</v>
      </c>
      <c r="K42" s="118">
        <v>6864</v>
      </c>
      <c r="L42" s="119">
        <v>3906908.29</v>
      </c>
      <c r="M42" s="116">
        <v>569.19000000000005</v>
      </c>
      <c r="N42" s="117">
        <v>459.98</v>
      </c>
      <c r="O42" s="118">
        <v>580</v>
      </c>
      <c r="P42" s="119">
        <v>426630.35</v>
      </c>
      <c r="Q42" s="116">
        <v>735.57</v>
      </c>
      <c r="R42" s="117">
        <v>736.3</v>
      </c>
      <c r="S42" s="118">
        <v>21920</v>
      </c>
      <c r="T42" s="279">
        <v>11654207.67</v>
      </c>
      <c r="U42" s="284">
        <v>531.66999999999996</v>
      </c>
      <c r="V42" s="286">
        <v>434.15</v>
      </c>
      <c r="W42" s="113">
        <v>1.66</v>
      </c>
    </row>
    <row r="43" spans="1:23" x14ac:dyDescent="0.25">
      <c r="A43" s="52">
        <v>3</v>
      </c>
      <c r="B43" s="116" t="s">
        <v>95</v>
      </c>
      <c r="C43" s="118">
        <v>4293</v>
      </c>
      <c r="D43" s="119">
        <v>4763907.7300000004</v>
      </c>
      <c r="E43" s="116">
        <v>1109.69</v>
      </c>
      <c r="F43" s="117">
        <v>1063.6400000000001</v>
      </c>
      <c r="G43" s="118">
        <v>13592</v>
      </c>
      <c r="H43" s="119">
        <v>7321533.2699999996</v>
      </c>
      <c r="I43" s="116">
        <v>538.66</v>
      </c>
      <c r="J43" s="117">
        <v>475.97</v>
      </c>
      <c r="K43" s="118">
        <v>5419</v>
      </c>
      <c r="L43" s="119">
        <v>3139136.7</v>
      </c>
      <c r="M43" s="116">
        <v>579.28</v>
      </c>
      <c r="N43" s="117">
        <v>461.33</v>
      </c>
      <c r="O43" s="118">
        <v>133</v>
      </c>
      <c r="P43" s="119">
        <v>96583.85</v>
      </c>
      <c r="Q43" s="116">
        <v>726.19</v>
      </c>
      <c r="R43" s="117">
        <v>736.3</v>
      </c>
      <c r="S43" s="118">
        <v>23437</v>
      </c>
      <c r="T43" s="279">
        <v>15321161.550000001</v>
      </c>
      <c r="U43" s="284">
        <v>653.72</v>
      </c>
      <c r="V43" s="286">
        <v>537.65</v>
      </c>
      <c r="W43" s="113">
        <v>1.78</v>
      </c>
    </row>
    <row r="44" spans="1:23" x14ac:dyDescent="0.25">
      <c r="A44" s="52">
        <v>4</v>
      </c>
      <c r="B44" s="399" t="s">
        <v>96</v>
      </c>
      <c r="C44" s="400">
        <v>36808</v>
      </c>
      <c r="D44" s="401">
        <v>34986177.700000003</v>
      </c>
      <c r="E44" s="116">
        <v>950.5</v>
      </c>
      <c r="F44" s="117">
        <v>932.92</v>
      </c>
      <c r="G44" s="118">
        <v>22066</v>
      </c>
      <c r="H44" s="119">
        <v>13193653.4</v>
      </c>
      <c r="I44" s="116">
        <v>597.91999999999996</v>
      </c>
      <c r="J44" s="117">
        <v>527.33000000000004</v>
      </c>
      <c r="K44" s="118">
        <v>7406</v>
      </c>
      <c r="L44" s="119">
        <v>4349384.0599999996</v>
      </c>
      <c r="M44" s="116">
        <v>587.28</v>
      </c>
      <c r="N44" s="117">
        <v>471.75</v>
      </c>
      <c r="O44" s="118">
        <v>153</v>
      </c>
      <c r="P44" s="119">
        <v>111015.4</v>
      </c>
      <c r="Q44" s="116">
        <v>725.59</v>
      </c>
      <c r="R44" s="117">
        <v>736.3</v>
      </c>
      <c r="S44" s="118">
        <v>66433</v>
      </c>
      <c r="T44" s="279">
        <v>52640230.560000002</v>
      </c>
      <c r="U44" s="284">
        <v>792.38</v>
      </c>
      <c r="V44" s="286">
        <v>739.41</v>
      </c>
      <c r="W44" s="113">
        <v>5.04</v>
      </c>
    </row>
    <row r="45" spans="1:23" x14ac:dyDescent="0.25">
      <c r="A45" s="52">
        <v>5</v>
      </c>
      <c r="B45" s="116" t="s">
        <v>97</v>
      </c>
      <c r="C45" s="118">
        <v>89575</v>
      </c>
      <c r="D45" s="119">
        <v>90523212.390000001</v>
      </c>
      <c r="E45" s="116">
        <v>1010.59</v>
      </c>
      <c r="F45" s="117">
        <v>984.98</v>
      </c>
      <c r="G45" s="118">
        <v>33075</v>
      </c>
      <c r="H45" s="119">
        <v>21325242.02</v>
      </c>
      <c r="I45" s="116">
        <v>644.75</v>
      </c>
      <c r="J45" s="117">
        <v>567.45000000000005</v>
      </c>
      <c r="K45" s="118">
        <v>9635</v>
      </c>
      <c r="L45" s="119">
        <v>5451535.6200000001</v>
      </c>
      <c r="M45" s="116">
        <v>565.80999999999995</v>
      </c>
      <c r="N45" s="117">
        <v>458.56</v>
      </c>
      <c r="O45" s="118">
        <v>129</v>
      </c>
      <c r="P45" s="119">
        <v>91445.6</v>
      </c>
      <c r="Q45" s="116">
        <v>708.88</v>
      </c>
      <c r="R45" s="117">
        <v>736.3</v>
      </c>
      <c r="S45" s="118">
        <v>132414</v>
      </c>
      <c r="T45" s="279">
        <v>117391435.63</v>
      </c>
      <c r="U45" s="284">
        <v>886.55</v>
      </c>
      <c r="V45" s="286">
        <v>830.66</v>
      </c>
      <c r="W45" s="113">
        <v>10.039999999999999</v>
      </c>
    </row>
    <row r="46" spans="1:23" x14ac:dyDescent="0.25">
      <c r="A46" s="52">
        <v>6</v>
      </c>
      <c r="B46" s="116" t="s">
        <v>98</v>
      </c>
      <c r="C46" s="118">
        <v>151514</v>
      </c>
      <c r="D46" s="119">
        <v>144292645.21000001</v>
      </c>
      <c r="E46" s="116">
        <v>952.34</v>
      </c>
      <c r="F46" s="117">
        <v>879.73</v>
      </c>
      <c r="G46" s="118">
        <v>36993</v>
      </c>
      <c r="H46" s="119">
        <v>25716526.199999999</v>
      </c>
      <c r="I46" s="116">
        <v>695.17</v>
      </c>
      <c r="J46" s="117">
        <v>618.53</v>
      </c>
      <c r="K46" s="118">
        <v>9808</v>
      </c>
      <c r="L46" s="119">
        <v>5320854.3099999996</v>
      </c>
      <c r="M46" s="116">
        <v>542.5</v>
      </c>
      <c r="N46" s="117">
        <v>457.63</v>
      </c>
      <c r="O46" s="118">
        <v>1445</v>
      </c>
      <c r="P46" s="119">
        <v>499534.83</v>
      </c>
      <c r="Q46" s="116">
        <v>345.7</v>
      </c>
      <c r="R46" s="117">
        <v>360</v>
      </c>
      <c r="S46" s="118">
        <v>199760</v>
      </c>
      <c r="T46" s="279">
        <v>175829560.55000001</v>
      </c>
      <c r="U46" s="284">
        <v>880.2</v>
      </c>
      <c r="V46" s="286">
        <v>774.77</v>
      </c>
      <c r="W46" s="113">
        <v>15.14</v>
      </c>
    </row>
    <row r="47" spans="1:23" x14ac:dyDescent="0.25">
      <c r="A47" s="52">
        <v>7</v>
      </c>
      <c r="B47" s="116" t="s">
        <v>99</v>
      </c>
      <c r="C47" s="118">
        <v>171759</v>
      </c>
      <c r="D47" s="119">
        <v>153240716.56999999</v>
      </c>
      <c r="E47" s="116">
        <v>892.18</v>
      </c>
      <c r="F47" s="117">
        <v>743.02</v>
      </c>
      <c r="G47" s="118">
        <v>39618</v>
      </c>
      <c r="H47" s="119">
        <v>28714984.260000002</v>
      </c>
      <c r="I47" s="116">
        <v>724.8</v>
      </c>
      <c r="J47" s="117">
        <v>649.05999999999995</v>
      </c>
      <c r="K47" s="118">
        <v>8639</v>
      </c>
      <c r="L47" s="119">
        <v>4577560.71</v>
      </c>
      <c r="M47" s="116">
        <v>529.87</v>
      </c>
      <c r="N47" s="117">
        <v>457.22</v>
      </c>
      <c r="O47" s="118">
        <v>5641</v>
      </c>
      <c r="P47" s="119">
        <v>1599511.23</v>
      </c>
      <c r="Q47" s="116">
        <v>283.55</v>
      </c>
      <c r="R47" s="117">
        <v>360</v>
      </c>
      <c r="S47" s="118">
        <v>225657</v>
      </c>
      <c r="T47" s="279">
        <v>188132772.77000001</v>
      </c>
      <c r="U47" s="284">
        <v>833.71</v>
      </c>
      <c r="V47" s="286">
        <v>686.22</v>
      </c>
      <c r="W47" s="113">
        <v>17.11</v>
      </c>
    </row>
    <row r="48" spans="1:23" x14ac:dyDescent="0.25">
      <c r="A48" s="52">
        <v>8</v>
      </c>
      <c r="B48" s="116" t="s">
        <v>100</v>
      </c>
      <c r="C48" s="118">
        <v>155566</v>
      </c>
      <c r="D48" s="119">
        <v>127791505.15000001</v>
      </c>
      <c r="E48" s="116">
        <v>821.46</v>
      </c>
      <c r="F48" s="117">
        <v>652.04999999999995</v>
      </c>
      <c r="G48" s="118">
        <v>52515</v>
      </c>
      <c r="H48" s="119">
        <v>37507338.630000003</v>
      </c>
      <c r="I48" s="116">
        <v>714.22</v>
      </c>
      <c r="J48" s="117">
        <v>625.86</v>
      </c>
      <c r="K48" s="118">
        <v>8165</v>
      </c>
      <c r="L48" s="119">
        <v>4152152.85</v>
      </c>
      <c r="M48" s="116">
        <v>508.53</v>
      </c>
      <c r="N48" s="117">
        <v>455.87</v>
      </c>
      <c r="O48" s="118">
        <v>2020</v>
      </c>
      <c r="P48" s="119">
        <v>472776.96000000002</v>
      </c>
      <c r="Q48" s="116">
        <v>234.05</v>
      </c>
      <c r="R48" s="117">
        <v>170.49</v>
      </c>
      <c r="S48" s="118">
        <v>218266</v>
      </c>
      <c r="T48" s="279">
        <v>169923773.59</v>
      </c>
      <c r="U48" s="284">
        <v>778.52</v>
      </c>
      <c r="V48" s="286">
        <v>629.04999999999995</v>
      </c>
      <c r="W48" s="113">
        <v>16.55</v>
      </c>
    </row>
    <row r="49" spans="1:23" x14ac:dyDescent="0.25">
      <c r="A49" s="52">
        <v>9</v>
      </c>
      <c r="B49" s="116" t="s">
        <v>101</v>
      </c>
      <c r="C49" s="118">
        <v>122939</v>
      </c>
      <c r="D49" s="119">
        <v>92798617.150000006</v>
      </c>
      <c r="E49" s="116">
        <v>754.83</v>
      </c>
      <c r="F49" s="117">
        <v>589.77</v>
      </c>
      <c r="G49" s="118">
        <v>50064</v>
      </c>
      <c r="H49" s="119">
        <v>35006069.289999999</v>
      </c>
      <c r="I49" s="116">
        <v>699.23</v>
      </c>
      <c r="J49" s="117">
        <v>595.69000000000005</v>
      </c>
      <c r="K49" s="118">
        <v>6695</v>
      </c>
      <c r="L49" s="119">
        <v>3354109.29</v>
      </c>
      <c r="M49" s="116">
        <v>500.99</v>
      </c>
      <c r="N49" s="117">
        <v>448.14</v>
      </c>
      <c r="O49" s="118">
        <v>1272</v>
      </c>
      <c r="P49" s="119">
        <v>236316.46</v>
      </c>
      <c r="Q49" s="116">
        <v>185.78</v>
      </c>
      <c r="R49" s="117">
        <v>119.07</v>
      </c>
      <c r="S49" s="118">
        <v>180970</v>
      </c>
      <c r="T49" s="279">
        <v>131395112.19</v>
      </c>
      <c r="U49" s="284">
        <v>726.06</v>
      </c>
      <c r="V49" s="286">
        <v>578.34</v>
      </c>
      <c r="W49" s="113">
        <v>13.72</v>
      </c>
    </row>
    <row r="50" spans="1:23" x14ac:dyDescent="0.25">
      <c r="A50" s="52">
        <v>10</v>
      </c>
      <c r="B50" s="116" t="s">
        <v>109</v>
      </c>
      <c r="C50" s="118">
        <v>96729</v>
      </c>
      <c r="D50" s="119">
        <v>69111889.719999999</v>
      </c>
      <c r="E50" s="116">
        <v>714.49</v>
      </c>
      <c r="F50" s="117">
        <v>529.45000000000005</v>
      </c>
      <c r="G50" s="118">
        <v>46541</v>
      </c>
      <c r="H50" s="119">
        <v>32469161.59</v>
      </c>
      <c r="I50" s="116">
        <v>697.65</v>
      </c>
      <c r="J50" s="117">
        <v>589.08000000000004</v>
      </c>
      <c r="K50" s="118">
        <v>4830</v>
      </c>
      <c r="L50" s="119">
        <v>2533100.91</v>
      </c>
      <c r="M50" s="116">
        <v>524.45000000000005</v>
      </c>
      <c r="N50" s="117">
        <v>396.3</v>
      </c>
      <c r="O50" s="118">
        <v>823</v>
      </c>
      <c r="P50" s="119">
        <v>152084.9</v>
      </c>
      <c r="Q50" s="116">
        <v>184.79</v>
      </c>
      <c r="R50" s="117">
        <v>116</v>
      </c>
      <c r="S50" s="118">
        <v>148923</v>
      </c>
      <c r="T50" s="279">
        <v>104266237.12</v>
      </c>
      <c r="U50" s="284">
        <v>700.14</v>
      </c>
      <c r="V50" s="286">
        <v>540.30999999999995</v>
      </c>
      <c r="W50" s="113">
        <v>11.29</v>
      </c>
    </row>
    <row r="51" spans="1:23" x14ac:dyDescent="0.25">
      <c r="A51" s="52">
        <v>11</v>
      </c>
      <c r="B51" s="116" t="s">
        <v>110</v>
      </c>
      <c r="C51" s="118">
        <v>41582</v>
      </c>
      <c r="D51" s="119">
        <v>28101691.550000001</v>
      </c>
      <c r="E51" s="116">
        <v>675.81</v>
      </c>
      <c r="F51" s="117">
        <v>430.24</v>
      </c>
      <c r="G51" s="118">
        <v>24084</v>
      </c>
      <c r="H51" s="119">
        <v>16906747.960000001</v>
      </c>
      <c r="I51" s="116">
        <v>701.99</v>
      </c>
      <c r="J51" s="117">
        <v>584.79999999999995</v>
      </c>
      <c r="K51" s="118">
        <v>2023</v>
      </c>
      <c r="L51" s="119">
        <v>1102651.57</v>
      </c>
      <c r="M51" s="116">
        <v>545.05999999999995</v>
      </c>
      <c r="N51" s="117">
        <v>364.34</v>
      </c>
      <c r="O51" s="118">
        <v>320</v>
      </c>
      <c r="P51" s="119">
        <v>54357.72</v>
      </c>
      <c r="Q51" s="116">
        <v>169.87</v>
      </c>
      <c r="R51" s="117">
        <v>123.36</v>
      </c>
      <c r="S51" s="118">
        <v>68009</v>
      </c>
      <c r="T51" s="279">
        <v>46165448.799999997</v>
      </c>
      <c r="U51" s="284">
        <v>678.81</v>
      </c>
      <c r="V51" s="286">
        <v>498.52</v>
      </c>
      <c r="W51" s="113">
        <v>5.16</v>
      </c>
    </row>
    <row r="52" spans="1:23" x14ac:dyDescent="0.25">
      <c r="A52" s="52">
        <v>12</v>
      </c>
      <c r="B52" s="284" t="s">
        <v>111</v>
      </c>
      <c r="C52" s="6">
        <v>10340</v>
      </c>
      <c r="D52" s="13">
        <v>6668648.7599999998</v>
      </c>
      <c r="E52" s="22">
        <v>644.93701740812378</v>
      </c>
      <c r="F52" s="117">
        <v>384.51</v>
      </c>
      <c r="G52" s="6">
        <v>6993</v>
      </c>
      <c r="H52" s="13">
        <v>4854661.67</v>
      </c>
      <c r="I52" s="22">
        <v>694.21731302731303</v>
      </c>
      <c r="J52" s="117">
        <v>552.37</v>
      </c>
      <c r="K52" s="6">
        <v>739</v>
      </c>
      <c r="L52" s="13">
        <v>406965.81</v>
      </c>
      <c r="M52" s="22">
        <v>550.69798376184031</v>
      </c>
      <c r="N52" s="117">
        <v>343.44</v>
      </c>
      <c r="O52" s="6">
        <v>73</v>
      </c>
      <c r="P52" s="13">
        <v>10973.87</v>
      </c>
      <c r="Q52" s="22">
        <v>150.32698630136989</v>
      </c>
      <c r="R52" s="117">
        <v>126.12</v>
      </c>
      <c r="S52" s="6">
        <v>18145</v>
      </c>
      <c r="T52" s="13">
        <v>11941250.109999999</v>
      </c>
      <c r="U52" s="22">
        <v>658.1014114081014</v>
      </c>
      <c r="V52" s="116">
        <v>484.44</v>
      </c>
      <c r="W52" s="22">
        <v>1.375600806635028</v>
      </c>
    </row>
    <row r="53" spans="1:23" ht="16.5" thickBot="1" x14ac:dyDescent="0.3">
      <c r="A53" s="312"/>
      <c r="B53" s="321" t="s">
        <v>535</v>
      </c>
      <c r="C53" s="291">
        <v>881916</v>
      </c>
      <c r="D53" s="283">
        <v>753197979.63</v>
      </c>
      <c r="E53" s="292">
        <v>854.04730113752328</v>
      </c>
      <c r="F53" s="292">
        <v>719.3</v>
      </c>
      <c r="G53" s="291">
        <v>353329</v>
      </c>
      <c r="H53" s="283">
        <v>233708378.72999999</v>
      </c>
      <c r="I53" s="292">
        <v>661.44691981128062</v>
      </c>
      <c r="J53" s="292">
        <v>566.52</v>
      </c>
      <c r="K53" s="291">
        <v>70900</v>
      </c>
      <c r="L53" s="283">
        <v>38780826.170000009</v>
      </c>
      <c r="M53" s="292">
        <v>546.97921255289157</v>
      </c>
      <c r="N53" s="292">
        <v>456.13</v>
      </c>
      <c r="O53" s="291">
        <v>12915</v>
      </c>
      <c r="P53" s="283">
        <v>3991289.37</v>
      </c>
      <c r="Q53" s="292">
        <v>309.04292450638792</v>
      </c>
      <c r="R53" s="292">
        <v>360</v>
      </c>
      <c r="S53" s="291">
        <v>1319060</v>
      </c>
      <c r="T53" s="283">
        <v>1029678473.9000001</v>
      </c>
      <c r="U53" s="292">
        <v>780.61534266826379</v>
      </c>
      <c r="V53" s="290">
        <v>641.91</v>
      </c>
      <c r="W53" s="293">
        <v>100</v>
      </c>
    </row>
    <row r="55" spans="1:23" x14ac:dyDescent="0.25">
      <c r="C55" s="8"/>
      <c r="D55" s="15"/>
    </row>
    <row r="56" spans="1:23" x14ac:dyDescent="0.25">
      <c r="C56" s="8"/>
      <c r="F56" s="8"/>
    </row>
    <row r="57" spans="1:23" x14ac:dyDescent="0.25">
      <c r="C57" s="8"/>
      <c r="D57" s="8"/>
      <c r="G57" s="8"/>
    </row>
    <row r="58" spans="1:23" x14ac:dyDescent="0.25">
      <c r="C58" s="8"/>
    </row>
    <row r="59" spans="1:23" x14ac:dyDescent="0.25">
      <c r="C59" s="8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8"/>
  <sheetViews>
    <sheetView workbookViewId="0">
      <selection activeCell="M31" sqref="M31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35" t="s">
        <v>704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2" ht="15.75" customHeight="1" thickBot="1" x14ac:dyDescent="0.3"/>
    <row r="3" spans="1:12" ht="15.75" thickBot="1" x14ac:dyDescent="0.3">
      <c r="A3" s="474" t="s">
        <v>17</v>
      </c>
      <c r="B3" s="476" t="s">
        <v>427</v>
      </c>
      <c r="C3" s="478" t="s">
        <v>426</v>
      </c>
      <c r="D3" s="470" t="s">
        <v>5</v>
      </c>
      <c r="E3" s="471"/>
      <c r="F3" s="470" t="s">
        <v>6</v>
      </c>
      <c r="G3" s="471"/>
      <c r="H3" s="470" t="s">
        <v>45</v>
      </c>
      <c r="I3" s="471"/>
      <c r="J3" s="470" t="s">
        <v>8</v>
      </c>
      <c r="K3" s="471"/>
      <c r="L3" s="472" t="s">
        <v>499</v>
      </c>
    </row>
    <row r="4" spans="1:12" ht="15.75" thickBot="1" x14ac:dyDescent="0.3">
      <c r="A4" s="475"/>
      <c r="B4" s="477"/>
      <c r="C4" s="479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73"/>
    </row>
    <row r="5" spans="1:12" x14ac:dyDescent="0.25">
      <c r="A5" s="372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6">
        <v>104</v>
      </c>
      <c r="G5" s="93">
        <v>59515.53</v>
      </c>
      <c r="H5" s="139" t="s">
        <v>438</v>
      </c>
      <c r="I5" s="93" t="s">
        <v>438</v>
      </c>
      <c r="J5" s="139" t="s">
        <v>438</v>
      </c>
      <c r="K5" s="139" t="s">
        <v>438</v>
      </c>
      <c r="L5" s="384">
        <v>104</v>
      </c>
    </row>
    <row r="6" spans="1:12" x14ac:dyDescent="0.25">
      <c r="A6" s="373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6</v>
      </c>
      <c r="G6" s="22">
        <v>3041.75</v>
      </c>
      <c r="H6" s="7" t="s">
        <v>438</v>
      </c>
      <c r="I6" s="22" t="s">
        <v>438</v>
      </c>
      <c r="J6" s="7" t="s">
        <v>438</v>
      </c>
      <c r="K6" s="7" t="s">
        <v>438</v>
      </c>
      <c r="L6" s="381">
        <v>6</v>
      </c>
    </row>
    <row r="7" spans="1:12" x14ac:dyDescent="0.25">
      <c r="A7" s="52">
        <v>3</v>
      </c>
      <c r="B7" s="7" t="s">
        <v>408</v>
      </c>
      <c r="C7" s="7" t="s">
        <v>563</v>
      </c>
      <c r="D7" s="7" t="s">
        <v>438</v>
      </c>
      <c r="E7" s="7" t="s">
        <v>438</v>
      </c>
      <c r="F7" s="6">
        <v>33</v>
      </c>
      <c r="G7" s="7">
        <v>5270.12</v>
      </c>
      <c r="H7" s="7" t="s">
        <v>438</v>
      </c>
      <c r="I7" s="7" t="s">
        <v>438</v>
      </c>
      <c r="J7" s="7" t="s">
        <v>438</v>
      </c>
      <c r="K7" s="7" t="s">
        <v>438</v>
      </c>
      <c r="L7" s="381">
        <v>33</v>
      </c>
    </row>
    <row r="8" spans="1:12" ht="15.75" thickBot="1" x14ac:dyDescent="0.3">
      <c r="A8" s="379">
        <v>4</v>
      </c>
      <c r="B8" s="96" t="s">
        <v>298</v>
      </c>
      <c r="C8" s="96" t="s">
        <v>498</v>
      </c>
      <c r="D8" s="96" t="s">
        <v>438</v>
      </c>
      <c r="E8" s="96" t="s">
        <v>438</v>
      </c>
      <c r="F8" s="198">
        <v>5</v>
      </c>
      <c r="G8" s="96">
        <v>168.18</v>
      </c>
      <c r="H8" s="96" t="s">
        <v>438</v>
      </c>
      <c r="I8" s="96" t="s">
        <v>438</v>
      </c>
      <c r="J8" s="96" t="s">
        <v>438</v>
      </c>
      <c r="K8" s="96" t="s">
        <v>438</v>
      </c>
      <c r="L8" s="385">
        <v>5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M30" sqref="M30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35" t="s">
        <v>705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12" ht="15.75" thickBot="1" x14ac:dyDescent="0.3"/>
    <row r="3" spans="1:12" ht="22.5" customHeight="1" thickBot="1" x14ac:dyDescent="0.3">
      <c r="A3" s="474" t="s">
        <v>17</v>
      </c>
      <c r="B3" s="476" t="s">
        <v>427</v>
      </c>
      <c r="C3" s="478" t="s">
        <v>426</v>
      </c>
      <c r="D3" s="470" t="s">
        <v>5</v>
      </c>
      <c r="E3" s="471"/>
      <c r="F3" s="470" t="s">
        <v>6</v>
      </c>
      <c r="G3" s="471"/>
      <c r="H3" s="470" t="s">
        <v>45</v>
      </c>
      <c r="I3" s="471"/>
      <c r="J3" s="470" t="s">
        <v>8</v>
      </c>
      <c r="K3" s="471"/>
      <c r="L3" s="472" t="s">
        <v>499</v>
      </c>
    </row>
    <row r="4" spans="1:12" ht="24" customHeight="1" thickBot="1" x14ac:dyDescent="0.3">
      <c r="A4" s="475"/>
      <c r="B4" s="477"/>
      <c r="C4" s="479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73"/>
    </row>
    <row r="5" spans="1:12" x14ac:dyDescent="0.25">
      <c r="A5" s="86">
        <v>1</v>
      </c>
      <c r="B5" s="374" t="s">
        <v>508</v>
      </c>
      <c r="C5" s="402" t="s">
        <v>509</v>
      </c>
      <c r="D5" s="202">
        <v>5632</v>
      </c>
      <c r="E5" s="203">
        <v>3360476.45</v>
      </c>
      <c r="F5" s="403">
        <v>2210</v>
      </c>
      <c r="G5" s="203">
        <v>1058412.6599999999</v>
      </c>
      <c r="H5" s="202">
        <v>1003</v>
      </c>
      <c r="I5" s="203">
        <v>571922.52</v>
      </c>
      <c r="J5" s="140">
        <v>358</v>
      </c>
      <c r="K5" s="203">
        <v>484481.57</v>
      </c>
      <c r="L5" s="375">
        <v>9203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394</v>
      </c>
      <c r="E6" s="18">
        <v>399089.75</v>
      </c>
      <c r="F6" s="87">
        <v>247</v>
      </c>
      <c r="G6" s="18">
        <v>156280.15</v>
      </c>
      <c r="H6" s="17">
        <v>33</v>
      </c>
      <c r="I6" s="18">
        <v>18539.900000000001</v>
      </c>
      <c r="J6" s="58">
        <v>3</v>
      </c>
      <c r="K6" s="18">
        <v>600</v>
      </c>
      <c r="L6" s="137">
        <v>677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129</v>
      </c>
      <c r="E7" s="18">
        <v>43656.72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45</v>
      </c>
      <c r="K7" s="18">
        <v>11296.95</v>
      </c>
      <c r="L7" s="137">
        <v>174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6</v>
      </c>
      <c r="E8" s="18">
        <v>4705.12</v>
      </c>
      <c r="F8" s="87">
        <v>5</v>
      </c>
      <c r="G8" s="18">
        <v>3522.55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11</v>
      </c>
    </row>
    <row r="9" spans="1:12" x14ac:dyDescent="0.25">
      <c r="A9" s="52">
        <v>5</v>
      </c>
      <c r="B9" s="78" t="s">
        <v>411</v>
      </c>
      <c r="C9" s="79" t="s">
        <v>386</v>
      </c>
      <c r="D9" s="17">
        <v>1</v>
      </c>
      <c r="E9" s="18">
        <v>1006.91</v>
      </c>
      <c r="F9" s="87" t="s">
        <v>438</v>
      </c>
      <c r="G9" s="18" t="s">
        <v>438</v>
      </c>
      <c r="H9" s="17" t="s">
        <v>438</v>
      </c>
      <c r="I9" s="18" t="s">
        <v>438</v>
      </c>
      <c r="J9" s="17" t="s">
        <v>438</v>
      </c>
      <c r="K9" s="18" t="s">
        <v>438</v>
      </c>
      <c r="L9" s="137">
        <v>1</v>
      </c>
    </row>
    <row r="10" spans="1:12" x14ac:dyDescent="0.25">
      <c r="A10" s="52">
        <v>6</v>
      </c>
      <c r="B10" s="78" t="s">
        <v>412</v>
      </c>
      <c r="C10" s="79" t="s">
        <v>389</v>
      </c>
      <c r="D10" s="17">
        <v>1</v>
      </c>
      <c r="E10" s="18">
        <v>985.4</v>
      </c>
      <c r="F10" s="87" t="s">
        <v>438</v>
      </c>
      <c r="G10" s="18" t="s">
        <v>438</v>
      </c>
      <c r="H10" s="17" t="s">
        <v>438</v>
      </c>
      <c r="I10" s="18" t="s">
        <v>438</v>
      </c>
      <c r="J10" s="17" t="s">
        <v>438</v>
      </c>
      <c r="K10" s="18" t="s">
        <v>438</v>
      </c>
      <c r="L10" s="137">
        <v>1</v>
      </c>
    </row>
    <row r="11" spans="1:12" x14ac:dyDescent="0.25">
      <c r="A11" s="52">
        <v>7</v>
      </c>
      <c r="B11" s="7" t="s">
        <v>408</v>
      </c>
      <c r="C11" s="7" t="s">
        <v>563</v>
      </c>
      <c r="D11" s="6">
        <v>2466</v>
      </c>
      <c r="E11" s="6">
        <v>442543.44</v>
      </c>
      <c r="F11" s="6">
        <v>1148</v>
      </c>
      <c r="G11" s="7">
        <v>126801.75</v>
      </c>
      <c r="H11" s="7">
        <v>264</v>
      </c>
      <c r="I11" s="7">
        <v>45563.040000000001</v>
      </c>
      <c r="J11" s="7" t="s">
        <v>438</v>
      </c>
      <c r="K11" s="7" t="s">
        <v>438</v>
      </c>
      <c r="L11" s="258">
        <v>3878</v>
      </c>
    </row>
    <row r="12" spans="1:12" ht="15.75" thickBot="1" x14ac:dyDescent="0.3">
      <c r="A12" s="404">
        <v>8</v>
      </c>
      <c r="B12" s="405" t="s">
        <v>298</v>
      </c>
      <c r="C12" s="405" t="s">
        <v>498</v>
      </c>
      <c r="D12" s="406">
        <v>633</v>
      </c>
      <c r="E12" s="407">
        <v>57857.84</v>
      </c>
      <c r="F12" s="406">
        <v>334</v>
      </c>
      <c r="G12" s="407">
        <v>24857.87</v>
      </c>
      <c r="H12" s="406" t="s">
        <v>438</v>
      </c>
      <c r="I12" s="407" t="s">
        <v>438</v>
      </c>
      <c r="J12" s="406" t="s">
        <v>438</v>
      </c>
      <c r="K12" s="407" t="s">
        <v>438</v>
      </c>
      <c r="L12" s="408">
        <v>967</v>
      </c>
    </row>
    <row r="13" spans="1:12" x14ac:dyDescent="0.25">
      <c r="A13" s="354"/>
      <c r="B13" s="354"/>
      <c r="C13" s="354"/>
      <c r="D13" s="355"/>
      <c r="E13" s="356"/>
      <c r="F13" s="355"/>
      <c r="G13" s="356"/>
      <c r="H13" s="355"/>
      <c r="I13" s="356"/>
      <c r="J13" s="355"/>
      <c r="K13" s="356"/>
      <c r="L13" s="355"/>
    </row>
    <row r="14" spans="1:12" x14ac:dyDescent="0.25">
      <c r="A14" s="354"/>
      <c r="B14" s="354"/>
      <c r="C14" s="354"/>
      <c r="D14" s="355"/>
      <c r="E14" s="356"/>
      <c r="F14" s="355"/>
      <c r="G14" s="356"/>
      <c r="H14" s="355"/>
      <c r="I14" s="356"/>
      <c r="J14" s="355"/>
      <c r="K14" s="356"/>
      <c r="L14" s="355"/>
    </row>
    <row r="15" spans="1:12" x14ac:dyDescent="0.25">
      <c r="A15" s="354"/>
      <c r="B15" s="354"/>
      <c r="C15" s="354"/>
      <c r="D15" s="355"/>
      <c r="E15" s="356"/>
      <c r="F15" s="355"/>
      <c r="G15" s="356"/>
      <c r="H15" s="355"/>
      <c r="I15" s="356"/>
      <c r="J15" s="355"/>
      <c r="K15" s="356"/>
      <c r="L15" s="355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B8" sqref="B8:R8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35" t="s">
        <v>703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5"/>
    </row>
    <row r="2" spans="1:18" ht="15.75" thickBot="1" x14ac:dyDescent="0.3"/>
    <row r="3" spans="1:18" ht="16.5" customHeight="1" thickBot="1" x14ac:dyDescent="0.3">
      <c r="A3" s="445" t="s">
        <v>17</v>
      </c>
      <c r="B3" s="445" t="s">
        <v>426</v>
      </c>
      <c r="C3" s="447" t="s">
        <v>5</v>
      </c>
      <c r="D3" s="448"/>
      <c r="E3" s="449"/>
      <c r="F3" s="447" t="s">
        <v>6</v>
      </c>
      <c r="G3" s="448"/>
      <c r="H3" s="449"/>
      <c r="I3" s="447" t="s">
        <v>45</v>
      </c>
      <c r="J3" s="448"/>
      <c r="K3" s="449"/>
      <c r="L3" s="447" t="s">
        <v>8</v>
      </c>
      <c r="M3" s="448"/>
      <c r="N3" s="449"/>
      <c r="O3" s="443" t="s">
        <v>499</v>
      </c>
      <c r="P3" s="443" t="s">
        <v>581</v>
      </c>
      <c r="Q3" s="443" t="s">
        <v>582</v>
      </c>
      <c r="R3" s="443" t="s">
        <v>589</v>
      </c>
    </row>
    <row r="4" spans="1:18" ht="63.75" thickBot="1" x14ac:dyDescent="0.3">
      <c r="A4" s="446"/>
      <c r="B4" s="446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44"/>
      <c r="P4" s="444"/>
      <c r="Q4" s="444"/>
      <c r="R4" s="444"/>
    </row>
    <row r="5" spans="1:18" x14ac:dyDescent="0.25">
      <c r="A5" s="186">
        <v>1</v>
      </c>
      <c r="B5" s="139" t="s">
        <v>509</v>
      </c>
      <c r="C5" s="139">
        <v>1687</v>
      </c>
      <c r="D5" s="93">
        <v>3084143.5</v>
      </c>
      <c r="E5" s="93">
        <v>1652940.5</v>
      </c>
      <c r="F5" s="139">
        <v>146</v>
      </c>
      <c r="G5" s="93">
        <v>432234.9</v>
      </c>
      <c r="H5" s="93">
        <v>85184.28</v>
      </c>
      <c r="I5" s="139">
        <v>600</v>
      </c>
      <c r="J5" s="93">
        <v>532534.78</v>
      </c>
      <c r="K5" s="93">
        <v>335378.02</v>
      </c>
      <c r="L5" s="139">
        <v>3</v>
      </c>
      <c r="M5" s="93">
        <v>17838.2</v>
      </c>
      <c r="N5" s="93">
        <v>2349.9</v>
      </c>
      <c r="O5" s="246">
        <v>2436</v>
      </c>
      <c r="P5" s="93">
        <v>4066751.38</v>
      </c>
      <c r="Q5" s="93">
        <v>2075852.7</v>
      </c>
      <c r="R5" s="94">
        <v>852.16</v>
      </c>
    </row>
    <row r="6" spans="1:18" x14ac:dyDescent="0.25">
      <c r="A6" s="187">
        <v>2</v>
      </c>
      <c r="B6" s="7" t="s">
        <v>424</v>
      </c>
      <c r="C6" s="7">
        <v>421</v>
      </c>
      <c r="D6" s="22">
        <v>1359002.34</v>
      </c>
      <c r="E6" s="22">
        <v>587908.86</v>
      </c>
      <c r="F6" s="7">
        <v>84</v>
      </c>
      <c r="G6" s="22">
        <v>222570.78</v>
      </c>
      <c r="H6" s="22">
        <v>48939.17</v>
      </c>
      <c r="I6" s="7">
        <v>48</v>
      </c>
      <c r="J6" s="22">
        <v>89119.95</v>
      </c>
      <c r="K6" s="7">
        <v>49668.34</v>
      </c>
      <c r="L6" s="7" t="s">
        <v>438</v>
      </c>
      <c r="M6" s="22" t="s">
        <v>438</v>
      </c>
      <c r="N6" s="7" t="s">
        <v>438</v>
      </c>
      <c r="O6" s="6">
        <v>553</v>
      </c>
      <c r="P6" s="22">
        <v>1670693.07</v>
      </c>
      <c r="Q6" s="22">
        <v>686516.37</v>
      </c>
      <c r="R6" s="95">
        <v>1241.44</v>
      </c>
    </row>
    <row r="7" spans="1:18" ht="15.75" thickBot="1" x14ac:dyDescent="0.3">
      <c r="A7" s="201">
        <v>3</v>
      </c>
      <c r="B7" s="96" t="s">
        <v>563</v>
      </c>
      <c r="C7" s="96">
        <v>850</v>
      </c>
      <c r="D7" s="231" t="s">
        <v>438</v>
      </c>
      <c r="E7" s="231">
        <v>277960.23</v>
      </c>
      <c r="F7" s="96">
        <v>32</v>
      </c>
      <c r="G7" s="231" t="s">
        <v>438</v>
      </c>
      <c r="H7" s="231">
        <v>4724.2700000000004</v>
      </c>
      <c r="I7" s="96">
        <v>41</v>
      </c>
      <c r="J7" s="231" t="s">
        <v>438</v>
      </c>
      <c r="K7" s="231">
        <v>12888.36</v>
      </c>
      <c r="L7" s="96" t="s">
        <v>438</v>
      </c>
      <c r="M7" s="96" t="s">
        <v>438</v>
      </c>
      <c r="N7" s="96" t="s">
        <v>438</v>
      </c>
      <c r="O7" s="198">
        <v>923</v>
      </c>
      <c r="P7" s="231" t="s">
        <v>438</v>
      </c>
      <c r="Q7" s="231">
        <v>295572.86</v>
      </c>
      <c r="R7" s="97">
        <v>320.23</v>
      </c>
    </row>
    <row r="8" spans="1:18" x14ac:dyDescent="0.25">
      <c r="B8" s="2" t="s">
        <v>10</v>
      </c>
      <c r="C8" s="2">
        <f>SUM(C5:C7)</f>
        <v>2958</v>
      </c>
      <c r="D8" s="306">
        <f>SUM(D5:D7)</f>
        <v>4443145.84</v>
      </c>
      <c r="E8" s="306">
        <f>SUM(E5:E7)</f>
        <v>2518809.59</v>
      </c>
      <c r="F8" s="2">
        <f t="shared" ref="F8:R8" si="0">SUM(F5:F7)</f>
        <v>262</v>
      </c>
      <c r="G8" s="306">
        <f t="shared" si="0"/>
        <v>654805.68000000005</v>
      </c>
      <c r="H8" s="306">
        <f t="shared" si="0"/>
        <v>138847.72</v>
      </c>
      <c r="I8" s="2">
        <f t="shared" si="0"/>
        <v>689</v>
      </c>
      <c r="J8" s="306">
        <f t="shared" si="0"/>
        <v>621654.73</v>
      </c>
      <c r="K8" s="306">
        <f t="shared" si="0"/>
        <v>397934.72</v>
      </c>
      <c r="L8" s="2">
        <f t="shared" si="0"/>
        <v>3</v>
      </c>
      <c r="M8" s="306">
        <f t="shared" si="0"/>
        <v>17838.2</v>
      </c>
      <c r="N8" s="306">
        <f t="shared" si="0"/>
        <v>2349.9</v>
      </c>
      <c r="O8" s="2">
        <f t="shared" si="0"/>
        <v>3912</v>
      </c>
      <c r="P8" s="306">
        <f t="shared" si="0"/>
        <v>5737444.4500000002</v>
      </c>
      <c r="Q8" s="306">
        <f t="shared" si="0"/>
        <v>3057941.9299999997</v>
      </c>
      <c r="R8" s="2">
        <f t="shared" si="0"/>
        <v>2413.83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Q7"/>
  <sheetViews>
    <sheetView workbookViewId="0">
      <selection activeCell="D32" sqref="D32"/>
    </sheetView>
  </sheetViews>
  <sheetFormatPr defaultRowHeight="15" x14ac:dyDescent="0.25"/>
  <cols>
    <col min="1" max="1" width="13.140625" customWidth="1"/>
    <col min="3" max="3" width="18.5703125" customWidth="1"/>
    <col min="4" max="4" width="15.7109375" customWidth="1"/>
    <col min="5" max="5" width="9.140625" customWidth="1"/>
    <col min="6" max="6" width="16.28515625" customWidth="1"/>
    <col min="7" max="7" width="13.140625" customWidth="1"/>
    <col min="8" max="8" width="10.28515625" customWidth="1"/>
    <col min="9" max="9" width="16" customWidth="1"/>
    <col min="10" max="10" width="14.140625" customWidth="1"/>
    <col min="11" max="11" width="11.42578125" customWidth="1"/>
    <col min="12" max="12" width="15.28515625" customWidth="1"/>
    <col min="13" max="13" width="15" customWidth="1"/>
    <col min="14" max="14" width="11" customWidth="1"/>
    <col min="15" max="15" width="16.42578125" customWidth="1"/>
    <col min="16" max="16" width="15.42578125" customWidth="1"/>
    <col min="17" max="17" width="18.28515625" customWidth="1"/>
  </cols>
  <sheetData>
    <row r="1" spans="1:17" ht="15.75" x14ac:dyDescent="0.25">
      <c r="A1" s="435"/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</row>
    <row r="2" spans="1:17" ht="15.75" thickBot="1" x14ac:dyDescent="0.3"/>
    <row r="3" spans="1:17" ht="16.5" customHeight="1" thickBot="1" x14ac:dyDescent="0.3">
      <c r="A3" s="445" t="s">
        <v>426</v>
      </c>
      <c r="B3" s="447" t="s">
        <v>5</v>
      </c>
      <c r="C3" s="448"/>
      <c r="D3" s="449"/>
      <c r="E3" s="447" t="s">
        <v>6</v>
      </c>
      <c r="F3" s="448"/>
      <c r="G3" s="449"/>
      <c r="H3" s="447" t="s">
        <v>45</v>
      </c>
      <c r="I3" s="448"/>
      <c r="J3" s="449"/>
      <c r="K3" s="447" t="s">
        <v>8</v>
      </c>
      <c r="L3" s="448"/>
      <c r="M3" s="449"/>
      <c r="N3" s="443" t="s">
        <v>499</v>
      </c>
      <c r="O3" s="443" t="s">
        <v>581</v>
      </c>
      <c r="P3" s="443" t="s">
        <v>582</v>
      </c>
      <c r="Q3" s="443" t="s">
        <v>589</v>
      </c>
    </row>
    <row r="4" spans="1:17" ht="48" thickBot="1" x14ac:dyDescent="0.3">
      <c r="A4" s="446"/>
      <c r="B4" s="92" t="s">
        <v>1</v>
      </c>
      <c r="C4" s="199" t="s">
        <v>587</v>
      </c>
      <c r="D4" s="200" t="s">
        <v>588</v>
      </c>
      <c r="E4" s="92" t="s">
        <v>1</v>
      </c>
      <c r="F4" s="199" t="s">
        <v>587</v>
      </c>
      <c r="G4" s="200" t="s">
        <v>588</v>
      </c>
      <c r="H4" s="92" t="s">
        <v>1</v>
      </c>
      <c r="I4" s="199" t="s">
        <v>587</v>
      </c>
      <c r="J4" s="200" t="s">
        <v>588</v>
      </c>
      <c r="K4" s="92" t="s">
        <v>1</v>
      </c>
      <c r="L4" s="199" t="s">
        <v>587</v>
      </c>
      <c r="M4" s="200" t="s">
        <v>588</v>
      </c>
      <c r="N4" s="444"/>
      <c r="O4" s="444"/>
      <c r="P4" s="444"/>
      <c r="Q4" s="444"/>
    </row>
    <row r="5" spans="1:17" x14ac:dyDescent="0.25">
      <c r="A5" s="139" t="s">
        <v>509</v>
      </c>
      <c r="B5" s="246">
        <v>107</v>
      </c>
      <c r="C5" s="93">
        <v>345388.68</v>
      </c>
      <c r="D5" s="93">
        <v>54161.04</v>
      </c>
      <c r="E5" s="139">
        <v>3</v>
      </c>
      <c r="F5" s="93" t="s">
        <v>438</v>
      </c>
      <c r="G5" s="93">
        <v>356.92</v>
      </c>
      <c r="H5" s="139">
        <v>18</v>
      </c>
      <c r="I5" s="93">
        <v>56977.56</v>
      </c>
      <c r="J5" s="93">
        <v>6906.67</v>
      </c>
      <c r="K5" s="139" t="s">
        <v>438</v>
      </c>
      <c r="L5" s="93" t="s">
        <v>438</v>
      </c>
      <c r="M5" s="93" t="s">
        <v>438</v>
      </c>
      <c r="N5" s="246">
        <v>128</v>
      </c>
      <c r="O5" s="93">
        <v>402366.24</v>
      </c>
      <c r="P5" s="93">
        <v>61424.63</v>
      </c>
      <c r="Q5" s="94">
        <v>479.88</v>
      </c>
    </row>
    <row r="6" spans="1:17" ht="15.75" thickBot="1" x14ac:dyDescent="0.3">
      <c r="A6" s="96" t="s">
        <v>563</v>
      </c>
      <c r="B6" s="198" t="s">
        <v>438</v>
      </c>
      <c r="C6" s="231" t="s">
        <v>438</v>
      </c>
      <c r="D6" s="231" t="s">
        <v>438</v>
      </c>
      <c r="E6" s="96">
        <v>2</v>
      </c>
      <c r="F6" s="231" t="s">
        <v>438</v>
      </c>
      <c r="G6" s="231">
        <v>182.19</v>
      </c>
      <c r="H6" s="96" t="s">
        <v>438</v>
      </c>
      <c r="I6" s="231" t="s">
        <v>438</v>
      </c>
      <c r="J6" s="231" t="s">
        <v>438</v>
      </c>
      <c r="K6" s="96" t="s">
        <v>438</v>
      </c>
      <c r="L6" s="231" t="s">
        <v>438</v>
      </c>
      <c r="M6" s="231" t="s">
        <v>438</v>
      </c>
      <c r="N6" s="198">
        <v>2</v>
      </c>
      <c r="O6" s="231" t="s">
        <v>438</v>
      </c>
      <c r="P6" s="231">
        <v>182.19</v>
      </c>
      <c r="Q6" s="97">
        <v>91.1</v>
      </c>
    </row>
    <row r="7" spans="1:17" x14ac:dyDescent="0.25">
      <c r="A7" s="2" t="s">
        <v>10</v>
      </c>
      <c r="B7" s="36">
        <f>SUM(B5:B6)</f>
        <v>107</v>
      </c>
      <c r="C7" s="306">
        <f>SUM(C5:C6)</f>
        <v>345388.68</v>
      </c>
      <c r="D7" s="306">
        <f>SUM(D5:D6)</f>
        <v>54161.04</v>
      </c>
      <c r="E7" s="36">
        <f t="shared" ref="E7:Q7" si="0">SUM(E5:E6)</f>
        <v>5</v>
      </c>
      <c r="F7" s="306">
        <f t="shared" si="0"/>
        <v>0</v>
      </c>
      <c r="G7" s="306">
        <f t="shared" si="0"/>
        <v>539.11</v>
      </c>
      <c r="H7" s="36">
        <f t="shared" si="0"/>
        <v>18</v>
      </c>
      <c r="I7" s="306">
        <f t="shared" si="0"/>
        <v>56977.56</v>
      </c>
      <c r="J7" s="306">
        <f t="shared" si="0"/>
        <v>6906.67</v>
      </c>
      <c r="K7" s="36">
        <f t="shared" si="0"/>
        <v>0</v>
      </c>
      <c r="L7" s="306">
        <f t="shared" si="0"/>
        <v>0</v>
      </c>
      <c r="M7" s="306">
        <f t="shared" si="0"/>
        <v>0</v>
      </c>
      <c r="N7" s="36">
        <f t="shared" si="0"/>
        <v>130</v>
      </c>
      <c r="O7" s="306">
        <f t="shared" si="0"/>
        <v>402366.24</v>
      </c>
      <c r="P7" s="306">
        <f t="shared" si="0"/>
        <v>61606.82</v>
      </c>
      <c r="Q7" s="36">
        <f t="shared" si="0"/>
        <v>570.98</v>
      </c>
    </row>
  </sheetData>
  <mergeCells count="10">
    <mergeCell ref="H3:J3"/>
    <mergeCell ref="A1:Q1"/>
    <mergeCell ref="A3:A4"/>
    <mergeCell ref="B3:D3"/>
    <mergeCell ref="E3:G3"/>
    <mergeCell ref="P3:P4"/>
    <mergeCell ref="Q3:Q4"/>
    <mergeCell ref="K3:M3"/>
    <mergeCell ref="N3:N4"/>
    <mergeCell ref="O3:O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P52"/>
  <sheetViews>
    <sheetView workbookViewId="0">
      <selection activeCell="G31" sqref="G31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6" s="2" customFormat="1" ht="15.75" x14ac:dyDescent="0.25">
      <c r="A1" s="435" t="s">
        <v>679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</row>
    <row r="2" spans="1:16" x14ac:dyDescent="0.25">
      <c r="A2" s="39"/>
    </row>
    <row r="3" spans="1:16" s="42" customFormat="1" ht="15" customHeight="1" x14ac:dyDescent="0.25">
      <c r="A3" s="453" t="s">
        <v>18</v>
      </c>
      <c r="B3" s="450" t="s">
        <v>5</v>
      </c>
      <c r="C3" s="451"/>
      <c r="D3" s="452"/>
      <c r="E3" s="450" t="s">
        <v>6</v>
      </c>
      <c r="F3" s="452"/>
      <c r="G3" s="62"/>
      <c r="H3" s="450" t="s">
        <v>19</v>
      </c>
      <c r="I3" s="451"/>
      <c r="J3" s="452"/>
      <c r="K3" s="450" t="s">
        <v>20</v>
      </c>
      <c r="L3" s="451"/>
      <c r="M3" s="452"/>
    </row>
    <row r="4" spans="1:16" s="42" customFormat="1" ht="15.75" x14ac:dyDescent="0.25">
      <c r="A4" s="454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6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6" ht="15" customHeight="1" x14ac:dyDescent="0.25">
      <c r="A6" s="16" t="s">
        <v>443</v>
      </c>
      <c r="B6" s="26">
        <v>557908</v>
      </c>
      <c r="C6" s="54">
        <v>373.84</v>
      </c>
      <c r="D6" s="225">
        <v>416.98</v>
      </c>
      <c r="E6" s="182">
        <v>380079</v>
      </c>
      <c r="F6" s="225">
        <v>348.83</v>
      </c>
      <c r="G6" s="225">
        <v>360.96</v>
      </c>
      <c r="H6" s="182">
        <v>122012</v>
      </c>
      <c r="I6" s="225">
        <v>380.64</v>
      </c>
      <c r="J6" s="225">
        <v>377.78</v>
      </c>
      <c r="K6" s="182">
        <v>2770</v>
      </c>
      <c r="L6" s="225">
        <v>233.64</v>
      </c>
      <c r="M6" s="225">
        <v>200</v>
      </c>
    </row>
    <row r="7" spans="1:16" x14ac:dyDescent="0.25">
      <c r="A7" s="16" t="s">
        <v>444</v>
      </c>
      <c r="B7" s="26">
        <v>732052</v>
      </c>
      <c r="C7" s="54">
        <v>704.16</v>
      </c>
      <c r="D7" s="225">
        <v>672.96</v>
      </c>
      <c r="E7" s="182">
        <v>214992</v>
      </c>
      <c r="F7" s="225">
        <v>708.7</v>
      </c>
      <c r="G7" s="225">
        <v>699.49</v>
      </c>
      <c r="H7" s="182">
        <v>75539</v>
      </c>
      <c r="I7" s="225">
        <v>700.01</v>
      </c>
      <c r="J7" s="225">
        <v>709.94</v>
      </c>
      <c r="K7" s="182">
        <v>18808</v>
      </c>
      <c r="L7" s="225">
        <v>770.63</v>
      </c>
      <c r="M7" s="225">
        <v>783.3</v>
      </c>
    </row>
    <row r="8" spans="1:16" x14ac:dyDescent="0.25">
      <c r="A8" s="16" t="s">
        <v>445</v>
      </c>
      <c r="B8" s="26">
        <v>515510</v>
      </c>
      <c r="C8" s="54">
        <v>1202.68</v>
      </c>
      <c r="D8" s="225">
        <v>1188.27</v>
      </c>
      <c r="E8" s="182">
        <v>32953</v>
      </c>
      <c r="F8" s="225">
        <v>1141.46</v>
      </c>
      <c r="G8" s="225">
        <v>1117.23</v>
      </c>
      <c r="H8" s="182">
        <v>14649</v>
      </c>
      <c r="I8" s="225">
        <v>1179.96</v>
      </c>
      <c r="J8" s="225">
        <v>1146.77</v>
      </c>
      <c r="K8" s="182">
        <v>3</v>
      </c>
      <c r="L8" s="225">
        <v>1289.3</v>
      </c>
      <c r="M8" s="225">
        <v>1367.42</v>
      </c>
    </row>
    <row r="9" spans="1:16" x14ac:dyDescent="0.25">
      <c r="A9" s="16" t="s">
        <v>446</v>
      </c>
      <c r="B9" s="26">
        <v>69979</v>
      </c>
      <c r="C9" s="54">
        <v>1668.56</v>
      </c>
      <c r="D9" s="225">
        <v>1648.57</v>
      </c>
      <c r="E9" s="182">
        <v>1263</v>
      </c>
      <c r="F9" s="225">
        <v>1676.49</v>
      </c>
      <c r="G9" s="225">
        <v>1636.66</v>
      </c>
      <c r="H9" s="182">
        <v>1687</v>
      </c>
      <c r="I9" s="225">
        <v>1680.78</v>
      </c>
      <c r="J9" s="225">
        <v>1660.22</v>
      </c>
      <c r="K9" s="182">
        <v>0</v>
      </c>
      <c r="L9" s="225">
        <v>0</v>
      </c>
      <c r="M9" s="225" t="s">
        <v>438</v>
      </c>
    </row>
    <row r="10" spans="1:16" x14ac:dyDescent="0.25">
      <c r="A10" s="16" t="s">
        <v>447</v>
      </c>
      <c r="B10" s="26">
        <v>9984</v>
      </c>
      <c r="C10" s="54">
        <v>2197.1</v>
      </c>
      <c r="D10" s="225">
        <v>2179.48</v>
      </c>
      <c r="E10" s="182">
        <v>363</v>
      </c>
      <c r="F10" s="225">
        <v>2223.14</v>
      </c>
      <c r="G10" s="225">
        <v>2224.5100000000002</v>
      </c>
      <c r="H10" s="182">
        <v>216</v>
      </c>
      <c r="I10" s="225">
        <v>2174.16</v>
      </c>
      <c r="J10" s="225">
        <v>2143.52</v>
      </c>
      <c r="K10" s="182">
        <v>0</v>
      </c>
      <c r="L10" s="225">
        <v>0</v>
      </c>
      <c r="M10" s="225" t="s">
        <v>438</v>
      </c>
    </row>
    <row r="11" spans="1:16" ht="15" customHeight="1" x14ac:dyDescent="0.25">
      <c r="A11" s="16" t="s">
        <v>448</v>
      </c>
      <c r="B11" s="26">
        <v>4395</v>
      </c>
      <c r="C11" s="54">
        <v>2925.06</v>
      </c>
      <c r="D11" s="225">
        <v>2832.89</v>
      </c>
      <c r="E11" s="182">
        <v>113</v>
      </c>
      <c r="F11" s="225">
        <v>2863.46</v>
      </c>
      <c r="G11" s="225">
        <v>2706.31</v>
      </c>
      <c r="H11" s="182">
        <v>73</v>
      </c>
      <c r="I11" s="225">
        <v>3064.07</v>
      </c>
      <c r="J11" s="225">
        <v>2750.59</v>
      </c>
      <c r="K11" s="182">
        <v>0</v>
      </c>
      <c r="L11" s="225">
        <v>0</v>
      </c>
      <c r="M11" s="225" t="s">
        <v>438</v>
      </c>
    </row>
    <row r="12" spans="1:16" s="38" customFormat="1" ht="15.75" x14ac:dyDescent="0.25">
      <c r="A12" s="70" t="s">
        <v>26</v>
      </c>
      <c r="B12" s="53">
        <f>SUM(B6:B11)</f>
        <v>1889828</v>
      </c>
      <c r="C12" s="71"/>
      <c r="D12" s="71"/>
      <c r="E12" s="53">
        <f>SUM(E6:E11)</f>
        <v>629763</v>
      </c>
      <c r="F12" s="71"/>
      <c r="G12" s="71"/>
      <c r="H12" s="53">
        <f>SUM(H6:H11)</f>
        <v>214176</v>
      </c>
      <c r="I12" s="71"/>
      <c r="J12" s="71"/>
      <c r="K12" s="53">
        <f>SUM(K6:K11)</f>
        <v>21581</v>
      </c>
      <c r="L12" s="71"/>
      <c r="M12" s="71"/>
      <c r="N12" s="44"/>
    </row>
    <row r="13" spans="1:16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  <c r="P13" s="8"/>
    </row>
    <row r="14" spans="1:16" x14ac:dyDescent="0.25">
      <c r="A14" s="16" t="s">
        <v>449</v>
      </c>
      <c r="B14" s="26">
        <v>68859</v>
      </c>
      <c r="C14" s="54">
        <v>73.27</v>
      </c>
      <c r="D14" s="54">
        <v>78.209999999999994</v>
      </c>
      <c r="E14" s="26">
        <v>121493</v>
      </c>
      <c r="F14" s="54">
        <v>68.290000000000006</v>
      </c>
      <c r="G14" s="54">
        <v>74.37</v>
      </c>
      <c r="H14" s="26">
        <v>21469</v>
      </c>
      <c r="I14" s="54">
        <v>63.31</v>
      </c>
      <c r="J14" s="54">
        <v>66.52</v>
      </c>
      <c r="K14" s="26">
        <v>0</v>
      </c>
      <c r="L14" s="54">
        <v>0</v>
      </c>
      <c r="M14" s="54" t="s">
        <v>438</v>
      </c>
      <c r="N14" s="11"/>
    </row>
    <row r="15" spans="1:16" ht="15" customHeight="1" x14ac:dyDescent="0.25">
      <c r="A15" s="16" t="s">
        <v>450</v>
      </c>
      <c r="B15" s="26">
        <v>471104</v>
      </c>
      <c r="C15" s="54">
        <v>161.18</v>
      </c>
      <c r="D15" s="54">
        <v>169.31</v>
      </c>
      <c r="E15" s="26">
        <v>135890</v>
      </c>
      <c r="F15" s="54">
        <v>143.80000000000001</v>
      </c>
      <c r="G15" s="54">
        <v>141.97</v>
      </c>
      <c r="H15" s="26">
        <v>38264</v>
      </c>
      <c r="I15" s="54">
        <v>144.52000000000001</v>
      </c>
      <c r="J15" s="54">
        <v>143.38999999999999</v>
      </c>
      <c r="K15" s="26">
        <v>1</v>
      </c>
      <c r="L15" s="54">
        <v>134.91999999999999</v>
      </c>
      <c r="M15" s="54">
        <v>134.91999999999999</v>
      </c>
      <c r="N15" s="11"/>
    </row>
    <row r="16" spans="1:16" ht="15" customHeight="1" x14ac:dyDescent="0.25">
      <c r="A16" s="16" t="s">
        <v>451</v>
      </c>
      <c r="B16" s="26">
        <v>290819</v>
      </c>
      <c r="C16" s="54">
        <v>233.19</v>
      </c>
      <c r="D16" s="54">
        <v>225.36</v>
      </c>
      <c r="E16" s="26">
        <v>16794</v>
      </c>
      <c r="F16" s="54">
        <v>230.96</v>
      </c>
      <c r="G16" s="54">
        <v>221.77</v>
      </c>
      <c r="H16" s="26">
        <v>8306</v>
      </c>
      <c r="I16" s="54">
        <v>231.41</v>
      </c>
      <c r="J16" s="54">
        <v>227.29</v>
      </c>
      <c r="K16" s="26">
        <v>0</v>
      </c>
      <c r="L16" s="54">
        <v>0</v>
      </c>
      <c r="M16" s="54" t="s">
        <v>438</v>
      </c>
      <c r="N16" s="11"/>
    </row>
    <row r="17" spans="1:14" x14ac:dyDescent="0.25">
      <c r="A17" s="16" t="s">
        <v>452</v>
      </c>
      <c r="B17" s="26">
        <v>52745</v>
      </c>
      <c r="C17" s="54">
        <v>341.34</v>
      </c>
      <c r="D17" s="54">
        <v>339.55</v>
      </c>
      <c r="E17" s="26">
        <v>2391</v>
      </c>
      <c r="F17" s="54">
        <v>337.41</v>
      </c>
      <c r="G17" s="54">
        <v>328.79</v>
      </c>
      <c r="H17" s="26">
        <v>1160</v>
      </c>
      <c r="I17" s="54">
        <v>341.35</v>
      </c>
      <c r="J17" s="54">
        <v>338.19</v>
      </c>
      <c r="K17" s="26">
        <v>0</v>
      </c>
      <c r="L17" s="54">
        <v>0</v>
      </c>
      <c r="M17" s="54" t="s">
        <v>438</v>
      </c>
      <c r="N17" s="11"/>
    </row>
    <row r="18" spans="1:14" x14ac:dyDescent="0.25">
      <c r="A18" s="16" t="s">
        <v>453</v>
      </c>
      <c r="B18" s="26">
        <v>12871</v>
      </c>
      <c r="C18" s="54">
        <v>443.97</v>
      </c>
      <c r="D18" s="54">
        <v>440.56</v>
      </c>
      <c r="E18" s="26">
        <v>615</v>
      </c>
      <c r="F18" s="54">
        <v>439.25</v>
      </c>
      <c r="G18" s="54">
        <v>438.42</v>
      </c>
      <c r="H18" s="26">
        <v>351</v>
      </c>
      <c r="I18" s="54">
        <v>443.05</v>
      </c>
      <c r="J18" s="54">
        <v>438.77</v>
      </c>
      <c r="K18" s="26">
        <v>0</v>
      </c>
      <c r="L18" s="54">
        <v>0</v>
      </c>
      <c r="M18" s="54" t="s">
        <v>438</v>
      </c>
    </row>
    <row r="19" spans="1:14" x14ac:dyDescent="0.25">
      <c r="A19" s="75" t="s">
        <v>454</v>
      </c>
      <c r="B19" s="26">
        <v>9337</v>
      </c>
      <c r="C19" s="54">
        <v>595.48</v>
      </c>
      <c r="D19" s="54">
        <v>560.70000000000005</v>
      </c>
      <c r="E19" s="26">
        <v>251</v>
      </c>
      <c r="F19" s="54">
        <v>592.87</v>
      </c>
      <c r="G19" s="54">
        <v>557.66</v>
      </c>
      <c r="H19" s="26">
        <v>177</v>
      </c>
      <c r="I19" s="54">
        <v>612.66999999999996</v>
      </c>
      <c r="J19" s="54">
        <v>582.89</v>
      </c>
      <c r="K19" s="26">
        <v>0</v>
      </c>
      <c r="L19" s="54">
        <v>0</v>
      </c>
      <c r="M19" s="54" t="s">
        <v>438</v>
      </c>
    </row>
    <row r="20" spans="1:14" x14ac:dyDescent="0.25">
      <c r="A20" s="16" t="s">
        <v>455</v>
      </c>
      <c r="B20" s="26">
        <v>218</v>
      </c>
      <c r="C20" s="54">
        <v>1131.2</v>
      </c>
      <c r="D20" s="54">
        <v>1100.83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1046.49</v>
      </c>
      <c r="J20" s="54">
        <v>1016.12</v>
      </c>
      <c r="K20" s="26">
        <v>0</v>
      </c>
      <c r="L20" s="54">
        <v>0</v>
      </c>
      <c r="M20" s="54" t="s">
        <v>438</v>
      </c>
    </row>
    <row r="21" spans="1:14" ht="15" customHeight="1" x14ac:dyDescent="0.25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4" ht="15" customHeight="1" x14ac:dyDescent="0.25">
      <c r="A22" s="16" t="s">
        <v>457</v>
      </c>
      <c r="B22" s="26">
        <v>2</v>
      </c>
      <c r="C22" s="54">
        <v>2020.62</v>
      </c>
      <c r="D22" s="54">
        <v>2020.62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4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4" s="38" customFormat="1" ht="15.75" x14ac:dyDescent="0.25">
      <c r="A24" s="70" t="s">
        <v>28</v>
      </c>
      <c r="B24" s="53">
        <f>SUM(B14:B23)</f>
        <v>905963</v>
      </c>
      <c r="C24" s="71"/>
      <c r="D24" s="71"/>
      <c r="E24" s="53">
        <f>SUM(E14:E23)</f>
        <v>277437</v>
      </c>
      <c r="F24" s="71"/>
      <c r="G24" s="71"/>
      <c r="H24" s="53">
        <f>SUM(H14:H23)</f>
        <v>69732</v>
      </c>
      <c r="I24" s="71"/>
      <c r="J24" s="71"/>
      <c r="K24" s="53">
        <f>SUM(K14:K23)</f>
        <v>1</v>
      </c>
      <c r="L24" s="71"/>
      <c r="M24" s="71"/>
    </row>
    <row r="25" spans="1:14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4" x14ac:dyDescent="0.25">
      <c r="A26" s="16" t="s">
        <v>449</v>
      </c>
      <c r="B26" s="182">
        <v>175009</v>
      </c>
      <c r="C26" s="225">
        <v>73.010000000000005</v>
      </c>
      <c r="D26" s="225">
        <v>74.959999999999994</v>
      </c>
      <c r="E26" s="26">
        <v>59631</v>
      </c>
      <c r="F26" s="54">
        <v>46.85</v>
      </c>
      <c r="G26" s="54">
        <v>44.43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4" ht="15" customHeight="1" x14ac:dyDescent="0.25">
      <c r="A27" s="16" t="s">
        <v>450</v>
      </c>
      <c r="B27" s="182">
        <v>151950</v>
      </c>
      <c r="C27" s="225">
        <v>125.99</v>
      </c>
      <c r="D27" s="225">
        <v>118.78</v>
      </c>
      <c r="E27" s="26">
        <v>12133</v>
      </c>
      <c r="F27" s="54">
        <v>132.46</v>
      </c>
      <c r="G27" s="54">
        <v>125.86</v>
      </c>
      <c r="H27" s="26">
        <v>1</v>
      </c>
      <c r="I27" s="54">
        <v>180</v>
      </c>
      <c r="J27" s="54">
        <v>180</v>
      </c>
      <c r="K27" s="182">
        <v>0</v>
      </c>
      <c r="L27" s="225">
        <v>0</v>
      </c>
      <c r="M27" s="225" t="s">
        <v>438</v>
      </c>
    </row>
    <row r="28" spans="1:14" x14ac:dyDescent="0.25">
      <c r="A28" s="16" t="s">
        <v>451</v>
      </c>
      <c r="B28" s="182">
        <v>9852</v>
      </c>
      <c r="C28" s="225">
        <v>235.84</v>
      </c>
      <c r="D28" s="225">
        <v>230.92</v>
      </c>
      <c r="E28" s="26">
        <v>1120</v>
      </c>
      <c r="F28" s="54">
        <v>249.52</v>
      </c>
      <c r="G28" s="54">
        <v>252.34</v>
      </c>
      <c r="H28" s="26">
        <v>1</v>
      </c>
      <c r="I28" s="54">
        <v>236.44</v>
      </c>
      <c r="J28" s="54">
        <v>236.44</v>
      </c>
      <c r="K28" s="182">
        <v>0</v>
      </c>
      <c r="L28" s="225">
        <v>0</v>
      </c>
      <c r="M28" s="225" t="s">
        <v>438</v>
      </c>
    </row>
    <row r="29" spans="1:14" ht="15" customHeight="1" x14ac:dyDescent="0.25">
      <c r="A29" s="16" t="s">
        <v>452</v>
      </c>
      <c r="B29" s="182">
        <v>4888</v>
      </c>
      <c r="C29" s="225">
        <v>351.06</v>
      </c>
      <c r="D29" s="225">
        <v>351</v>
      </c>
      <c r="E29" s="26">
        <v>1110</v>
      </c>
      <c r="F29" s="54">
        <v>346.95</v>
      </c>
      <c r="G29" s="54">
        <v>343.29</v>
      </c>
      <c r="H29" s="26">
        <v>4</v>
      </c>
      <c r="I29" s="54">
        <v>359.44</v>
      </c>
      <c r="J29" s="54">
        <v>358.4</v>
      </c>
      <c r="K29" s="182">
        <v>0</v>
      </c>
      <c r="L29" s="225">
        <v>0</v>
      </c>
      <c r="M29" s="225" t="s">
        <v>438</v>
      </c>
    </row>
    <row r="30" spans="1:14" ht="15" customHeight="1" x14ac:dyDescent="0.25">
      <c r="A30" s="16" t="s">
        <v>453</v>
      </c>
      <c r="B30" s="182">
        <v>5890</v>
      </c>
      <c r="C30" s="225">
        <v>432.36</v>
      </c>
      <c r="D30" s="225">
        <v>419.31</v>
      </c>
      <c r="E30" s="26">
        <v>432</v>
      </c>
      <c r="F30" s="54">
        <v>440.93</v>
      </c>
      <c r="G30" s="54">
        <v>440.82</v>
      </c>
      <c r="H30" s="26">
        <v>9</v>
      </c>
      <c r="I30" s="54">
        <v>445.33</v>
      </c>
      <c r="J30" s="54">
        <v>416</v>
      </c>
      <c r="K30" s="182">
        <v>0</v>
      </c>
      <c r="L30" s="225">
        <v>0</v>
      </c>
      <c r="M30" s="225" t="s">
        <v>438</v>
      </c>
    </row>
    <row r="31" spans="1:14" ht="15" customHeight="1" x14ac:dyDescent="0.25">
      <c r="A31" s="75" t="s">
        <v>454</v>
      </c>
      <c r="B31" s="182">
        <v>586</v>
      </c>
      <c r="C31" s="225">
        <v>546.61</v>
      </c>
      <c r="D31" s="225">
        <v>563.04</v>
      </c>
      <c r="E31" s="26">
        <v>74</v>
      </c>
      <c r="F31" s="54">
        <v>520.02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4" s="38" customFormat="1" ht="15.75" x14ac:dyDescent="0.25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650</v>
      </c>
      <c r="B36" s="53">
        <f>SUM(B26:B35)</f>
        <v>348175</v>
      </c>
      <c r="C36" s="71"/>
      <c r="D36" s="71"/>
      <c r="E36" s="53">
        <f>SUM(E26:E35)</f>
        <v>74500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2">
        <v>16889</v>
      </c>
      <c r="C38" s="225">
        <v>338.46</v>
      </c>
      <c r="D38" s="225">
        <v>338.4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18402</v>
      </c>
      <c r="L38" s="54">
        <v>241.65</v>
      </c>
      <c r="M38" s="54">
        <v>267.43</v>
      </c>
    </row>
    <row r="39" spans="1:13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16889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18402</v>
      </c>
      <c r="L44" s="71"/>
      <c r="M44" s="71"/>
    </row>
    <row r="45" spans="1:13" x14ac:dyDescent="0.25">
      <c r="A45" s="10" t="s">
        <v>601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0"/>
  <sheetViews>
    <sheetView workbookViewId="0">
      <selection activeCell="G31" sqref="G31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35" t="s">
        <v>683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59" t="s">
        <v>573</v>
      </c>
      <c r="B3" s="457" t="s">
        <v>5</v>
      </c>
      <c r="C3" s="457"/>
      <c r="D3" s="457"/>
      <c r="E3" s="457" t="s">
        <v>6</v>
      </c>
      <c r="F3" s="457"/>
      <c r="G3" s="457"/>
      <c r="H3" s="457" t="s">
        <v>19</v>
      </c>
      <c r="I3" s="457"/>
      <c r="J3" s="457"/>
      <c r="K3" s="457" t="s">
        <v>20</v>
      </c>
      <c r="L3" s="457"/>
      <c r="M3" s="457"/>
      <c r="N3" s="457" t="s">
        <v>571</v>
      </c>
      <c r="O3" s="458"/>
    </row>
    <row r="4" spans="1:17" ht="32.25" customHeight="1" thickBot="1" x14ac:dyDescent="0.3">
      <c r="A4" s="460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25">
      <c r="A5" s="243" t="s">
        <v>509</v>
      </c>
      <c r="B5" s="202">
        <v>1539596</v>
      </c>
      <c r="C5" s="203">
        <v>1190933293.8599999</v>
      </c>
      <c r="D5" s="140">
        <v>773.54</v>
      </c>
      <c r="E5" s="202">
        <v>531188</v>
      </c>
      <c r="F5" s="203">
        <v>281666191.88999999</v>
      </c>
      <c r="G5" s="140">
        <v>530.26</v>
      </c>
      <c r="H5" s="202">
        <v>203469</v>
      </c>
      <c r="I5" s="203">
        <v>116072954.65000001</v>
      </c>
      <c r="J5" s="140">
        <v>570.47</v>
      </c>
      <c r="K5" s="202">
        <v>19319</v>
      </c>
      <c r="L5" s="203">
        <v>14939081.34</v>
      </c>
      <c r="M5" s="140">
        <v>773.28</v>
      </c>
      <c r="N5" s="204">
        <v>2293572</v>
      </c>
      <c r="O5" s="205">
        <v>1603611521.74</v>
      </c>
    </row>
    <row r="6" spans="1:17" x14ac:dyDescent="0.25">
      <c r="A6" s="196" t="s">
        <v>424</v>
      </c>
      <c r="B6" s="17">
        <v>346740</v>
      </c>
      <c r="C6" s="18">
        <v>404659938.51999998</v>
      </c>
      <c r="D6" s="18">
        <v>1167.04</v>
      </c>
      <c r="E6" s="17">
        <v>97522</v>
      </c>
      <c r="F6" s="18">
        <v>64688571.729999997</v>
      </c>
      <c r="G6" s="58">
        <v>663.32</v>
      </c>
      <c r="H6" s="17">
        <v>10581</v>
      </c>
      <c r="I6" s="18">
        <v>10387497.32</v>
      </c>
      <c r="J6" s="58">
        <v>981.71</v>
      </c>
      <c r="K6" s="17">
        <v>2260</v>
      </c>
      <c r="L6" s="18">
        <v>452000</v>
      </c>
      <c r="M6" s="58">
        <v>200</v>
      </c>
      <c r="N6" s="206">
        <v>457103</v>
      </c>
      <c r="O6" s="207">
        <v>480188007.56999999</v>
      </c>
    </row>
    <row r="7" spans="1:17" x14ac:dyDescent="0.25">
      <c r="A7" s="196" t="s">
        <v>600</v>
      </c>
      <c r="B7" s="17">
        <v>16889</v>
      </c>
      <c r="C7" s="18">
        <v>6081102.4000000004</v>
      </c>
      <c r="D7" s="58">
        <v>360.06</v>
      </c>
      <c r="E7" s="17"/>
      <c r="F7" s="18"/>
      <c r="G7" s="58"/>
      <c r="H7" s="58"/>
      <c r="I7" s="18"/>
      <c r="J7" s="18"/>
      <c r="K7" s="17">
        <v>18402</v>
      </c>
      <c r="L7" s="18">
        <v>4446760.6500000004</v>
      </c>
      <c r="M7" s="58">
        <v>241.65</v>
      </c>
      <c r="N7" s="206">
        <v>35291</v>
      </c>
      <c r="O7" s="207">
        <v>10527863.050000001</v>
      </c>
    </row>
    <row r="8" spans="1:17" x14ac:dyDescent="0.25">
      <c r="A8" s="244" t="s">
        <v>500</v>
      </c>
      <c r="B8" s="17">
        <v>3063</v>
      </c>
      <c r="C8" s="18">
        <v>6050469.8899999997</v>
      </c>
      <c r="D8" s="18">
        <v>1975.34</v>
      </c>
      <c r="E8" s="17">
        <v>1012</v>
      </c>
      <c r="F8" s="18">
        <v>961031.61</v>
      </c>
      <c r="G8" s="58">
        <v>949.64</v>
      </c>
      <c r="H8" s="58">
        <v>126</v>
      </c>
      <c r="I8" s="18">
        <v>141848.01999999999</v>
      </c>
      <c r="J8" s="18">
        <v>1125.78</v>
      </c>
      <c r="K8" s="17"/>
      <c r="L8" s="18"/>
      <c r="M8" s="58"/>
      <c r="N8" s="206">
        <v>4201</v>
      </c>
      <c r="O8" s="207">
        <v>7153349.5199999996</v>
      </c>
    </row>
    <row r="9" spans="1:17" x14ac:dyDescent="0.25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394">
        <v>5</v>
      </c>
      <c r="O9" s="207">
        <v>4951.88</v>
      </c>
    </row>
    <row r="10" spans="1:17" x14ac:dyDescent="0.25">
      <c r="A10" s="196" t="s">
        <v>389</v>
      </c>
      <c r="B10" s="58">
        <v>78</v>
      </c>
      <c r="C10" s="18">
        <v>79144.08</v>
      </c>
      <c r="D10" s="18">
        <v>1014.67</v>
      </c>
      <c r="E10" s="58">
        <v>36</v>
      </c>
      <c r="F10" s="18">
        <v>21062.02</v>
      </c>
      <c r="G10" s="58">
        <v>585.05999999999995</v>
      </c>
      <c r="H10" s="58"/>
      <c r="I10" s="58"/>
      <c r="J10" s="58"/>
      <c r="K10" s="58"/>
      <c r="L10" s="18"/>
      <c r="M10" s="58"/>
      <c r="N10" s="394">
        <v>114</v>
      </c>
      <c r="O10" s="207">
        <v>100206.1</v>
      </c>
    </row>
    <row r="11" spans="1:17" ht="15.75" thickBot="1" x14ac:dyDescent="0.3">
      <c r="A11" s="245" t="s">
        <v>563</v>
      </c>
      <c r="B11" s="208">
        <v>348</v>
      </c>
      <c r="C11" s="209">
        <v>145609.29999999999</v>
      </c>
      <c r="D11" s="208">
        <v>418.42</v>
      </c>
      <c r="E11" s="208">
        <v>5</v>
      </c>
      <c r="F11" s="209">
        <v>4285.97</v>
      </c>
      <c r="G11" s="208">
        <v>857.19</v>
      </c>
      <c r="H11" s="208"/>
      <c r="I11" s="208"/>
      <c r="J11" s="208"/>
      <c r="K11" s="208"/>
      <c r="L11" s="208"/>
      <c r="M11" s="208"/>
      <c r="N11" s="395">
        <v>353</v>
      </c>
      <c r="O11" s="210">
        <v>149895.26999999999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25">
      <c r="A13" s="435" t="s">
        <v>682</v>
      </c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59" t="s">
        <v>573</v>
      </c>
      <c r="B15" s="457" t="s">
        <v>5</v>
      </c>
      <c r="C15" s="457"/>
      <c r="D15" s="457"/>
      <c r="E15" s="457" t="s">
        <v>6</v>
      </c>
      <c r="F15" s="457"/>
      <c r="G15" s="457"/>
      <c r="H15" s="457" t="s">
        <v>19</v>
      </c>
      <c r="I15" s="457"/>
      <c r="J15" s="457"/>
      <c r="K15" s="457" t="s">
        <v>20</v>
      </c>
      <c r="L15" s="457"/>
      <c r="M15" s="457"/>
      <c r="N15" s="457" t="s">
        <v>571</v>
      </c>
      <c r="O15" s="458"/>
    </row>
    <row r="16" spans="1:17" ht="32.25" thickBot="1" x14ac:dyDescent="0.3">
      <c r="A16" s="460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25">
      <c r="A17" s="304" t="s">
        <v>563</v>
      </c>
      <c r="B17" s="202">
        <v>900423</v>
      </c>
      <c r="C17" s="203">
        <v>195070162.33000001</v>
      </c>
      <c r="D17" s="140">
        <v>216.64</v>
      </c>
      <c r="E17" s="202">
        <v>277344</v>
      </c>
      <c r="F17" s="203">
        <v>35354555.299999997</v>
      </c>
      <c r="G17" s="140">
        <v>127.48</v>
      </c>
      <c r="H17" s="202">
        <v>69711</v>
      </c>
      <c r="I17" s="203">
        <v>10223623.109999999</v>
      </c>
      <c r="J17" s="140">
        <v>146.66</v>
      </c>
      <c r="K17" s="140">
        <v>1</v>
      </c>
      <c r="L17" s="140">
        <v>143.53</v>
      </c>
      <c r="M17" s="140">
        <v>143.53</v>
      </c>
      <c r="N17" s="204">
        <v>1247479</v>
      </c>
      <c r="O17" s="205">
        <v>240648484.27000001</v>
      </c>
    </row>
    <row r="18" spans="1:15" x14ac:dyDescent="0.25">
      <c r="A18" s="196" t="s">
        <v>583</v>
      </c>
      <c r="B18" s="17">
        <v>3766</v>
      </c>
      <c r="C18" s="18">
        <v>2044022.35</v>
      </c>
      <c r="D18" s="58">
        <v>542.76</v>
      </c>
      <c r="E18" s="58">
        <v>74</v>
      </c>
      <c r="F18" s="18">
        <v>9488.89</v>
      </c>
      <c r="G18" s="58">
        <v>128.22999999999999</v>
      </c>
      <c r="H18" s="58">
        <v>17</v>
      </c>
      <c r="I18" s="18">
        <v>3724.07</v>
      </c>
      <c r="J18" s="58">
        <v>219.06</v>
      </c>
      <c r="K18" s="58"/>
      <c r="L18" s="58"/>
      <c r="M18" s="58"/>
      <c r="N18" s="206">
        <v>3857</v>
      </c>
      <c r="O18" s="207">
        <v>2057235.31</v>
      </c>
    </row>
    <row r="19" spans="1:15" x14ac:dyDescent="0.25">
      <c r="A19" s="196" t="s">
        <v>323</v>
      </c>
      <c r="B19" s="17">
        <v>1432</v>
      </c>
      <c r="C19" s="18">
        <v>746430.36</v>
      </c>
      <c r="D19" s="58">
        <v>521.25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1432</v>
      </c>
      <c r="O19" s="207">
        <v>746430.36</v>
      </c>
    </row>
    <row r="20" spans="1:15" x14ac:dyDescent="0.25">
      <c r="A20" s="196" t="s">
        <v>433</v>
      </c>
      <c r="B20" s="58">
        <v>330</v>
      </c>
      <c r="C20" s="18">
        <v>121274.73</v>
      </c>
      <c r="D20" s="58">
        <v>367.5</v>
      </c>
      <c r="E20" s="58">
        <v>17</v>
      </c>
      <c r="F20" s="18">
        <v>3501.52</v>
      </c>
      <c r="G20" s="58">
        <v>205.97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394">
        <v>351</v>
      </c>
      <c r="O20" s="207">
        <v>125456.91</v>
      </c>
    </row>
    <row r="21" spans="1:15" ht="15.75" thickBot="1" x14ac:dyDescent="0.3">
      <c r="A21" s="245" t="s">
        <v>392</v>
      </c>
      <c r="B21" s="208">
        <v>12</v>
      </c>
      <c r="C21" s="209">
        <v>5944.78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395">
        <v>14</v>
      </c>
      <c r="O21" s="210">
        <v>6890.37</v>
      </c>
    </row>
    <row r="22" spans="1:15" x14ac:dyDescent="0.25">
      <c r="A22" s="2"/>
      <c r="B22" s="343"/>
      <c r="C22" s="256"/>
      <c r="D22" s="343"/>
      <c r="E22" s="343"/>
      <c r="F22" s="256"/>
      <c r="G22" s="343"/>
      <c r="H22" s="343"/>
      <c r="I22" s="256"/>
      <c r="J22" s="343"/>
      <c r="K22" s="343"/>
      <c r="L22" s="343"/>
      <c r="M22" s="343"/>
      <c r="N22" s="309"/>
      <c r="O22" s="257"/>
    </row>
    <row r="23" spans="1:15" ht="15.75" x14ac:dyDescent="0.25">
      <c r="A23" s="435" t="s">
        <v>681</v>
      </c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59" t="s">
        <v>573</v>
      </c>
      <c r="B25" s="457" t="s">
        <v>5</v>
      </c>
      <c r="C25" s="457"/>
      <c r="D25" s="457"/>
      <c r="E25" s="457" t="s">
        <v>6</v>
      </c>
      <c r="F25" s="457"/>
      <c r="G25" s="457"/>
      <c r="H25" s="457" t="s">
        <v>19</v>
      </c>
      <c r="I25" s="457"/>
      <c r="J25" s="457"/>
      <c r="K25" s="457" t="s">
        <v>20</v>
      </c>
      <c r="L25" s="457"/>
      <c r="M25" s="457"/>
      <c r="N25" s="457" t="s">
        <v>571</v>
      </c>
      <c r="O25" s="458"/>
    </row>
    <row r="26" spans="1:15" ht="31.5" x14ac:dyDescent="0.25">
      <c r="A26" s="460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.75" thickBot="1" x14ac:dyDescent="0.3">
      <c r="A27" s="245" t="s">
        <v>498</v>
      </c>
      <c r="B27" s="267">
        <v>348175</v>
      </c>
      <c r="C27" s="209">
        <v>39076641.359999999</v>
      </c>
      <c r="D27" s="209">
        <v>1011.9</v>
      </c>
      <c r="E27" s="267">
        <v>74500</v>
      </c>
      <c r="F27" s="209">
        <v>5323083.0199999996</v>
      </c>
      <c r="G27" s="208">
        <v>707.79</v>
      </c>
      <c r="H27" s="208">
        <v>17</v>
      </c>
      <c r="I27" s="209">
        <v>6479.33</v>
      </c>
      <c r="J27" s="208">
        <v>381.14</v>
      </c>
      <c r="K27" s="208"/>
      <c r="L27" s="208"/>
      <c r="M27" s="208"/>
      <c r="N27" s="268">
        <v>422692</v>
      </c>
      <c r="O27" s="210">
        <v>44406203.710000001</v>
      </c>
    </row>
    <row r="28" spans="1:15" x14ac:dyDescent="0.25">
      <c r="O28" s="9"/>
    </row>
    <row r="30" spans="1:15" x14ac:dyDescent="0.25">
      <c r="N30" s="8"/>
      <c r="O30" s="9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3"/>
  <sheetViews>
    <sheetView topLeftCell="A30" zoomScaleNormal="100" workbookViewId="0">
      <selection activeCell="A30" sqref="A1:B1048576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35"/>
      <c r="B1" s="435"/>
      <c r="C1" s="435"/>
      <c r="D1" s="435"/>
      <c r="E1" s="435"/>
      <c r="F1" s="435"/>
      <c r="G1" s="435"/>
      <c r="H1" s="435"/>
      <c r="I1" s="435"/>
      <c r="J1" s="435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2" t="s">
        <v>631</v>
      </c>
      <c r="I3" s="262" t="s">
        <v>632</v>
      </c>
      <c r="J3" s="262" t="s">
        <v>506</v>
      </c>
    </row>
    <row r="4" spans="1:10" x14ac:dyDescent="0.25">
      <c r="A4" s="263" t="s">
        <v>633</v>
      </c>
      <c r="B4" s="6">
        <v>344</v>
      </c>
      <c r="C4" s="6">
        <v>9967</v>
      </c>
      <c r="D4" s="6">
        <v>2595</v>
      </c>
      <c r="E4" s="6">
        <v>0</v>
      </c>
      <c r="F4" s="6">
        <v>0</v>
      </c>
      <c r="G4" s="6">
        <v>12906</v>
      </c>
      <c r="H4" s="13">
        <v>6043349.0999999996</v>
      </c>
      <c r="I4" s="13">
        <v>1701.05</v>
      </c>
      <c r="J4" s="13">
        <v>316070.84999999998</v>
      </c>
    </row>
    <row r="5" spans="1:10" x14ac:dyDescent="0.25">
      <c r="A5" s="263" t="s">
        <v>646</v>
      </c>
      <c r="B5" s="6">
        <v>0</v>
      </c>
      <c r="C5" s="6">
        <v>0</v>
      </c>
      <c r="D5" s="6">
        <v>0</v>
      </c>
      <c r="E5" s="6">
        <v>2260</v>
      </c>
      <c r="F5" s="6">
        <v>0</v>
      </c>
      <c r="G5" s="6">
        <v>2260</v>
      </c>
      <c r="H5" s="13">
        <v>452000</v>
      </c>
      <c r="I5" s="13">
        <v>0</v>
      </c>
      <c r="J5" s="13">
        <v>0</v>
      </c>
    </row>
    <row r="6" spans="1:10" x14ac:dyDescent="0.25">
      <c r="A6" s="7" t="s">
        <v>569</v>
      </c>
      <c r="B6" s="6">
        <v>346396</v>
      </c>
      <c r="C6" s="6">
        <v>87555</v>
      </c>
      <c r="D6" s="6">
        <v>7986</v>
      </c>
      <c r="E6" s="6">
        <v>0</v>
      </c>
      <c r="F6" s="6">
        <v>0</v>
      </c>
      <c r="G6" s="6">
        <v>441937</v>
      </c>
      <c r="H6" s="13">
        <v>473692658.47000003</v>
      </c>
      <c r="I6" s="13">
        <v>5805835.5300000003</v>
      </c>
      <c r="J6" s="13">
        <v>24378982.41</v>
      </c>
    </row>
    <row r="7" spans="1:10" x14ac:dyDescent="0.25">
      <c r="A7" s="7" t="s">
        <v>324</v>
      </c>
      <c r="B7" s="6">
        <v>458993</v>
      </c>
      <c r="C7" s="6">
        <v>151950</v>
      </c>
      <c r="D7" s="6">
        <v>68596</v>
      </c>
      <c r="E7" s="6">
        <v>0</v>
      </c>
      <c r="F7" s="6">
        <v>0</v>
      </c>
      <c r="G7" s="6">
        <v>679539</v>
      </c>
      <c r="H7" s="13">
        <v>448164111.77999997</v>
      </c>
      <c r="I7" s="13">
        <v>2086304.83</v>
      </c>
      <c r="J7" s="13">
        <v>25095007.07</v>
      </c>
    </row>
    <row r="8" spans="1:10" x14ac:dyDescent="0.25">
      <c r="A8" s="7" t="s">
        <v>325</v>
      </c>
      <c r="B8" s="6">
        <v>281</v>
      </c>
      <c r="C8" s="6">
        <v>71</v>
      </c>
      <c r="D8" s="6">
        <v>2</v>
      </c>
      <c r="E8" s="6">
        <v>0</v>
      </c>
      <c r="F8" s="6">
        <v>0</v>
      </c>
      <c r="G8" s="6">
        <v>354</v>
      </c>
      <c r="H8" s="13">
        <v>291771.09999999998</v>
      </c>
      <c r="I8" s="13">
        <v>2999.13</v>
      </c>
      <c r="J8" s="13">
        <v>18450</v>
      </c>
    </row>
    <row r="9" spans="1:10" x14ac:dyDescent="0.25">
      <c r="A9" s="7" t="s">
        <v>326</v>
      </c>
      <c r="B9" s="6">
        <v>8682</v>
      </c>
      <c r="C9" s="6">
        <v>1801</v>
      </c>
      <c r="D9" s="6">
        <v>606</v>
      </c>
      <c r="E9" s="6">
        <v>0</v>
      </c>
      <c r="F9" s="6">
        <v>0</v>
      </c>
      <c r="G9" s="6">
        <v>11089</v>
      </c>
      <c r="H9" s="13">
        <v>9661022.7300000004</v>
      </c>
      <c r="I9" s="13">
        <v>18757.04</v>
      </c>
      <c r="J9" s="13">
        <v>539977.02</v>
      </c>
    </row>
    <row r="10" spans="1:10" x14ac:dyDescent="0.25">
      <c r="A10" s="7" t="s">
        <v>327</v>
      </c>
      <c r="B10" s="6">
        <v>1046</v>
      </c>
      <c r="C10" s="6">
        <v>379</v>
      </c>
      <c r="D10" s="6">
        <v>115</v>
      </c>
      <c r="E10" s="6">
        <v>0</v>
      </c>
      <c r="F10" s="6">
        <v>0</v>
      </c>
      <c r="G10" s="6">
        <v>1540</v>
      </c>
      <c r="H10" s="13">
        <v>2279563.7000000002</v>
      </c>
      <c r="I10" s="13">
        <v>191168.82</v>
      </c>
      <c r="J10" s="13">
        <v>153912.07</v>
      </c>
    </row>
    <row r="11" spans="1:10" x14ac:dyDescent="0.25">
      <c r="A11" s="7" t="s">
        <v>538</v>
      </c>
      <c r="B11" s="6">
        <v>1262</v>
      </c>
      <c r="C11" s="6">
        <v>137</v>
      </c>
      <c r="D11" s="6">
        <v>32</v>
      </c>
      <c r="E11" s="6">
        <v>7</v>
      </c>
      <c r="F11" s="6">
        <v>0</v>
      </c>
      <c r="G11" s="6">
        <v>1438</v>
      </c>
      <c r="H11" s="13">
        <v>1859982.86</v>
      </c>
      <c r="I11" s="13">
        <v>43308.3</v>
      </c>
      <c r="J11" s="13">
        <v>95310.2</v>
      </c>
    </row>
    <row r="12" spans="1:10" x14ac:dyDescent="0.25">
      <c r="A12" s="7" t="s">
        <v>328</v>
      </c>
      <c r="B12" s="6">
        <v>11153</v>
      </c>
      <c r="C12" s="6">
        <v>1723</v>
      </c>
      <c r="D12" s="6">
        <v>280</v>
      </c>
      <c r="E12" s="6">
        <v>0</v>
      </c>
      <c r="F12" s="6">
        <v>0</v>
      </c>
      <c r="G12" s="6">
        <v>13156</v>
      </c>
      <c r="H12" s="13">
        <v>15793503.98</v>
      </c>
      <c r="I12" s="13">
        <v>403208.83</v>
      </c>
      <c r="J12" s="13">
        <v>771209.86</v>
      </c>
    </row>
    <row r="13" spans="1:10" x14ac:dyDescent="0.25">
      <c r="A13" s="7" t="s">
        <v>329</v>
      </c>
      <c r="B13" s="6">
        <v>3063</v>
      </c>
      <c r="C13" s="6">
        <v>1012</v>
      </c>
      <c r="D13" s="6">
        <v>126</v>
      </c>
      <c r="E13" s="6">
        <v>0</v>
      </c>
      <c r="F13" s="6">
        <v>0</v>
      </c>
      <c r="G13" s="6">
        <v>4201</v>
      </c>
      <c r="H13" s="13">
        <v>7153349.5199999996</v>
      </c>
      <c r="I13" s="13">
        <v>531105.55000000005</v>
      </c>
      <c r="J13" s="13">
        <v>361154.21</v>
      </c>
    </row>
    <row r="14" spans="1:10" x14ac:dyDescent="0.25">
      <c r="A14" s="7" t="s">
        <v>330</v>
      </c>
      <c r="B14" s="6">
        <v>4853</v>
      </c>
      <c r="C14" s="6">
        <v>1307</v>
      </c>
      <c r="D14" s="6">
        <v>137</v>
      </c>
      <c r="E14" s="6">
        <v>42</v>
      </c>
      <c r="F14" s="6">
        <v>0</v>
      </c>
      <c r="G14" s="6">
        <v>6339</v>
      </c>
      <c r="H14" s="13">
        <v>7529077.7199999997</v>
      </c>
      <c r="I14" s="13">
        <v>196324.06</v>
      </c>
      <c r="J14" s="13">
        <v>410452.01</v>
      </c>
    </row>
    <row r="15" spans="1:10" x14ac:dyDescent="0.25">
      <c r="A15" s="7" t="s">
        <v>331</v>
      </c>
      <c r="B15" s="6">
        <v>2132</v>
      </c>
      <c r="C15" s="6">
        <v>339</v>
      </c>
      <c r="D15" s="6">
        <v>96</v>
      </c>
      <c r="E15" s="6">
        <v>0</v>
      </c>
      <c r="F15" s="6">
        <v>0</v>
      </c>
      <c r="G15" s="6">
        <v>2567</v>
      </c>
      <c r="H15" s="13">
        <v>3536972.61</v>
      </c>
      <c r="I15" s="13">
        <v>141891.99</v>
      </c>
      <c r="J15" s="13">
        <v>200378.34</v>
      </c>
    </row>
    <row r="16" spans="1:10" x14ac:dyDescent="0.25">
      <c r="A16" s="7" t="s">
        <v>332</v>
      </c>
      <c r="B16" s="6">
        <v>539</v>
      </c>
      <c r="C16" s="6">
        <v>124</v>
      </c>
      <c r="D16" s="6">
        <v>0</v>
      </c>
      <c r="E16" s="6">
        <v>4</v>
      </c>
      <c r="F16" s="6">
        <v>0</v>
      </c>
      <c r="G16" s="6">
        <v>667</v>
      </c>
      <c r="H16" s="13">
        <v>807837.84</v>
      </c>
      <c r="I16" s="13">
        <v>26816.11</v>
      </c>
      <c r="J16" s="13">
        <v>41411.279999999999</v>
      </c>
    </row>
    <row r="17" spans="1:10" x14ac:dyDescent="0.25">
      <c r="A17" s="7" t="s">
        <v>333</v>
      </c>
      <c r="B17" s="6">
        <v>38517</v>
      </c>
      <c r="C17" s="6">
        <v>7975</v>
      </c>
      <c r="D17" s="6">
        <v>1055</v>
      </c>
      <c r="E17" s="6">
        <v>315</v>
      </c>
      <c r="F17" s="6">
        <v>0</v>
      </c>
      <c r="G17" s="6">
        <v>47862</v>
      </c>
      <c r="H17" s="13">
        <v>64121143.289999999</v>
      </c>
      <c r="I17" s="13">
        <v>1815098.98</v>
      </c>
      <c r="J17" s="13">
        <v>3328568.97</v>
      </c>
    </row>
    <row r="18" spans="1:10" x14ac:dyDescent="0.25">
      <c r="A18" s="7" t="s">
        <v>334</v>
      </c>
      <c r="B18" s="6">
        <v>162041</v>
      </c>
      <c r="C18" s="6">
        <v>85998</v>
      </c>
      <c r="D18" s="6">
        <v>22816</v>
      </c>
      <c r="E18" s="6">
        <v>3177</v>
      </c>
      <c r="F18" s="6">
        <v>0</v>
      </c>
      <c r="G18" s="6">
        <v>274032</v>
      </c>
      <c r="H18" s="13">
        <v>217986209.34</v>
      </c>
      <c r="I18" s="13">
        <v>177770.43</v>
      </c>
      <c r="J18" s="13">
        <v>10233231.85</v>
      </c>
    </row>
    <row r="19" spans="1:10" x14ac:dyDescent="0.25">
      <c r="A19" s="7" t="s">
        <v>358</v>
      </c>
      <c r="B19" s="6">
        <v>1208</v>
      </c>
      <c r="C19" s="6">
        <v>454</v>
      </c>
      <c r="D19" s="6">
        <v>48</v>
      </c>
      <c r="E19" s="6">
        <v>4</v>
      </c>
      <c r="F19" s="6">
        <v>0</v>
      </c>
      <c r="G19" s="6">
        <v>1714</v>
      </c>
      <c r="H19" s="13">
        <v>1201684.6399999999</v>
      </c>
      <c r="I19" s="13">
        <v>10171.370000000001</v>
      </c>
      <c r="J19" s="13">
        <v>66531.39</v>
      </c>
    </row>
    <row r="20" spans="1:10" x14ac:dyDescent="0.25">
      <c r="A20" s="7" t="s">
        <v>359</v>
      </c>
      <c r="B20" s="6">
        <v>13025</v>
      </c>
      <c r="C20" s="6">
        <v>4495</v>
      </c>
      <c r="D20" s="6">
        <v>573</v>
      </c>
      <c r="E20" s="6">
        <v>0</v>
      </c>
      <c r="F20" s="6">
        <v>0</v>
      </c>
      <c r="G20" s="6">
        <v>18093</v>
      </c>
      <c r="H20" s="13">
        <v>12352660.300000001</v>
      </c>
      <c r="I20" s="13">
        <v>232842.5</v>
      </c>
      <c r="J20" s="13">
        <v>657857.77</v>
      </c>
    </row>
    <row r="21" spans="1:10" x14ac:dyDescent="0.25">
      <c r="A21" s="7" t="s">
        <v>335</v>
      </c>
      <c r="B21" s="6">
        <v>13916</v>
      </c>
      <c r="C21" s="6">
        <v>6148</v>
      </c>
      <c r="D21" s="6">
        <v>318</v>
      </c>
      <c r="E21" s="6">
        <v>167</v>
      </c>
      <c r="F21" s="6">
        <v>0</v>
      </c>
      <c r="G21" s="6">
        <v>20549</v>
      </c>
      <c r="H21" s="13">
        <v>22214276.050000001</v>
      </c>
      <c r="I21" s="13">
        <v>997115.98</v>
      </c>
      <c r="J21" s="13">
        <v>1143534.8500000001</v>
      </c>
    </row>
    <row r="22" spans="1:10" x14ac:dyDescent="0.25">
      <c r="A22" s="7" t="s">
        <v>336</v>
      </c>
      <c r="B22" s="6">
        <v>18100</v>
      </c>
      <c r="C22" s="6">
        <v>5348</v>
      </c>
      <c r="D22" s="6">
        <v>1027</v>
      </c>
      <c r="E22" s="6">
        <v>0</v>
      </c>
      <c r="F22" s="6">
        <v>0</v>
      </c>
      <c r="G22" s="6">
        <v>24475</v>
      </c>
      <c r="H22" s="13">
        <v>29044158.969999999</v>
      </c>
      <c r="I22" s="13">
        <v>620896.11</v>
      </c>
      <c r="J22" s="13">
        <v>1414927.07</v>
      </c>
    </row>
    <row r="23" spans="1:10" x14ac:dyDescent="0.25">
      <c r="A23" s="7" t="s">
        <v>360</v>
      </c>
      <c r="B23" s="6">
        <v>2322</v>
      </c>
      <c r="C23" s="6">
        <v>524</v>
      </c>
      <c r="D23" s="6">
        <v>215</v>
      </c>
      <c r="E23" s="6">
        <v>0</v>
      </c>
      <c r="F23" s="6">
        <v>0</v>
      </c>
      <c r="G23" s="6">
        <v>3061</v>
      </c>
      <c r="H23" s="13">
        <v>4266512.49</v>
      </c>
      <c r="I23" s="13">
        <v>222788.28</v>
      </c>
      <c r="J23" s="13">
        <v>25102.37</v>
      </c>
    </row>
    <row r="24" spans="1:10" x14ac:dyDescent="0.25">
      <c r="A24" s="7" t="s">
        <v>361</v>
      </c>
      <c r="B24" s="6">
        <v>455</v>
      </c>
      <c r="C24" s="6">
        <v>126</v>
      </c>
      <c r="D24" s="6">
        <v>49</v>
      </c>
      <c r="E24" s="6">
        <v>0</v>
      </c>
      <c r="F24" s="6">
        <v>0</v>
      </c>
      <c r="G24" s="6">
        <v>630</v>
      </c>
      <c r="H24" s="13">
        <v>543418.30000000005</v>
      </c>
      <c r="I24" s="13">
        <v>4174.0200000000004</v>
      </c>
      <c r="J24" s="13">
        <v>26649.14</v>
      </c>
    </row>
    <row r="25" spans="1:10" x14ac:dyDescent="0.25">
      <c r="A25" s="7" t="s">
        <v>362</v>
      </c>
      <c r="B25" s="6">
        <v>509</v>
      </c>
      <c r="C25" s="6">
        <v>242</v>
      </c>
      <c r="D25" s="6">
        <v>41</v>
      </c>
      <c r="E25" s="6">
        <v>0</v>
      </c>
      <c r="F25" s="6">
        <v>0</v>
      </c>
      <c r="G25" s="6">
        <v>792</v>
      </c>
      <c r="H25" s="13">
        <v>840538.93</v>
      </c>
      <c r="I25" s="13">
        <v>939.74</v>
      </c>
      <c r="J25" s="13">
        <v>38446.57</v>
      </c>
    </row>
    <row r="26" spans="1:10" s="37" customFormat="1" x14ac:dyDescent="0.25">
      <c r="A26" s="7" t="s">
        <v>363</v>
      </c>
      <c r="B26" s="6">
        <v>45</v>
      </c>
      <c r="C26" s="6">
        <v>23</v>
      </c>
      <c r="D26" s="6">
        <v>7</v>
      </c>
      <c r="E26" s="6">
        <v>0</v>
      </c>
      <c r="F26" s="6">
        <v>0</v>
      </c>
      <c r="G26" s="6">
        <v>75</v>
      </c>
      <c r="H26" s="13">
        <v>80206.55</v>
      </c>
      <c r="I26" s="13">
        <v>222.09</v>
      </c>
      <c r="J26" s="13">
        <v>3620.28</v>
      </c>
    </row>
    <row r="27" spans="1:10" x14ac:dyDescent="0.25">
      <c r="A27" s="7" t="s">
        <v>364</v>
      </c>
      <c r="B27" s="6">
        <v>842</v>
      </c>
      <c r="C27" s="6">
        <v>244</v>
      </c>
      <c r="D27" s="6">
        <v>52</v>
      </c>
      <c r="E27" s="6">
        <v>0</v>
      </c>
      <c r="F27" s="6">
        <v>0</v>
      </c>
      <c r="G27" s="6">
        <v>1138</v>
      </c>
      <c r="H27" s="13">
        <v>1266643.52</v>
      </c>
      <c r="I27" s="13">
        <v>12709.23</v>
      </c>
      <c r="J27" s="13">
        <v>52981.8</v>
      </c>
    </row>
    <row r="28" spans="1:10" x14ac:dyDescent="0.25">
      <c r="A28" s="264" t="s">
        <v>365</v>
      </c>
      <c r="B28" s="6">
        <v>21947</v>
      </c>
      <c r="C28" s="6">
        <v>6371</v>
      </c>
      <c r="D28" s="6">
        <v>657</v>
      </c>
      <c r="E28" s="6">
        <v>0</v>
      </c>
      <c r="F28" s="6">
        <v>0</v>
      </c>
      <c r="G28" s="6">
        <v>28975</v>
      </c>
      <c r="H28" s="13">
        <v>43353649.329999998</v>
      </c>
      <c r="I28" s="13">
        <v>1607195.51</v>
      </c>
      <c r="J28" s="13">
        <v>2331266.69</v>
      </c>
    </row>
    <row r="29" spans="1:10" x14ac:dyDescent="0.25">
      <c r="A29" s="263" t="s">
        <v>609</v>
      </c>
      <c r="B29" s="6">
        <v>339978</v>
      </c>
      <c r="C29" s="6">
        <v>0</v>
      </c>
      <c r="D29" s="6">
        <v>68939</v>
      </c>
      <c r="E29" s="6">
        <v>0</v>
      </c>
      <c r="F29" s="6">
        <v>0</v>
      </c>
      <c r="G29" s="6">
        <v>408917</v>
      </c>
      <c r="H29" s="13">
        <v>186511828.06999999</v>
      </c>
      <c r="I29" s="13">
        <v>22200.639999999999</v>
      </c>
      <c r="J29" s="13">
        <v>10817980.77</v>
      </c>
    </row>
    <row r="30" spans="1:10" x14ac:dyDescent="0.25">
      <c r="A30" s="7" t="s">
        <v>366</v>
      </c>
      <c r="B30" s="6">
        <v>29</v>
      </c>
      <c r="C30" s="6">
        <v>30</v>
      </c>
      <c r="D30" s="6">
        <v>7</v>
      </c>
      <c r="E30" s="6">
        <v>0</v>
      </c>
      <c r="F30" s="6">
        <v>0</v>
      </c>
      <c r="G30" s="6">
        <v>66</v>
      </c>
      <c r="H30" s="13">
        <v>55055.86</v>
      </c>
      <c r="I30" s="13">
        <v>179.08</v>
      </c>
      <c r="J30" s="13">
        <v>2875.28</v>
      </c>
    </row>
    <row r="31" spans="1:10" x14ac:dyDescent="0.25">
      <c r="A31" s="7" t="s">
        <v>367</v>
      </c>
      <c r="B31" s="6">
        <v>29</v>
      </c>
      <c r="C31" s="6">
        <v>10</v>
      </c>
      <c r="D31" s="6">
        <v>0</v>
      </c>
      <c r="E31" s="6">
        <v>0</v>
      </c>
      <c r="F31" s="6">
        <v>0</v>
      </c>
      <c r="G31" s="6">
        <v>39</v>
      </c>
      <c r="H31" s="13">
        <v>44262.82</v>
      </c>
      <c r="I31" s="13">
        <v>213.8</v>
      </c>
      <c r="J31" s="13">
        <v>2160.13</v>
      </c>
    </row>
    <row r="32" spans="1:10" x14ac:dyDescent="0.25">
      <c r="A32" s="7" t="s">
        <v>539</v>
      </c>
      <c r="B32" s="6">
        <v>15</v>
      </c>
      <c r="C32" s="6">
        <v>5</v>
      </c>
      <c r="D32" s="6">
        <v>0</v>
      </c>
      <c r="E32" s="6">
        <v>0</v>
      </c>
      <c r="F32" s="6">
        <v>0</v>
      </c>
      <c r="G32" s="6">
        <v>20</v>
      </c>
      <c r="H32" s="13">
        <v>18850</v>
      </c>
      <c r="I32" s="13">
        <v>324.93</v>
      </c>
      <c r="J32" s="13">
        <v>1109.69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104257</v>
      </c>
      <c r="C34" s="6">
        <v>34560</v>
      </c>
      <c r="D34" s="6">
        <v>10908</v>
      </c>
      <c r="E34" s="6">
        <v>373</v>
      </c>
      <c r="F34" s="6">
        <v>0</v>
      </c>
      <c r="G34" s="6">
        <v>150098</v>
      </c>
      <c r="H34" s="13">
        <v>109171897.20999999</v>
      </c>
      <c r="I34" s="13">
        <v>316224.36</v>
      </c>
      <c r="J34" s="13">
        <v>6126421.79</v>
      </c>
    </row>
    <row r="35" spans="1:10" x14ac:dyDescent="0.25">
      <c r="A35" s="7" t="s">
        <v>578</v>
      </c>
      <c r="B35" s="6">
        <v>294990</v>
      </c>
      <c r="C35" s="6">
        <v>195810</v>
      </c>
      <c r="D35" s="6">
        <v>24223</v>
      </c>
      <c r="E35" s="6">
        <v>15225</v>
      </c>
      <c r="F35" s="6">
        <v>0</v>
      </c>
      <c r="G35" s="6">
        <v>530248</v>
      </c>
      <c r="H35" s="13">
        <v>366227021.76999998</v>
      </c>
      <c r="I35" s="13">
        <v>5863604.8499999996</v>
      </c>
      <c r="J35" s="13">
        <v>20957660.16</v>
      </c>
    </row>
    <row r="36" spans="1:10" x14ac:dyDescent="0.25">
      <c r="A36" s="263" t="s">
        <v>604</v>
      </c>
      <c r="B36" s="6">
        <v>0</v>
      </c>
      <c r="C36" s="6">
        <v>7010</v>
      </c>
      <c r="D36" s="6">
        <v>0</v>
      </c>
      <c r="E36" s="6">
        <v>0</v>
      </c>
      <c r="F36" s="6">
        <v>0</v>
      </c>
      <c r="G36" s="6">
        <v>7010</v>
      </c>
      <c r="H36" s="13">
        <v>1117220.97</v>
      </c>
      <c r="I36" s="13">
        <v>0</v>
      </c>
      <c r="J36" s="13">
        <v>67030.399999999994</v>
      </c>
    </row>
    <row r="37" spans="1:10" x14ac:dyDescent="0.25">
      <c r="A37" s="263" t="s">
        <v>605</v>
      </c>
      <c r="B37" s="6">
        <v>464</v>
      </c>
      <c r="C37" s="6">
        <v>60</v>
      </c>
      <c r="D37" s="6">
        <v>7</v>
      </c>
      <c r="E37" s="6">
        <v>5</v>
      </c>
      <c r="F37" s="6">
        <v>0</v>
      </c>
      <c r="G37" s="6">
        <v>536</v>
      </c>
      <c r="H37" s="13">
        <v>715727.44</v>
      </c>
      <c r="I37" s="13">
        <v>46775.44</v>
      </c>
      <c r="J37" s="13">
        <v>47617.62</v>
      </c>
    </row>
    <row r="38" spans="1:10" x14ac:dyDescent="0.25">
      <c r="A38" s="263" t="s">
        <v>606</v>
      </c>
      <c r="B38" s="6">
        <v>0</v>
      </c>
      <c r="C38" s="6">
        <v>1090</v>
      </c>
      <c r="D38" s="6">
        <v>0</v>
      </c>
      <c r="E38" s="6">
        <v>0</v>
      </c>
      <c r="F38" s="6">
        <v>0</v>
      </c>
      <c r="G38" s="6">
        <v>1090</v>
      </c>
      <c r="H38" s="13">
        <v>397104.35</v>
      </c>
      <c r="I38" s="13">
        <v>374.76</v>
      </c>
      <c r="J38" s="13">
        <v>23803.759999999998</v>
      </c>
    </row>
    <row r="39" spans="1:10" x14ac:dyDescent="0.25">
      <c r="A39" s="7" t="s">
        <v>610</v>
      </c>
      <c r="B39" s="6">
        <v>16889</v>
      </c>
      <c r="C39" s="6">
        <v>0</v>
      </c>
      <c r="D39" s="6">
        <v>0</v>
      </c>
      <c r="E39" s="6">
        <v>18402</v>
      </c>
      <c r="F39" s="6">
        <v>0</v>
      </c>
      <c r="G39" s="6">
        <v>35291</v>
      </c>
      <c r="H39" s="13">
        <v>10527863.050000001</v>
      </c>
      <c r="I39" s="13">
        <v>0</v>
      </c>
      <c r="J39" s="13">
        <v>364844.79999999999</v>
      </c>
    </row>
    <row r="40" spans="1:10" x14ac:dyDescent="0.25">
      <c r="A40" s="7" t="s">
        <v>540</v>
      </c>
      <c r="B40" s="6">
        <v>4616</v>
      </c>
      <c r="C40" s="6">
        <v>1204</v>
      </c>
      <c r="D40" s="6">
        <v>331</v>
      </c>
      <c r="E40" s="6">
        <v>0</v>
      </c>
      <c r="F40" s="6">
        <v>0</v>
      </c>
      <c r="G40" s="6">
        <v>6151</v>
      </c>
      <c r="H40" s="13">
        <v>2433356.7200000002</v>
      </c>
      <c r="I40" s="13">
        <v>235644.31</v>
      </c>
      <c r="J40" s="13">
        <v>130194.33</v>
      </c>
    </row>
    <row r="41" spans="1:10" x14ac:dyDescent="0.25">
      <c r="A41" s="7" t="s">
        <v>541</v>
      </c>
      <c r="B41" s="6">
        <v>26576</v>
      </c>
      <c r="C41" s="6">
        <v>7647</v>
      </c>
      <c r="D41" s="6">
        <v>3115</v>
      </c>
      <c r="E41" s="6">
        <v>0</v>
      </c>
      <c r="F41" s="6">
        <v>0</v>
      </c>
      <c r="G41" s="6">
        <v>37338</v>
      </c>
      <c r="H41" s="13">
        <v>9042080.9700000007</v>
      </c>
      <c r="I41" s="13">
        <v>416539.71</v>
      </c>
      <c r="J41" s="13">
        <v>510941.1</v>
      </c>
    </row>
    <row r="42" spans="1:10" x14ac:dyDescent="0.25">
      <c r="A42" s="7" t="s">
        <v>542</v>
      </c>
      <c r="B42" s="6">
        <v>2948</v>
      </c>
      <c r="C42" s="6">
        <v>1296</v>
      </c>
      <c r="D42" s="6">
        <v>299</v>
      </c>
      <c r="E42" s="6">
        <v>0</v>
      </c>
      <c r="F42" s="6">
        <v>0</v>
      </c>
      <c r="G42" s="6">
        <v>4543</v>
      </c>
      <c r="H42" s="13">
        <v>939526.24</v>
      </c>
      <c r="I42" s="13">
        <v>16356.93</v>
      </c>
      <c r="J42" s="13">
        <v>55315.74</v>
      </c>
    </row>
    <row r="43" spans="1:10" x14ac:dyDescent="0.25">
      <c r="A43" s="7" t="s">
        <v>543</v>
      </c>
      <c r="B43" s="6">
        <v>2108</v>
      </c>
      <c r="C43" s="6">
        <v>692</v>
      </c>
      <c r="D43" s="6">
        <v>48</v>
      </c>
      <c r="E43" s="6">
        <v>0</v>
      </c>
      <c r="F43" s="6">
        <v>0</v>
      </c>
      <c r="G43" s="6">
        <v>2848</v>
      </c>
      <c r="H43" s="13">
        <v>580719.30000000005</v>
      </c>
      <c r="I43" s="13">
        <v>13418.03</v>
      </c>
      <c r="J43" s="13">
        <v>33627.89</v>
      </c>
    </row>
    <row r="44" spans="1:10" x14ac:dyDescent="0.25">
      <c r="A44" s="7" t="s">
        <v>544</v>
      </c>
      <c r="B44" s="6">
        <v>22455</v>
      </c>
      <c r="C44" s="6">
        <v>4471</v>
      </c>
      <c r="D44" s="6">
        <v>205</v>
      </c>
      <c r="E44" s="6">
        <v>0</v>
      </c>
      <c r="F44" s="6">
        <v>0</v>
      </c>
      <c r="G44" s="6">
        <v>27131</v>
      </c>
      <c r="H44" s="13">
        <v>6942564.3300000001</v>
      </c>
      <c r="I44" s="13">
        <v>324796.03999999998</v>
      </c>
      <c r="J44" s="13">
        <v>370257.63</v>
      </c>
    </row>
    <row r="45" spans="1:10" x14ac:dyDescent="0.25">
      <c r="A45" s="7" t="s">
        <v>545</v>
      </c>
      <c r="B45" s="6">
        <v>24553</v>
      </c>
      <c r="C45" s="6">
        <v>6670</v>
      </c>
      <c r="D45" s="6">
        <v>225</v>
      </c>
      <c r="E45" s="6">
        <v>0</v>
      </c>
      <c r="F45" s="6">
        <v>0</v>
      </c>
      <c r="G45" s="6">
        <v>31448</v>
      </c>
      <c r="H45" s="13">
        <v>7367847.6799999997</v>
      </c>
      <c r="I45" s="13">
        <v>271679.37</v>
      </c>
      <c r="J45" s="13">
        <v>418623.32</v>
      </c>
    </row>
    <row r="46" spans="1:10" x14ac:dyDescent="0.25">
      <c r="A46" s="7" t="s">
        <v>517</v>
      </c>
      <c r="B46" s="6">
        <v>3834</v>
      </c>
      <c r="C46" s="6">
        <v>843</v>
      </c>
      <c r="D46" s="6">
        <v>64</v>
      </c>
      <c r="E46" s="6">
        <v>0</v>
      </c>
      <c r="F46" s="6">
        <v>0</v>
      </c>
      <c r="G46" s="6">
        <v>4741</v>
      </c>
      <c r="H46" s="13">
        <v>1701629.56</v>
      </c>
      <c r="I46" s="13">
        <v>147385.57999999999</v>
      </c>
      <c r="J46" s="13">
        <v>88507.839999999997</v>
      </c>
    </row>
    <row r="47" spans="1:10" x14ac:dyDescent="0.25">
      <c r="A47" s="7" t="s">
        <v>546</v>
      </c>
      <c r="B47" s="6">
        <v>1939</v>
      </c>
      <c r="C47" s="6">
        <v>971</v>
      </c>
      <c r="D47" s="6">
        <v>308</v>
      </c>
      <c r="E47" s="6">
        <v>0</v>
      </c>
      <c r="F47" s="6">
        <v>0</v>
      </c>
      <c r="G47" s="6">
        <v>3218</v>
      </c>
      <c r="H47" s="13">
        <v>378770.12</v>
      </c>
      <c r="I47" s="13">
        <v>1131.82</v>
      </c>
      <c r="J47" s="13">
        <v>22639.87</v>
      </c>
    </row>
    <row r="48" spans="1:10" x14ac:dyDescent="0.25">
      <c r="A48" s="7" t="s">
        <v>547</v>
      </c>
      <c r="B48" s="6">
        <v>1079</v>
      </c>
      <c r="C48" s="6">
        <v>446</v>
      </c>
      <c r="D48" s="6">
        <v>7</v>
      </c>
      <c r="E48" s="6">
        <v>0</v>
      </c>
      <c r="F48" s="6">
        <v>0</v>
      </c>
      <c r="G48" s="6">
        <v>1532</v>
      </c>
      <c r="H48" s="13">
        <v>659140.99</v>
      </c>
      <c r="I48" s="13">
        <v>44737.64</v>
      </c>
      <c r="J48" s="13">
        <v>36821.11</v>
      </c>
    </row>
    <row r="49" spans="1:10" x14ac:dyDescent="0.25">
      <c r="A49" s="7" t="s">
        <v>638</v>
      </c>
      <c r="B49" s="6">
        <v>197950</v>
      </c>
      <c r="C49" s="6">
        <v>29432</v>
      </c>
      <c r="D49" s="6">
        <v>1141</v>
      </c>
      <c r="E49" s="6">
        <v>0</v>
      </c>
      <c r="F49" s="6">
        <v>0</v>
      </c>
      <c r="G49" s="6">
        <v>228523</v>
      </c>
      <c r="H49" s="13">
        <v>42218256.75</v>
      </c>
      <c r="I49" s="13">
        <v>421074.72</v>
      </c>
      <c r="J49" s="13">
        <v>2486521.13</v>
      </c>
    </row>
    <row r="50" spans="1:10" x14ac:dyDescent="0.25">
      <c r="A50" s="7" t="s">
        <v>548</v>
      </c>
      <c r="B50" s="6">
        <v>11243</v>
      </c>
      <c r="C50" s="6">
        <v>3378</v>
      </c>
      <c r="D50" s="6">
        <v>60</v>
      </c>
      <c r="E50" s="6">
        <v>0</v>
      </c>
      <c r="F50" s="6">
        <v>0</v>
      </c>
      <c r="G50" s="6">
        <v>14681</v>
      </c>
      <c r="H50" s="13">
        <v>1129305.05</v>
      </c>
      <c r="I50" s="13">
        <v>29.68</v>
      </c>
      <c r="J50" s="13">
        <v>67760.31</v>
      </c>
    </row>
    <row r="51" spans="1:10" x14ac:dyDescent="0.25">
      <c r="A51" s="7" t="s">
        <v>549</v>
      </c>
      <c r="B51" s="6">
        <v>5777</v>
      </c>
      <c r="C51" s="6">
        <v>1391</v>
      </c>
      <c r="D51" s="6">
        <v>75</v>
      </c>
      <c r="E51" s="6">
        <v>0</v>
      </c>
      <c r="F51" s="6">
        <v>0</v>
      </c>
      <c r="G51" s="6">
        <v>7243</v>
      </c>
      <c r="H51" s="13">
        <v>751958.01</v>
      </c>
      <c r="I51" s="13">
        <v>96.12</v>
      </c>
      <c r="J51" s="13">
        <v>45106.64</v>
      </c>
    </row>
    <row r="52" spans="1:10" x14ac:dyDescent="0.25">
      <c r="A52" s="7" t="s">
        <v>550</v>
      </c>
      <c r="B52" s="6">
        <v>24658</v>
      </c>
      <c r="C52" s="6">
        <v>9733</v>
      </c>
      <c r="D52" s="6">
        <v>687</v>
      </c>
      <c r="E52" s="6">
        <v>1</v>
      </c>
      <c r="F52" s="6">
        <v>0</v>
      </c>
      <c r="G52" s="6">
        <v>35079</v>
      </c>
      <c r="H52" s="13">
        <v>3716676.89</v>
      </c>
      <c r="I52" s="13">
        <v>0</v>
      </c>
      <c r="J52" s="13">
        <v>222708.38</v>
      </c>
    </row>
    <row r="53" spans="1:10" x14ac:dyDescent="0.25">
      <c r="A53" s="7" t="s">
        <v>551</v>
      </c>
      <c r="B53" s="6">
        <v>1383</v>
      </c>
      <c r="C53" s="6">
        <v>252</v>
      </c>
      <c r="D53" s="6">
        <v>25</v>
      </c>
      <c r="E53" s="6">
        <v>0</v>
      </c>
      <c r="F53" s="6">
        <v>0</v>
      </c>
      <c r="G53" s="6">
        <v>1660</v>
      </c>
      <c r="H53" s="13">
        <v>410091.84</v>
      </c>
      <c r="I53" s="13">
        <v>22204.3</v>
      </c>
      <c r="J53" s="13">
        <v>23178.11</v>
      </c>
    </row>
    <row r="54" spans="1:10" x14ac:dyDescent="0.25">
      <c r="A54" s="7" t="s">
        <v>586</v>
      </c>
      <c r="B54" s="6">
        <v>6726</v>
      </c>
      <c r="C54" s="6">
        <v>74</v>
      </c>
      <c r="D54" s="6">
        <v>18</v>
      </c>
      <c r="E54" s="6">
        <v>0</v>
      </c>
      <c r="F54" s="6">
        <v>0</v>
      </c>
      <c r="G54" s="6">
        <v>6818</v>
      </c>
      <c r="H54" s="13">
        <v>3854130.14</v>
      </c>
      <c r="I54" s="13">
        <v>164760.20000000001</v>
      </c>
      <c r="J54" s="13">
        <v>221363.22</v>
      </c>
    </row>
    <row r="55" spans="1:10" x14ac:dyDescent="0.25">
      <c r="A55" s="7" t="s">
        <v>339</v>
      </c>
      <c r="B55" s="6">
        <v>2864</v>
      </c>
      <c r="C55" s="6">
        <v>0</v>
      </c>
      <c r="D55" s="6">
        <v>0</v>
      </c>
      <c r="E55" s="6">
        <v>0</v>
      </c>
      <c r="F55" s="6">
        <v>0</v>
      </c>
      <c r="G55" s="6">
        <v>2864</v>
      </c>
      <c r="H55" s="13">
        <v>1492854.72</v>
      </c>
      <c r="I55" s="13">
        <v>55439.15</v>
      </c>
      <c r="J55" s="13">
        <v>86106.48</v>
      </c>
    </row>
    <row r="56" spans="1:10" x14ac:dyDescent="0.25">
      <c r="A56" s="7" t="s">
        <v>552</v>
      </c>
      <c r="B56" s="6">
        <v>4215</v>
      </c>
      <c r="C56" s="6">
        <v>939</v>
      </c>
      <c r="D56" s="6">
        <v>90</v>
      </c>
      <c r="E56" s="6">
        <v>0</v>
      </c>
      <c r="F56" s="6">
        <v>0</v>
      </c>
      <c r="G56" s="6">
        <v>5244</v>
      </c>
      <c r="H56" s="13">
        <v>2615153.59</v>
      </c>
      <c r="I56" s="13">
        <v>349144.55</v>
      </c>
      <c r="J56" s="13">
        <v>124816.82</v>
      </c>
    </row>
    <row r="57" spans="1:10" x14ac:dyDescent="0.25">
      <c r="A57" s="7" t="s">
        <v>553</v>
      </c>
      <c r="B57" s="6">
        <v>6861</v>
      </c>
      <c r="C57" s="6">
        <v>2963</v>
      </c>
      <c r="D57" s="6">
        <v>330</v>
      </c>
      <c r="E57" s="6">
        <v>0</v>
      </c>
      <c r="F57" s="6">
        <v>0</v>
      </c>
      <c r="G57" s="6">
        <v>10154</v>
      </c>
      <c r="H57" s="13">
        <v>2844409.51</v>
      </c>
      <c r="I57" s="13">
        <v>108627.29</v>
      </c>
      <c r="J57" s="13">
        <v>158066.57</v>
      </c>
    </row>
    <row r="58" spans="1:10" x14ac:dyDescent="0.25">
      <c r="A58" s="7" t="s">
        <v>554</v>
      </c>
      <c r="B58" s="6">
        <v>316436</v>
      </c>
      <c r="C58" s="6">
        <v>100173</v>
      </c>
      <c r="D58" s="6">
        <v>42872</v>
      </c>
      <c r="E58" s="6">
        <v>0</v>
      </c>
      <c r="F58" s="6">
        <v>0</v>
      </c>
      <c r="G58" s="6">
        <v>459481</v>
      </c>
      <c r="H58" s="13">
        <v>82604020.900000006</v>
      </c>
      <c r="I58" s="13">
        <v>2952211.75</v>
      </c>
      <c r="J58" s="13">
        <v>4729866.55</v>
      </c>
    </row>
    <row r="59" spans="1:10" x14ac:dyDescent="0.25">
      <c r="A59" s="7" t="s">
        <v>555</v>
      </c>
      <c r="B59" s="6">
        <v>31756</v>
      </c>
      <c r="C59" s="6">
        <v>9248</v>
      </c>
      <c r="D59" s="6">
        <v>197</v>
      </c>
      <c r="E59" s="6">
        <v>0</v>
      </c>
      <c r="F59" s="6">
        <v>0</v>
      </c>
      <c r="G59" s="6">
        <v>41201</v>
      </c>
      <c r="H59" s="13">
        <v>12201893.199999999</v>
      </c>
      <c r="I59" s="13">
        <v>545402.41</v>
      </c>
      <c r="J59" s="13">
        <v>699024.14</v>
      </c>
    </row>
    <row r="60" spans="1:10" x14ac:dyDescent="0.25">
      <c r="A60" s="7" t="s">
        <v>556</v>
      </c>
      <c r="B60" s="6">
        <v>444</v>
      </c>
      <c r="C60" s="6">
        <v>52</v>
      </c>
      <c r="D60" s="6">
        <v>2</v>
      </c>
      <c r="E60" s="6">
        <v>0</v>
      </c>
      <c r="F60" s="6">
        <v>0</v>
      </c>
      <c r="G60" s="6">
        <v>498</v>
      </c>
      <c r="H60" s="13">
        <v>112939.22</v>
      </c>
      <c r="I60" s="13">
        <v>2270.61</v>
      </c>
      <c r="J60" s="13">
        <v>6587.57</v>
      </c>
    </row>
    <row r="61" spans="1:10" x14ac:dyDescent="0.25">
      <c r="A61" s="7" t="s">
        <v>557</v>
      </c>
      <c r="B61" s="6">
        <v>750</v>
      </c>
      <c r="C61" s="6">
        <v>269</v>
      </c>
      <c r="D61" s="6">
        <v>51</v>
      </c>
      <c r="E61" s="6">
        <v>0</v>
      </c>
      <c r="F61" s="6">
        <v>0</v>
      </c>
      <c r="G61" s="6">
        <v>1070</v>
      </c>
      <c r="H61" s="13">
        <v>219430.39999999999</v>
      </c>
      <c r="I61" s="13">
        <v>3522.56</v>
      </c>
      <c r="J61" s="13">
        <v>12955.02</v>
      </c>
    </row>
    <row r="62" spans="1:10" x14ac:dyDescent="0.25">
      <c r="A62" s="7" t="s">
        <v>368</v>
      </c>
      <c r="B62" s="6">
        <v>9</v>
      </c>
      <c r="C62" s="6">
        <v>4</v>
      </c>
      <c r="D62" s="6">
        <v>0</v>
      </c>
      <c r="E62" s="6">
        <v>0</v>
      </c>
      <c r="F62" s="6">
        <v>0</v>
      </c>
      <c r="G62" s="6">
        <v>13</v>
      </c>
      <c r="H62" s="13">
        <v>26832.29</v>
      </c>
      <c r="I62" s="13">
        <v>1352.13</v>
      </c>
      <c r="J62" s="13">
        <v>920.65</v>
      </c>
    </row>
    <row r="63" spans="1:10" x14ac:dyDescent="0.25">
      <c r="A63" s="7" t="s">
        <v>437</v>
      </c>
      <c r="B63" s="6">
        <v>506</v>
      </c>
      <c r="C63" s="6">
        <v>17</v>
      </c>
      <c r="D63" s="6">
        <v>4</v>
      </c>
      <c r="E63" s="6">
        <v>0</v>
      </c>
      <c r="F63" s="6">
        <v>0</v>
      </c>
      <c r="G63" s="6">
        <v>527</v>
      </c>
      <c r="H63" s="13">
        <v>202429.04</v>
      </c>
      <c r="I63" s="13">
        <v>5794.5</v>
      </c>
      <c r="J63" s="13">
        <v>11798.06</v>
      </c>
    </row>
    <row r="64" spans="1:10" x14ac:dyDescent="0.25">
      <c r="A64" s="7" t="s">
        <v>639</v>
      </c>
      <c r="B64" s="6">
        <v>567</v>
      </c>
      <c r="C64" s="6">
        <v>174</v>
      </c>
      <c r="D64" s="6">
        <v>2</v>
      </c>
      <c r="E64" s="6">
        <v>0</v>
      </c>
      <c r="F64" s="6">
        <v>0</v>
      </c>
      <c r="G64" s="6">
        <v>743</v>
      </c>
      <c r="H64" s="13">
        <v>293110.28999999998</v>
      </c>
      <c r="I64" s="13">
        <v>36957.06</v>
      </c>
      <c r="J64" s="13">
        <v>15115.04</v>
      </c>
    </row>
    <row r="65" spans="1:10" x14ac:dyDescent="0.25">
      <c r="A65" s="7" t="s">
        <v>528</v>
      </c>
      <c r="B65" s="6">
        <v>6644</v>
      </c>
      <c r="C65" s="6">
        <v>2148</v>
      </c>
      <c r="D65" s="6">
        <v>528</v>
      </c>
      <c r="E65" s="6">
        <v>0</v>
      </c>
      <c r="F65" s="6">
        <v>0</v>
      </c>
      <c r="G65" s="6">
        <v>9320</v>
      </c>
      <c r="H65" s="13">
        <v>1675943.68</v>
      </c>
      <c r="I65" s="13">
        <v>50665.22</v>
      </c>
      <c r="J65" s="13">
        <v>96787.12</v>
      </c>
    </row>
    <row r="66" spans="1:10" x14ac:dyDescent="0.25">
      <c r="A66" s="7" t="s">
        <v>558</v>
      </c>
      <c r="B66" s="6">
        <v>3280</v>
      </c>
      <c r="C66" s="6">
        <v>502</v>
      </c>
      <c r="D66" s="6">
        <v>48</v>
      </c>
      <c r="E66" s="6">
        <v>0</v>
      </c>
      <c r="F66" s="6">
        <v>0</v>
      </c>
      <c r="G66" s="6">
        <v>3830</v>
      </c>
      <c r="H66" s="13">
        <v>1935735.03</v>
      </c>
      <c r="I66" s="13">
        <v>272647.48</v>
      </c>
      <c r="J66" s="13">
        <v>98012.18</v>
      </c>
    </row>
    <row r="67" spans="1:10" x14ac:dyDescent="0.25">
      <c r="A67" s="7" t="s">
        <v>530</v>
      </c>
      <c r="B67" s="6">
        <v>22893</v>
      </c>
      <c r="C67" s="6">
        <v>8348</v>
      </c>
      <c r="D67" s="6">
        <v>614</v>
      </c>
      <c r="E67" s="6">
        <v>0</v>
      </c>
      <c r="F67" s="6">
        <v>0</v>
      </c>
      <c r="G67" s="6">
        <v>31855</v>
      </c>
      <c r="H67" s="13">
        <v>10166738.279999999</v>
      </c>
      <c r="I67" s="13">
        <v>936511.91</v>
      </c>
      <c r="J67" s="13">
        <v>515527.32</v>
      </c>
    </row>
    <row r="68" spans="1:10" x14ac:dyDescent="0.25">
      <c r="A68" s="7" t="s">
        <v>531</v>
      </c>
      <c r="B68" s="6">
        <v>22228</v>
      </c>
      <c r="C68" s="6">
        <v>4989</v>
      </c>
      <c r="D68" s="6">
        <v>392</v>
      </c>
      <c r="E68" s="6">
        <v>0</v>
      </c>
      <c r="F68" s="6">
        <v>0</v>
      </c>
      <c r="G68" s="6">
        <v>27609</v>
      </c>
      <c r="H68" s="13">
        <v>6623366.2000000002</v>
      </c>
      <c r="I68" s="13">
        <v>441338.04</v>
      </c>
      <c r="J68" s="13">
        <v>351414.04</v>
      </c>
    </row>
    <row r="69" spans="1:10" x14ac:dyDescent="0.25">
      <c r="A69" s="7" t="s">
        <v>640</v>
      </c>
      <c r="B69" s="6">
        <v>7619</v>
      </c>
      <c r="C69" s="6">
        <v>2412</v>
      </c>
      <c r="D69" s="6">
        <v>282</v>
      </c>
      <c r="E69" s="6">
        <v>0</v>
      </c>
      <c r="F69" s="6">
        <v>0</v>
      </c>
      <c r="G69" s="6">
        <v>10313</v>
      </c>
      <c r="H69" s="13">
        <v>1767981.16</v>
      </c>
      <c r="I69" s="13">
        <v>32348.97</v>
      </c>
      <c r="J69" s="13">
        <v>103370.41</v>
      </c>
    </row>
    <row r="70" spans="1:10" x14ac:dyDescent="0.25">
      <c r="A70" s="7" t="s">
        <v>559</v>
      </c>
      <c r="B70" s="6">
        <v>495</v>
      </c>
      <c r="C70" s="6">
        <v>189</v>
      </c>
      <c r="D70" s="6">
        <v>48</v>
      </c>
      <c r="E70" s="6">
        <v>0</v>
      </c>
      <c r="F70" s="6">
        <v>0</v>
      </c>
      <c r="G70" s="6">
        <v>732</v>
      </c>
      <c r="H70" s="13">
        <v>166573.73000000001</v>
      </c>
      <c r="I70" s="13">
        <v>4745.41</v>
      </c>
      <c r="J70" s="13">
        <v>9687.67</v>
      </c>
    </row>
    <row r="71" spans="1:10" x14ac:dyDescent="0.25">
      <c r="A71" s="7" t="s">
        <v>560</v>
      </c>
      <c r="B71" s="6">
        <v>1622</v>
      </c>
      <c r="C71" s="6">
        <v>418</v>
      </c>
      <c r="D71" s="6">
        <v>26</v>
      </c>
      <c r="E71" s="6">
        <v>0</v>
      </c>
      <c r="F71" s="6">
        <v>0</v>
      </c>
      <c r="G71" s="6">
        <v>2066</v>
      </c>
      <c r="H71" s="13">
        <v>899910.78</v>
      </c>
      <c r="I71" s="13">
        <v>109765.54</v>
      </c>
      <c r="J71" s="13">
        <v>46820.82</v>
      </c>
    </row>
    <row r="72" spans="1:10" x14ac:dyDescent="0.25">
      <c r="A72" s="7" t="s">
        <v>340</v>
      </c>
      <c r="B72" s="6">
        <v>141958</v>
      </c>
      <c r="C72" s="6">
        <v>75450</v>
      </c>
      <c r="D72" s="6">
        <v>17435</v>
      </c>
      <c r="E72" s="6">
        <v>0</v>
      </c>
      <c r="F72" s="6">
        <v>0</v>
      </c>
      <c r="G72" s="6">
        <v>234843</v>
      </c>
      <c r="H72" s="13">
        <v>37914766.100000001</v>
      </c>
      <c r="I72" s="13">
        <v>945677.14</v>
      </c>
      <c r="J72" s="13">
        <v>2205737.65</v>
      </c>
    </row>
    <row r="73" spans="1:10" x14ac:dyDescent="0.25">
      <c r="A73" s="7" t="s">
        <v>641</v>
      </c>
      <c r="B73" s="6">
        <v>327</v>
      </c>
      <c r="C73" s="6">
        <v>211</v>
      </c>
      <c r="D73" s="6">
        <v>140</v>
      </c>
      <c r="E73" s="6">
        <v>0</v>
      </c>
      <c r="F73" s="6">
        <v>0</v>
      </c>
      <c r="G73" s="6">
        <v>678</v>
      </c>
      <c r="H73" s="13">
        <v>38650.199999999997</v>
      </c>
      <c r="I73" s="13">
        <v>226.06</v>
      </c>
      <c r="J73" s="13">
        <v>2304.54</v>
      </c>
    </row>
    <row r="74" spans="1:10" x14ac:dyDescent="0.25">
      <c r="A74" s="7" t="s">
        <v>341</v>
      </c>
      <c r="B74" s="6">
        <v>12</v>
      </c>
      <c r="C74" s="6">
        <v>2</v>
      </c>
      <c r="D74" s="6">
        <v>0</v>
      </c>
      <c r="E74" s="6">
        <v>0</v>
      </c>
      <c r="F74" s="6">
        <v>0</v>
      </c>
      <c r="G74" s="6">
        <v>14</v>
      </c>
      <c r="H74" s="13">
        <v>6890.37</v>
      </c>
      <c r="I74" s="13">
        <v>564.51</v>
      </c>
      <c r="J74" s="13">
        <v>0</v>
      </c>
    </row>
    <row r="75" spans="1:10" x14ac:dyDescent="0.25">
      <c r="A75" s="7" t="s">
        <v>595</v>
      </c>
      <c r="B75" s="6">
        <v>736</v>
      </c>
      <c r="C75" s="6">
        <v>186</v>
      </c>
      <c r="D75" s="6">
        <v>0</v>
      </c>
      <c r="E75" s="6">
        <v>0</v>
      </c>
      <c r="F75" s="6">
        <v>0</v>
      </c>
      <c r="G75" s="6">
        <v>922</v>
      </c>
      <c r="H75" s="13">
        <v>29614</v>
      </c>
      <c r="I75" s="13">
        <v>0</v>
      </c>
      <c r="J75" s="13">
        <v>1777</v>
      </c>
    </row>
    <row r="76" spans="1:10" x14ac:dyDescent="0.25">
      <c r="A76" s="7" t="s">
        <v>342</v>
      </c>
      <c r="B76" s="6">
        <v>80</v>
      </c>
      <c r="C76" s="6">
        <v>3</v>
      </c>
      <c r="D76" s="6">
        <v>3</v>
      </c>
      <c r="E76" s="6">
        <v>0</v>
      </c>
      <c r="F76" s="6">
        <v>0</v>
      </c>
      <c r="G76" s="6">
        <v>86</v>
      </c>
      <c r="H76" s="13">
        <v>80493.490000000005</v>
      </c>
      <c r="I76" s="13">
        <v>975.57</v>
      </c>
      <c r="J76" s="13">
        <v>4251.8</v>
      </c>
    </row>
    <row r="77" spans="1:10" x14ac:dyDescent="0.25">
      <c r="A77" s="7" t="s">
        <v>561</v>
      </c>
      <c r="B77" s="6">
        <v>806</v>
      </c>
      <c r="C77" s="6">
        <v>247</v>
      </c>
      <c r="D77" s="6">
        <v>64</v>
      </c>
      <c r="E77" s="6">
        <v>0</v>
      </c>
      <c r="F77" s="6">
        <v>0</v>
      </c>
      <c r="G77" s="6">
        <v>1117</v>
      </c>
      <c r="H77" s="13">
        <v>397368.82</v>
      </c>
      <c r="I77" s="13">
        <v>31057.4</v>
      </c>
      <c r="J77" s="13">
        <v>21963.200000000001</v>
      </c>
    </row>
    <row r="78" spans="1:10" x14ac:dyDescent="0.25">
      <c r="A78" s="7" t="s">
        <v>343</v>
      </c>
      <c r="B78" s="6">
        <v>32976</v>
      </c>
      <c r="C78" s="6">
        <v>16809</v>
      </c>
      <c r="D78" s="6">
        <v>2659</v>
      </c>
      <c r="E78" s="6">
        <v>0</v>
      </c>
      <c r="F78" s="6">
        <v>0</v>
      </c>
      <c r="G78" s="6">
        <v>52444</v>
      </c>
      <c r="H78" s="13">
        <v>49096608.82</v>
      </c>
      <c r="I78" s="13">
        <v>488804.26</v>
      </c>
      <c r="J78" s="13">
        <v>2665626.58</v>
      </c>
    </row>
    <row r="79" spans="1:10" x14ac:dyDescent="0.25">
      <c r="A79" s="7" t="s">
        <v>344</v>
      </c>
      <c r="B79" s="6">
        <v>43598</v>
      </c>
      <c r="C79" s="6">
        <v>17800</v>
      </c>
      <c r="D79" s="6">
        <v>0</v>
      </c>
      <c r="E79" s="6">
        <v>0</v>
      </c>
      <c r="F79" s="6">
        <v>0</v>
      </c>
      <c r="G79" s="6">
        <v>61398</v>
      </c>
      <c r="H79" s="13">
        <v>6754750.2199999997</v>
      </c>
      <c r="I79" s="13">
        <v>0</v>
      </c>
      <c r="J79" s="13">
        <v>149122.69</v>
      </c>
    </row>
    <row r="80" spans="1:10" x14ac:dyDescent="0.25">
      <c r="A80" s="7" t="s">
        <v>345</v>
      </c>
      <c r="B80" s="6">
        <v>12320</v>
      </c>
      <c r="C80" s="6">
        <v>3315</v>
      </c>
      <c r="D80" s="6">
        <v>0</v>
      </c>
      <c r="E80" s="6">
        <v>0</v>
      </c>
      <c r="F80" s="6">
        <v>0</v>
      </c>
      <c r="G80" s="6">
        <v>15635</v>
      </c>
      <c r="H80" s="13">
        <v>2783953.61</v>
      </c>
      <c r="I80" s="13">
        <v>0</v>
      </c>
      <c r="J80" s="13">
        <v>0</v>
      </c>
    </row>
    <row r="81" spans="1:10" x14ac:dyDescent="0.25">
      <c r="A81" s="7" t="s">
        <v>346</v>
      </c>
      <c r="B81" s="6">
        <v>11846</v>
      </c>
      <c r="C81" s="6">
        <v>2976</v>
      </c>
      <c r="D81" s="6">
        <v>17</v>
      </c>
      <c r="E81" s="6">
        <v>0</v>
      </c>
      <c r="F81" s="6">
        <v>0</v>
      </c>
      <c r="G81" s="6">
        <v>14839</v>
      </c>
      <c r="H81" s="13">
        <v>5614805.8399999999</v>
      </c>
      <c r="I81" s="13">
        <v>0</v>
      </c>
      <c r="J81" s="13">
        <v>129143.09</v>
      </c>
    </row>
    <row r="82" spans="1:10" x14ac:dyDescent="0.25">
      <c r="A82" s="7" t="s">
        <v>347</v>
      </c>
      <c r="B82" s="6">
        <v>249870</v>
      </c>
      <c r="C82" s="6">
        <v>40837</v>
      </c>
      <c r="D82" s="6">
        <v>0</v>
      </c>
      <c r="E82" s="6">
        <v>0</v>
      </c>
      <c r="F82" s="6">
        <v>0</v>
      </c>
      <c r="G82" s="6">
        <v>290707</v>
      </c>
      <c r="H82" s="13">
        <v>25139593.77</v>
      </c>
      <c r="I82" s="13">
        <v>808.48</v>
      </c>
      <c r="J82" s="13">
        <v>0</v>
      </c>
    </row>
    <row r="83" spans="1:10" x14ac:dyDescent="0.25">
      <c r="A83" s="7" t="s">
        <v>348</v>
      </c>
      <c r="B83" s="6">
        <v>78</v>
      </c>
      <c r="C83" s="6">
        <v>36</v>
      </c>
      <c r="D83" s="6">
        <v>0</v>
      </c>
      <c r="E83" s="6">
        <v>0</v>
      </c>
      <c r="F83" s="6">
        <v>0</v>
      </c>
      <c r="G83" s="6">
        <v>114</v>
      </c>
      <c r="H83" s="13">
        <v>100206.1</v>
      </c>
      <c r="I83" s="13">
        <v>1193.96</v>
      </c>
      <c r="J83" s="13">
        <v>5325.36</v>
      </c>
    </row>
    <row r="84" spans="1:10" x14ac:dyDescent="0.25">
      <c r="A84" s="7" t="s">
        <v>590</v>
      </c>
      <c r="B84" s="6">
        <v>348</v>
      </c>
      <c r="C84" s="6">
        <v>23</v>
      </c>
      <c r="D84" s="6">
        <v>0</v>
      </c>
      <c r="E84" s="6">
        <v>0</v>
      </c>
      <c r="F84" s="6">
        <v>0</v>
      </c>
      <c r="G84" s="6">
        <v>371</v>
      </c>
      <c r="H84" s="13">
        <v>352231.3</v>
      </c>
      <c r="I84" s="13">
        <v>4713.01</v>
      </c>
      <c r="J84" s="13">
        <v>20233.16</v>
      </c>
    </row>
    <row r="85" spans="1:10" x14ac:dyDescent="0.25">
      <c r="A85" s="7" t="s">
        <v>349</v>
      </c>
      <c r="B85" s="6">
        <v>12320</v>
      </c>
      <c r="C85" s="6">
        <v>3315</v>
      </c>
      <c r="D85" s="6">
        <v>0</v>
      </c>
      <c r="E85" s="6">
        <v>0</v>
      </c>
      <c r="F85" s="6">
        <v>0</v>
      </c>
      <c r="G85" s="6">
        <v>15635</v>
      </c>
      <c r="H85" s="13">
        <v>1169037.93</v>
      </c>
      <c r="I85" s="13">
        <v>0</v>
      </c>
      <c r="J85" s="13">
        <v>0</v>
      </c>
    </row>
    <row r="86" spans="1:10" x14ac:dyDescent="0.25">
      <c r="A86" s="7" t="s">
        <v>350</v>
      </c>
      <c r="B86" s="6">
        <v>18221</v>
      </c>
      <c r="C86" s="6">
        <v>6257</v>
      </c>
      <c r="D86" s="6">
        <v>0</v>
      </c>
      <c r="E86" s="6">
        <v>0</v>
      </c>
      <c r="F86" s="6">
        <v>0</v>
      </c>
      <c r="G86" s="6">
        <v>24478</v>
      </c>
      <c r="H86" s="13">
        <v>2944062.34</v>
      </c>
      <c r="I86" s="13">
        <v>0</v>
      </c>
      <c r="J86" s="13">
        <v>0</v>
      </c>
    </row>
    <row r="87" spans="1:10" ht="15.75" x14ac:dyDescent="0.25">
      <c r="A87" s="45" t="s">
        <v>562</v>
      </c>
      <c r="B87" s="47">
        <f t="shared" ref="B87:H87" si="0">SUM(B4:B86)</f>
        <v>3160855</v>
      </c>
      <c r="C87" s="47">
        <f t="shared" si="0"/>
        <v>981700</v>
      </c>
      <c r="D87" s="47">
        <f t="shared" si="0"/>
        <v>283925</v>
      </c>
      <c r="E87" s="47">
        <f t="shared" si="0"/>
        <v>39984</v>
      </c>
      <c r="F87" s="47">
        <f t="shared" si="0"/>
        <v>0</v>
      </c>
      <c r="G87" s="47">
        <f t="shared" si="0"/>
        <v>4466464</v>
      </c>
      <c r="H87" s="49">
        <f t="shared" si="0"/>
        <v>2389726496.0599995</v>
      </c>
      <c r="I87" s="49"/>
      <c r="J87" s="49"/>
    </row>
    <row r="91" spans="1:10" x14ac:dyDescent="0.25">
      <c r="B91" s="8"/>
    </row>
    <row r="92" spans="1:10" x14ac:dyDescent="0.25">
      <c r="B92" s="8"/>
      <c r="D92" s="8"/>
    </row>
    <row r="93" spans="1:10" x14ac:dyDescent="0.25">
      <c r="C93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H2" sqref="H1:H1048576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69"/>
      <c r="B1" s="469"/>
      <c r="C1" s="469"/>
      <c r="D1" s="469"/>
      <c r="E1" s="469"/>
      <c r="F1" s="469"/>
      <c r="G1" s="469"/>
      <c r="H1" s="469"/>
    </row>
    <row r="3" spans="1:8" s="38" customFormat="1" ht="55.5" customHeight="1" x14ac:dyDescent="0.25">
      <c r="A3" s="266" t="s">
        <v>44</v>
      </c>
      <c r="B3" s="265" t="s">
        <v>307</v>
      </c>
      <c r="C3" s="266" t="s">
        <v>5</v>
      </c>
      <c r="D3" s="266" t="s">
        <v>6</v>
      </c>
      <c r="E3" s="266" t="s">
        <v>45</v>
      </c>
      <c r="F3" s="265" t="s">
        <v>629</v>
      </c>
      <c r="G3" s="265" t="s">
        <v>571</v>
      </c>
      <c r="H3" s="265" t="s">
        <v>3</v>
      </c>
    </row>
    <row r="4" spans="1:8" x14ac:dyDescent="0.25">
      <c r="A4" s="81" t="s">
        <v>509</v>
      </c>
      <c r="B4" s="81" t="s">
        <v>76</v>
      </c>
      <c r="C4" s="82">
        <v>0</v>
      </c>
      <c r="D4" s="82">
        <v>553</v>
      </c>
      <c r="E4" s="82">
        <v>70</v>
      </c>
      <c r="F4" s="82">
        <v>12</v>
      </c>
      <c r="G4" s="82">
        <v>635</v>
      </c>
      <c r="H4" s="7">
        <v>344.02</v>
      </c>
    </row>
    <row r="5" spans="1:8" x14ac:dyDescent="0.25">
      <c r="A5" s="81" t="s">
        <v>509</v>
      </c>
      <c r="B5" s="81" t="s">
        <v>77</v>
      </c>
      <c r="C5" s="82">
        <v>18</v>
      </c>
      <c r="D5" s="82">
        <v>186</v>
      </c>
      <c r="E5" s="82">
        <v>668</v>
      </c>
      <c r="F5" s="82">
        <v>51</v>
      </c>
      <c r="G5" s="82">
        <v>923</v>
      </c>
      <c r="H5" s="7">
        <v>525.62</v>
      </c>
    </row>
    <row r="6" spans="1:8" x14ac:dyDescent="0.25">
      <c r="A6" s="81" t="s">
        <v>509</v>
      </c>
      <c r="B6" s="81" t="s">
        <v>95</v>
      </c>
      <c r="C6" s="82">
        <v>38</v>
      </c>
      <c r="D6" s="82">
        <v>174</v>
      </c>
      <c r="E6" s="82">
        <v>468</v>
      </c>
      <c r="F6" s="82">
        <v>24</v>
      </c>
      <c r="G6" s="82">
        <v>704</v>
      </c>
      <c r="H6" s="7">
        <v>573.82000000000005</v>
      </c>
    </row>
    <row r="7" spans="1:8" x14ac:dyDescent="0.25">
      <c r="A7" s="81" t="s">
        <v>509</v>
      </c>
      <c r="B7" s="81" t="s">
        <v>96</v>
      </c>
      <c r="C7" s="82">
        <v>415</v>
      </c>
      <c r="D7" s="82">
        <v>295</v>
      </c>
      <c r="E7" s="82">
        <v>647</v>
      </c>
      <c r="F7" s="82">
        <v>34</v>
      </c>
      <c r="G7" s="82">
        <v>1391</v>
      </c>
      <c r="H7" s="7">
        <v>692.52</v>
      </c>
    </row>
    <row r="8" spans="1:8" x14ac:dyDescent="0.25">
      <c r="A8" s="81" t="s">
        <v>509</v>
      </c>
      <c r="B8" s="81" t="s">
        <v>97</v>
      </c>
      <c r="C8" s="82">
        <v>3160</v>
      </c>
      <c r="D8" s="82">
        <v>401</v>
      </c>
      <c r="E8" s="82">
        <v>742</v>
      </c>
      <c r="F8" s="82">
        <v>39</v>
      </c>
      <c r="G8" s="82">
        <v>4342</v>
      </c>
      <c r="H8" s="7">
        <v>771.2</v>
      </c>
    </row>
    <row r="9" spans="1:8" x14ac:dyDescent="0.25">
      <c r="A9" s="81" t="s">
        <v>509</v>
      </c>
      <c r="B9" s="81" t="s">
        <v>98</v>
      </c>
      <c r="C9" s="82">
        <v>3684</v>
      </c>
      <c r="D9" s="82">
        <v>528</v>
      </c>
      <c r="E9" s="82">
        <v>351</v>
      </c>
      <c r="F9" s="82">
        <v>42</v>
      </c>
      <c r="G9" s="82">
        <v>4605</v>
      </c>
      <c r="H9" s="7">
        <v>611.9</v>
      </c>
    </row>
    <row r="10" spans="1:8" x14ac:dyDescent="0.25">
      <c r="A10" s="81" t="s">
        <v>509</v>
      </c>
      <c r="B10" s="81" t="s">
        <v>99</v>
      </c>
      <c r="C10" s="82">
        <v>631</v>
      </c>
      <c r="D10" s="82">
        <v>718</v>
      </c>
      <c r="E10" s="82">
        <v>112</v>
      </c>
      <c r="F10" s="82">
        <v>67</v>
      </c>
      <c r="G10" s="82">
        <v>1528</v>
      </c>
      <c r="H10" s="7">
        <v>602.47</v>
      </c>
    </row>
    <row r="11" spans="1:8" x14ac:dyDescent="0.25">
      <c r="A11" s="81" t="s">
        <v>509</v>
      </c>
      <c r="B11" s="81" t="s">
        <v>100</v>
      </c>
      <c r="C11" s="82">
        <v>130</v>
      </c>
      <c r="D11" s="82">
        <v>904</v>
      </c>
      <c r="E11" s="82">
        <v>52</v>
      </c>
      <c r="F11" s="82">
        <v>92</v>
      </c>
      <c r="G11" s="82">
        <v>1178</v>
      </c>
      <c r="H11" s="7">
        <v>602.38</v>
      </c>
    </row>
    <row r="12" spans="1:8" x14ac:dyDescent="0.25">
      <c r="A12" s="81" t="s">
        <v>509</v>
      </c>
      <c r="B12" s="81" t="s">
        <v>101</v>
      </c>
      <c r="C12" s="82">
        <v>38</v>
      </c>
      <c r="D12" s="82">
        <v>712</v>
      </c>
      <c r="E12" s="82">
        <v>59</v>
      </c>
      <c r="F12" s="82">
        <v>127</v>
      </c>
      <c r="G12" s="82">
        <v>936</v>
      </c>
      <c r="H12" s="7">
        <v>579.13</v>
      </c>
    </row>
    <row r="13" spans="1:8" x14ac:dyDescent="0.25">
      <c r="A13" s="81" t="s">
        <v>509</v>
      </c>
      <c r="B13" s="81" t="s">
        <v>109</v>
      </c>
      <c r="C13" s="82">
        <v>10</v>
      </c>
      <c r="D13" s="82">
        <v>513</v>
      </c>
      <c r="E13" s="82">
        <v>43</v>
      </c>
      <c r="F13" s="82">
        <v>181</v>
      </c>
      <c r="G13" s="82">
        <v>747</v>
      </c>
      <c r="H13" s="7">
        <v>605.86</v>
      </c>
    </row>
    <row r="14" spans="1:8" x14ac:dyDescent="0.25">
      <c r="A14" s="81" t="s">
        <v>509</v>
      </c>
      <c r="B14" s="81" t="s">
        <v>110</v>
      </c>
      <c r="C14" s="82">
        <v>4</v>
      </c>
      <c r="D14" s="82">
        <v>196</v>
      </c>
      <c r="E14" s="82">
        <v>23</v>
      </c>
      <c r="F14" s="82">
        <v>171</v>
      </c>
      <c r="G14" s="82">
        <v>394</v>
      </c>
      <c r="H14" s="7">
        <v>643.51</v>
      </c>
    </row>
    <row r="15" spans="1:8" x14ac:dyDescent="0.25">
      <c r="A15" s="81" t="s">
        <v>509</v>
      </c>
      <c r="B15" s="81" t="s">
        <v>111</v>
      </c>
      <c r="C15" s="82">
        <v>1</v>
      </c>
      <c r="D15" s="82">
        <v>29</v>
      </c>
      <c r="E15" s="82">
        <v>4</v>
      </c>
      <c r="F15" s="82">
        <v>44</v>
      </c>
      <c r="G15" s="82">
        <v>78</v>
      </c>
      <c r="H15" s="7">
        <v>668.73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25">
      <c r="A17" s="81" t="s">
        <v>509</v>
      </c>
      <c r="B17" s="81" t="s">
        <v>493</v>
      </c>
      <c r="C17" s="82">
        <v>8129</v>
      </c>
      <c r="D17" s="82">
        <v>5209</v>
      </c>
      <c r="E17" s="82">
        <v>3239</v>
      </c>
      <c r="F17" s="82">
        <v>884</v>
      </c>
      <c r="G17" s="82">
        <v>17461</v>
      </c>
      <c r="H17" s="7">
        <v>639.58000000000004</v>
      </c>
    </row>
    <row r="18" spans="1:8" x14ac:dyDescent="0.25">
      <c r="A18" s="81" t="s">
        <v>424</v>
      </c>
      <c r="B18" s="81" t="s">
        <v>76</v>
      </c>
      <c r="C18" s="82">
        <v>0</v>
      </c>
      <c r="D18" s="82">
        <v>121</v>
      </c>
      <c r="E18" s="82">
        <v>0</v>
      </c>
      <c r="F18" s="82">
        <v>0</v>
      </c>
      <c r="G18" s="82">
        <v>121</v>
      </c>
      <c r="H18" s="7">
        <v>324.45</v>
      </c>
    </row>
    <row r="19" spans="1:8" x14ac:dyDescent="0.25">
      <c r="A19" s="81" t="s">
        <v>424</v>
      </c>
      <c r="B19" s="81" t="s">
        <v>77</v>
      </c>
      <c r="C19" s="82">
        <v>9</v>
      </c>
      <c r="D19" s="82">
        <v>32</v>
      </c>
      <c r="E19" s="82">
        <v>8</v>
      </c>
      <c r="F19" s="82">
        <v>0</v>
      </c>
      <c r="G19" s="82">
        <v>49</v>
      </c>
      <c r="H19" s="7">
        <v>724.97</v>
      </c>
    </row>
    <row r="20" spans="1:8" x14ac:dyDescent="0.25">
      <c r="A20" s="81" t="s">
        <v>424</v>
      </c>
      <c r="B20" s="81" t="s">
        <v>95</v>
      </c>
      <c r="C20" s="82">
        <v>42</v>
      </c>
      <c r="D20" s="82">
        <v>29</v>
      </c>
      <c r="E20" s="82">
        <v>6</v>
      </c>
      <c r="F20" s="82">
        <v>0</v>
      </c>
      <c r="G20" s="82">
        <v>77</v>
      </c>
      <c r="H20" s="7">
        <v>895.77</v>
      </c>
    </row>
    <row r="21" spans="1:8" x14ac:dyDescent="0.25">
      <c r="A21" s="81" t="s">
        <v>424</v>
      </c>
      <c r="B21" s="81" t="s">
        <v>96</v>
      </c>
      <c r="C21" s="82">
        <v>490</v>
      </c>
      <c r="D21" s="82">
        <v>30</v>
      </c>
      <c r="E21" s="82">
        <v>12</v>
      </c>
      <c r="F21" s="82">
        <v>0</v>
      </c>
      <c r="G21" s="82">
        <v>532</v>
      </c>
      <c r="H21" s="7">
        <v>972.53</v>
      </c>
    </row>
    <row r="22" spans="1:8" x14ac:dyDescent="0.25">
      <c r="A22" s="81" t="s">
        <v>424</v>
      </c>
      <c r="B22" s="81" t="s">
        <v>97</v>
      </c>
      <c r="C22" s="82">
        <v>825</v>
      </c>
      <c r="D22" s="82">
        <v>27</v>
      </c>
      <c r="E22" s="82">
        <v>3</v>
      </c>
      <c r="F22" s="82">
        <v>0</v>
      </c>
      <c r="G22" s="82">
        <v>855</v>
      </c>
      <c r="H22" s="7">
        <v>1053.4100000000001</v>
      </c>
    </row>
    <row r="23" spans="1:8" x14ac:dyDescent="0.25">
      <c r="A23" s="81" t="s">
        <v>424</v>
      </c>
      <c r="B23" s="81" t="s">
        <v>98</v>
      </c>
      <c r="C23" s="82">
        <v>618</v>
      </c>
      <c r="D23" s="82">
        <v>21</v>
      </c>
      <c r="E23" s="82">
        <v>0</v>
      </c>
      <c r="F23" s="82">
        <v>3</v>
      </c>
      <c r="G23" s="82">
        <v>642</v>
      </c>
      <c r="H23" s="7">
        <v>1248.7</v>
      </c>
    </row>
    <row r="24" spans="1:8" x14ac:dyDescent="0.25">
      <c r="A24" s="81" t="s">
        <v>424</v>
      </c>
      <c r="B24" s="81" t="s">
        <v>99</v>
      </c>
      <c r="C24" s="82">
        <v>20</v>
      </c>
      <c r="D24" s="82">
        <v>21</v>
      </c>
      <c r="E24" s="82">
        <v>0</v>
      </c>
      <c r="F24" s="82">
        <v>12</v>
      </c>
      <c r="G24" s="82">
        <v>53</v>
      </c>
      <c r="H24" s="7">
        <v>612.37</v>
      </c>
    </row>
    <row r="25" spans="1:8" x14ac:dyDescent="0.25">
      <c r="A25" s="81" t="s">
        <v>424</v>
      </c>
      <c r="B25" s="81" t="s">
        <v>100</v>
      </c>
      <c r="C25" s="82">
        <v>5</v>
      </c>
      <c r="D25" s="82">
        <v>20</v>
      </c>
      <c r="E25" s="82">
        <v>0</v>
      </c>
      <c r="F25" s="82">
        <v>3</v>
      </c>
      <c r="G25" s="82">
        <v>28</v>
      </c>
      <c r="H25" s="7">
        <v>668.92</v>
      </c>
    </row>
    <row r="26" spans="1:8" x14ac:dyDescent="0.25">
      <c r="A26" s="81" t="s">
        <v>424</v>
      </c>
      <c r="B26" s="81" t="s">
        <v>101</v>
      </c>
      <c r="C26" s="82">
        <v>0</v>
      </c>
      <c r="D26" s="82">
        <v>18</v>
      </c>
      <c r="E26" s="82">
        <v>0</v>
      </c>
      <c r="F26" s="82">
        <v>0</v>
      </c>
      <c r="G26" s="82">
        <v>18</v>
      </c>
      <c r="H26" s="7">
        <v>533.13</v>
      </c>
    </row>
    <row r="27" spans="1:8" x14ac:dyDescent="0.25">
      <c r="A27" s="81" t="s">
        <v>424</v>
      </c>
      <c r="B27" s="81" t="s">
        <v>109</v>
      </c>
      <c r="C27" s="82">
        <v>0</v>
      </c>
      <c r="D27" s="82">
        <v>14</v>
      </c>
      <c r="E27" s="82">
        <v>0</v>
      </c>
      <c r="F27" s="82">
        <v>0</v>
      </c>
      <c r="G27" s="82">
        <v>14</v>
      </c>
      <c r="H27" s="7">
        <v>560.97</v>
      </c>
    </row>
    <row r="28" spans="1:8" x14ac:dyDescent="0.25">
      <c r="A28" s="81" t="s">
        <v>424</v>
      </c>
      <c r="B28" s="81" t="s">
        <v>110</v>
      </c>
      <c r="C28" s="82">
        <v>0</v>
      </c>
      <c r="D28" s="82">
        <v>2</v>
      </c>
      <c r="E28" s="82">
        <v>0</v>
      </c>
      <c r="F28" s="82">
        <v>0</v>
      </c>
      <c r="G28" s="82">
        <v>2</v>
      </c>
      <c r="H28" s="7">
        <v>576.22</v>
      </c>
    </row>
    <row r="29" spans="1:8" x14ac:dyDescent="0.25">
      <c r="A29" s="81" t="s">
        <v>424</v>
      </c>
      <c r="B29" s="81" t="s">
        <v>111</v>
      </c>
      <c r="C29" s="82">
        <v>0</v>
      </c>
      <c r="D29" s="82">
        <v>2</v>
      </c>
      <c r="E29" s="82">
        <v>0</v>
      </c>
      <c r="F29" s="82">
        <v>0</v>
      </c>
      <c r="G29" s="82">
        <v>2</v>
      </c>
      <c r="H29" s="7">
        <v>620.88</v>
      </c>
    </row>
    <row r="30" spans="1:8" x14ac:dyDescent="0.25">
      <c r="A30" s="81" t="s">
        <v>424</v>
      </c>
      <c r="B30" s="81" t="s">
        <v>428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25">
      <c r="A31" s="81" t="s">
        <v>424</v>
      </c>
      <c r="B31" s="81" t="s">
        <v>493</v>
      </c>
      <c r="C31" s="82">
        <v>2009</v>
      </c>
      <c r="D31" s="82">
        <v>337</v>
      </c>
      <c r="E31" s="82">
        <v>29</v>
      </c>
      <c r="F31" s="82">
        <v>18</v>
      </c>
      <c r="G31" s="82">
        <v>2393</v>
      </c>
      <c r="H31" s="7">
        <v>1017.34</v>
      </c>
    </row>
    <row r="32" spans="1:8" x14ac:dyDescent="0.25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25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25">
      <c r="A35" s="81" t="s">
        <v>500</v>
      </c>
      <c r="B35" s="81" t="s">
        <v>96</v>
      </c>
      <c r="C35" s="82">
        <v>0</v>
      </c>
      <c r="D35" s="82">
        <v>0</v>
      </c>
      <c r="E35" s="82">
        <v>0</v>
      </c>
      <c r="F35" s="82">
        <v>0</v>
      </c>
      <c r="G35" s="82">
        <v>0</v>
      </c>
      <c r="H35" s="7">
        <v>0</v>
      </c>
    </row>
    <row r="36" spans="1:8" x14ac:dyDescent="0.25">
      <c r="A36" s="81" t="s">
        <v>500</v>
      </c>
      <c r="B36" s="81" t="s">
        <v>97</v>
      </c>
      <c r="C36" s="82">
        <v>3</v>
      </c>
      <c r="D36" s="82">
        <v>1</v>
      </c>
      <c r="E36" s="82">
        <v>0</v>
      </c>
      <c r="F36" s="82">
        <v>0</v>
      </c>
      <c r="G36" s="82">
        <v>4</v>
      </c>
      <c r="H36" s="7">
        <v>1308.6400000000001</v>
      </c>
    </row>
    <row r="37" spans="1:8" x14ac:dyDescent="0.25">
      <c r="A37" s="81" t="s">
        <v>500</v>
      </c>
      <c r="B37" s="81" t="s">
        <v>98</v>
      </c>
      <c r="C37" s="82">
        <v>0</v>
      </c>
      <c r="D37" s="82">
        <v>1</v>
      </c>
      <c r="E37" s="82">
        <v>0</v>
      </c>
      <c r="F37" s="82">
        <v>0</v>
      </c>
      <c r="G37" s="82">
        <v>1</v>
      </c>
      <c r="H37" s="7">
        <v>2087.65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0</v>
      </c>
      <c r="E38" s="82">
        <v>0</v>
      </c>
      <c r="F38" s="82">
        <v>0</v>
      </c>
      <c r="G38" s="82">
        <v>0</v>
      </c>
      <c r="H38" s="7">
        <v>0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7">
        <v>0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7">
        <v>0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1</v>
      </c>
      <c r="E41" s="82">
        <v>0</v>
      </c>
      <c r="F41" s="82">
        <v>0</v>
      </c>
      <c r="G41" s="82">
        <v>1</v>
      </c>
      <c r="H41" s="7">
        <v>687.99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500</v>
      </c>
      <c r="B44" s="81" t="s">
        <v>428</v>
      </c>
      <c r="C44" s="233">
        <v>0</v>
      </c>
      <c r="D44" s="233">
        <v>0</v>
      </c>
      <c r="E44" s="233">
        <v>0</v>
      </c>
      <c r="F44" s="233">
        <v>0</v>
      </c>
      <c r="G44" s="233">
        <v>0</v>
      </c>
      <c r="H44" s="7">
        <v>0</v>
      </c>
    </row>
    <row r="45" spans="1:8" x14ac:dyDescent="0.25">
      <c r="A45" s="7" t="s">
        <v>500</v>
      </c>
      <c r="B45" s="7" t="s">
        <v>493</v>
      </c>
      <c r="C45" s="7">
        <v>3</v>
      </c>
      <c r="D45" s="7">
        <v>3</v>
      </c>
      <c r="E45" s="7">
        <v>0</v>
      </c>
      <c r="F45" s="7">
        <v>0</v>
      </c>
      <c r="G45" s="7">
        <v>6</v>
      </c>
      <c r="H45" s="7">
        <v>1335.03</v>
      </c>
    </row>
    <row r="46" spans="1:8" x14ac:dyDescent="0.25">
      <c r="A46" s="81" t="s">
        <v>563</v>
      </c>
      <c r="B46" s="81" t="s">
        <v>76</v>
      </c>
      <c r="C46" s="82">
        <v>0</v>
      </c>
      <c r="D46" s="82">
        <v>191</v>
      </c>
      <c r="E46" s="82">
        <v>0</v>
      </c>
      <c r="F46" s="82">
        <v>0</v>
      </c>
      <c r="G46" s="82">
        <v>191</v>
      </c>
      <c r="H46" s="7">
        <v>59.98</v>
      </c>
    </row>
    <row r="47" spans="1:8" x14ac:dyDescent="0.25">
      <c r="A47" s="81" t="s">
        <v>563</v>
      </c>
      <c r="B47" s="81" t="s">
        <v>77</v>
      </c>
      <c r="C47" s="82">
        <v>22</v>
      </c>
      <c r="D47" s="82">
        <v>52</v>
      </c>
      <c r="E47" s="82">
        <v>179</v>
      </c>
      <c r="F47" s="82">
        <v>0</v>
      </c>
      <c r="G47" s="82">
        <v>253</v>
      </c>
      <c r="H47" s="7">
        <v>88.17</v>
      </c>
    </row>
    <row r="48" spans="1:8" x14ac:dyDescent="0.25">
      <c r="A48" s="81" t="s">
        <v>563</v>
      </c>
      <c r="B48" s="81" t="s">
        <v>95</v>
      </c>
      <c r="C48" s="82">
        <v>72</v>
      </c>
      <c r="D48" s="82">
        <v>89</v>
      </c>
      <c r="E48" s="82">
        <v>209</v>
      </c>
      <c r="F48" s="82">
        <v>0</v>
      </c>
      <c r="G48" s="82">
        <v>370</v>
      </c>
      <c r="H48" s="7">
        <v>174.09</v>
      </c>
    </row>
    <row r="49" spans="1:8" x14ac:dyDescent="0.25">
      <c r="A49" s="81" t="s">
        <v>563</v>
      </c>
      <c r="B49" s="81" t="s">
        <v>96</v>
      </c>
      <c r="C49" s="82">
        <v>457</v>
      </c>
      <c r="D49" s="82">
        <v>122</v>
      </c>
      <c r="E49" s="82">
        <v>228</v>
      </c>
      <c r="F49" s="82">
        <v>0</v>
      </c>
      <c r="G49" s="82">
        <v>807</v>
      </c>
      <c r="H49" s="7">
        <v>201.72</v>
      </c>
    </row>
    <row r="50" spans="1:8" x14ac:dyDescent="0.25">
      <c r="A50" s="81" t="s">
        <v>563</v>
      </c>
      <c r="B50" s="81" t="s">
        <v>97</v>
      </c>
      <c r="C50" s="82">
        <v>1799</v>
      </c>
      <c r="D50" s="82">
        <v>158</v>
      </c>
      <c r="E50" s="82">
        <v>234</v>
      </c>
      <c r="F50" s="82">
        <v>0</v>
      </c>
      <c r="G50" s="82">
        <v>2191</v>
      </c>
      <c r="H50" s="7">
        <v>208.47</v>
      </c>
    </row>
    <row r="51" spans="1:8" x14ac:dyDescent="0.25">
      <c r="A51" s="81" t="s">
        <v>563</v>
      </c>
      <c r="B51" s="81" t="s">
        <v>98</v>
      </c>
      <c r="C51" s="82">
        <v>1271</v>
      </c>
      <c r="D51" s="82">
        <v>213</v>
      </c>
      <c r="E51" s="82">
        <v>96</v>
      </c>
      <c r="F51" s="82">
        <v>0</v>
      </c>
      <c r="G51" s="82">
        <v>1580</v>
      </c>
      <c r="H51" s="7">
        <v>205.94</v>
      </c>
    </row>
    <row r="52" spans="1:8" x14ac:dyDescent="0.25">
      <c r="A52" s="81" t="s">
        <v>563</v>
      </c>
      <c r="B52" s="81" t="s">
        <v>99</v>
      </c>
      <c r="C52" s="82">
        <v>320</v>
      </c>
      <c r="D52" s="82">
        <v>207</v>
      </c>
      <c r="E52" s="82">
        <v>13</v>
      </c>
      <c r="F52" s="82">
        <v>0</v>
      </c>
      <c r="G52" s="82">
        <v>540</v>
      </c>
      <c r="H52" s="7">
        <v>194.81</v>
      </c>
    </row>
    <row r="53" spans="1:8" x14ac:dyDescent="0.25">
      <c r="A53" s="81" t="s">
        <v>563</v>
      </c>
      <c r="B53" s="81" t="s">
        <v>100</v>
      </c>
      <c r="C53" s="82">
        <v>41</v>
      </c>
      <c r="D53" s="82">
        <v>237</v>
      </c>
      <c r="E53" s="82">
        <v>3</v>
      </c>
      <c r="F53" s="82">
        <v>0</v>
      </c>
      <c r="G53" s="82">
        <v>281</v>
      </c>
      <c r="H53" s="7">
        <v>171.35</v>
      </c>
    </row>
    <row r="54" spans="1:8" x14ac:dyDescent="0.25">
      <c r="A54" s="81" t="s">
        <v>563</v>
      </c>
      <c r="B54" s="81" t="s">
        <v>101</v>
      </c>
      <c r="C54" s="82">
        <v>6</v>
      </c>
      <c r="D54" s="82">
        <v>183</v>
      </c>
      <c r="E54" s="82">
        <v>2</v>
      </c>
      <c r="F54" s="82">
        <v>0</v>
      </c>
      <c r="G54" s="82">
        <v>191</v>
      </c>
      <c r="H54" s="7">
        <v>161.72</v>
      </c>
    </row>
    <row r="55" spans="1:8" x14ac:dyDescent="0.25">
      <c r="A55" s="81" t="s">
        <v>563</v>
      </c>
      <c r="B55" s="81" t="s">
        <v>109</v>
      </c>
      <c r="C55" s="82">
        <v>5</v>
      </c>
      <c r="D55" s="82">
        <v>133</v>
      </c>
      <c r="E55" s="82">
        <v>0</v>
      </c>
      <c r="F55" s="82">
        <v>0</v>
      </c>
      <c r="G55" s="82">
        <v>138</v>
      </c>
      <c r="H55" s="7">
        <v>164.4</v>
      </c>
    </row>
    <row r="56" spans="1:8" x14ac:dyDescent="0.25">
      <c r="A56" s="81" t="s">
        <v>563</v>
      </c>
      <c r="B56" s="81" t="s">
        <v>110</v>
      </c>
      <c r="C56" s="82">
        <v>0</v>
      </c>
      <c r="D56" s="82">
        <v>40</v>
      </c>
      <c r="E56" s="82">
        <v>0</v>
      </c>
      <c r="F56" s="82">
        <v>0</v>
      </c>
      <c r="G56" s="82">
        <v>40</v>
      </c>
      <c r="H56" s="7">
        <v>159.30000000000001</v>
      </c>
    </row>
    <row r="57" spans="1:8" x14ac:dyDescent="0.25">
      <c r="A57" s="81" t="s">
        <v>563</v>
      </c>
      <c r="B57" s="81" t="s">
        <v>111</v>
      </c>
      <c r="C57" s="82">
        <v>2</v>
      </c>
      <c r="D57" s="82">
        <v>8</v>
      </c>
      <c r="E57" s="82">
        <v>0</v>
      </c>
      <c r="F57" s="82">
        <v>0</v>
      </c>
      <c r="G57" s="82">
        <v>10</v>
      </c>
      <c r="H57" s="7">
        <v>151.57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563</v>
      </c>
      <c r="B59" s="81" t="s">
        <v>493</v>
      </c>
      <c r="C59" s="82">
        <v>3995</v>
      </c>
      <c r="D59" s="82">
        <v>1633</v>
      </c>
      <c r="E59" s="82">
        <v>964</v>
      </c>
      <c r="F59" s="82">
        <v>0</v>
      </c>
      <c r="G59" s="82">
        <v>6592</v>
      </c>
      <c r="H59" s="7">
        <v>190.82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25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200</v>
      </c>
      <c r="G79" s="82">
        <v>200</v>
      </c>
      <c r="H79" s="7">
        <v>324.94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116</v>
      </c>
      <c r="G80" s="82">
        <v>116</v>
      </c>
      <c r="H80" s="7">
        <v>313.24</v>
      </c>
    </row>
    <row r="81" spans="1:8" x14ac:dyDescent="0.25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34</v>
      </c>
      <c r="G81" s="82">
        <v>34</v>
      </c>
      <c r="H81" s="7">
        <v>250.91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14</v>
      </c>
      <c r="G82" s="82">
        <v>14</v>
      </c>
      <c r="H82" s="7">
        <v>130.46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5</v>
      </c>
      <c r="G83" s="82">
        <v>5</v>
      </c>
      <c r="H83" s="7">
        <v>156.85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1</v>
      </c>
      <c r="G84" s="82">
        <v>1</v>
      </c>
      <c r="H84" s="7">
        <v>185.14</v>
      </c>
    </row>
    <row r="85" spans="1:8" x14ac:dyDescent="0.25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1</v>
      </c>
      <c r="G85" s="82">
        <v>1</v>
      </c>
      <c r="H85" s="7">
        <v>154.29</v>
      </c>
    </row>
    <row r="86" spans="1:8" x14ac:dyDescent="0.25">
      <c r="A86" s="81" t="s">
        <v>600</v>
      </c>
      <c r="B86" s="81" t="s">
        <v>428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7">
        <v>0</v>
      </c>
    </row>
    <row r="87" spans="1:8" x14ac:dyDescent="0.25">
      <c r="A87" s="81" t="s">
        <v>600</v>
      </c>
      <c r="B87" s="81" t="s">
        <v>493</v>
      </c>
      <c r="C87" s="82">
        <v>0</v>
      </c>
      <c r="D87" s="82">
        <v>0</v>
      </c>
      <c r="E87" s="82">
        <v>0</v>
      </c>
      <c r="F87" s="82">
        <v>371</v>
      </c>
      <c r="G87" s="82">
        <v>371</v>
      </c>
      <c r="H87" s="7">
        <v>304.06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2023-01-23T11:11:22Z</dcterms:modified>
</cp:coreProperties>
</file>