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ΣΕΠΤΕΜΒΡΙΟΣ\"/>
    </mc:Choice>
  </mc:AlternateContent>
  <xr:revisionPtr revIDLastSave="0" documentId="13_ncr:1_{A06EF257-9EF2-459E-AEED-DEEB415FFF89}" xr6:coauthVersionLast="47" xr6:coauthVersionMax="47" xr10:uidLastSave="{00000000-0000-0000-0000-000000000000}"/>
  <bookViews>
    <workbookView xWindow="-120" yWindow="-120" windowWidth="29040" windowHeight="15840" tabRatio="679" firstSheet="7" activeTab="30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O8" i="33"/>
  <c r="P8" i="33"/>
  <c r="Q8" i="33"/>
  <c r="R8" i="33"/>
  <c r="E8" i="33"/>
  <c r="D8" i="33"/>
  <c r="C8" i="33"/>
  <c r="J57" i="5"/>
  <c r="P7" i="41" l="1"/>
  <c r="L7" i="41"/>
  <c r="H7" i="41"/>
  <c r="D7" i="41"/>
  <c r="D60" i="10"/>
  <c r="E60" i="10"/>
  <c r="F60" i="10"/>
  <c r="G60" i="10"/>
  <c r="B87" i="7"/>
  <c r="C87" i="7"/>
  <c r="D87" i="7"/>
  <c r="E87" i="7"/>
  <c r="F87" i="7"/>
  <c r="G87" i="7"/>
  <c r="H87" i="7"/>
  <c r="O7" i="41"/>
  <c r="N7" i="41"/>
  <c r="K7" i="41"/>
  <c r="J7" i="41"/>
  <c r="G7" i="41"/>
  <c r="F7" i="41"/>
  <c r="C7" i="41"/>
  <c r="B7" i="41"/>
  <c r="L63" i="14"/>
  <c r="K63" i="14"/>
  <c r="I63" i="14"/>
  <c r="H63" i="14"/>
  <c r="F63" i="14"/>
  <c r="E63" i="14"/>
  <c r="C63" i="14"/>
  <c r="B63" i="14"/>
  <c r="H56" i="9" l="1"/>
  <c r="G56" i="9"/>
  <c r="F56" i="9"/>
  <c r="E56" i="9"/>
  <c r="D56" i="9"/>
  <c r="C56" i="9"/>
  <c r="F91" i="30"/>
  <c r="C25" i="6"/>
  <c r="C34" i="6"/>
  <c r="G14" i="6"/>
  <c r="F14" i="6"/>
  <c r="E14" i="6"/>
  <c r="D14" i="6"/>
  <c r="C14" i="6"/>
  <c r="I57" i="5"/>
  <c r="H57" i="5"/>
  <c r="G57" i="5"/>
  <c r="F57" i="5"/>
  <c r="E57" i="5"/>
  <c r="D57" i="5"/>
  <c r="C57" i="5"/>
  <c r="C130" i="4"/>
  <c r="E9" i="2"/>
  <c r="C9" i="2"/>
  <c r="B9" i="2"/>
  <c r="E29" i="2" l="1"/>
  <c r="B29" i="2"/>
  <c r="C29" i="2"/>
  <c r="E19" i="2"/>
  <c r="B19" i="2"/>
  <c r="C19" i="2"/>
  <c r="C26" i="13" l="1"/>
  <c r="C21" i="11"/>
  <c r="B21" i="11"/>
  <c r="C11" i="11"/>
  <c r="B11" i="1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<sst xmlns="http://schemas.openxmlformats.org/spreadsheetml/2006/main" count="3493" uniqueCount="803">
  <si>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</si>
  <si>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</si>
  <si>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</si>
  <si>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</si>
  <si>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</si>
  <si>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</si>
  <si>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</si>
  <si>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</si>
  <si>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</si>
  <si>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</si>
  <si>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</si>
  <si>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</si>
  <si>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</si>
  <si>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</si>
  <si>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</si>
  <si>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</si>
  <si>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</si>
  <si>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</si>
  <si>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</si>
  <si>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</si>
  <si>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</si>
  <si>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</si>
  <si>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</si>
  <si>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</si>
  <si>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</si>
  <si>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</si>
  <si>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</si>
  <si>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</si>
  <si>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</si>
  <si>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</si>
  <si>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</si>
  <si>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</si>
  <si>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</si>
  <si>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</si>
  <si>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</si>
  <si>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</si>
  <si>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</si>
  <si>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</si>
  <si>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</si>
  <si>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</si>
  <si>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</si>
  <si>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</si>
  <si>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</si>
  <si>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</si>
  <si>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</si>
  <si>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</si>
  <si>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</si>
  <si>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</si>
  <si>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</si>
  <si>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</si>
  <si>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</si>
  <si>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</si>
  <si>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</si>
  <si>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</si>
  <si>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</si>
  <si>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</si>
  <si>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</si>
  <si>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</si>
  <si>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</si>
  <si>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</si>
  <si>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</si>
  <si>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</si>
  <si>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</si>
  <si>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</si>
  <si>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</si>
  <si>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</si>
  <si>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</si>
  <si>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</si>
  <si>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</si>
  <si>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</si>
  <si>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</si>
  <si>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</si>
  <si>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</si>
  <si>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</si>
  <si>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</si>
  <si>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</si>
  <si>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</si>
  <si>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</si>
  <si>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</si>
  <si>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</si>
  <si>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</si>
  <si>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</si>
  <si>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</si>
  <si>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</si>
  <si>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</si>
  <si>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</si>
  <si>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</si>
  <si>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</si>
  <si>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</si>
  <si>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</si>
  <si>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</si>
  <si>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</si>
  <si>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</si>
  <si>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</si>
  <si>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</si>
  <si>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</si>
  <si>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</si>
  <si>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</si>
  <si>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</si>
  <si>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</si>
  <si>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</si>
  <si>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</si>
  <si>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</si>
  <si>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</si>
  <si>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</si>
  <si>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</si>
  <si>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</si>
  <si>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</si>
  <si>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</si>
  <si>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</si>
  <si>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</si>
  <si>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</si>
  <si>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</si>
  <si>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</si>
  <si>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</si>
  <si>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</si>
  <si>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</si>
  <si>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</si>
  <si>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</si>
  <si>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</si>
  <si>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</si>
  <si>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</si>
  <si>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</si>
  <si>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</si>
  <si>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</si>
  <si>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</si>
  <si>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</si>
  <si>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</si>
  <si>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</si>
  <si>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</si>
  <si>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</si>
  <si>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</si>
  <si>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</si>
  <si>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</si>
  <si>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</si>
  <si>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</si>
  <si>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</si>
  <si>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</si>
  <si>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</si>
  <si>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</si>
  <si>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</si>
  <si>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</si>
  <si>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</si>
  <si>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</si>
  <si>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</si>
  <si>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</si>
  <si>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</si>
  <si>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</si>
  <si>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</si>
  <si>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</si>
  <si>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</si>
  <si>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</si>
  <si>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</si>
  <si>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</si>
  <si>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</si>
  <si>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</si>
  <si>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</si>
  <si>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</si>
  <si>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</si>
  <si>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</si>
  <si>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</si>
  <si>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</si>
  <si>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</si>
  <si>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</si>
  <si>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</si>
  <si>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</si>
  <si>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</si>
  <si>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</si>
  <si>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</si>
  <si>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</si>
  <si>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</si>
  <si>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</si>
  <si>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</si>
  <si>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</si>
  <si>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</si>
  <si>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</si>
  <si>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</si>
  <si>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</si>
  <si>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</si>
  <si>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</si>
  <si>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</si>
  <si>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</si>
  <si>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</si>
  <si>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</si>
  <si>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</si>
  <si>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</si>
  <si>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</si>
  <si>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</si>
  <si>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</si>
  <si>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</si>
  <si>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</si>
  <si>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</si>
  <si>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</si>
  <si>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</si>
  <si>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</si>
  <si>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</si>
  <si>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</si>
  <si>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</si>
  <si>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</si>
  <si>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</si>
  <si>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</si>
  <si>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</si>
  <si>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</si>
  <si>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</si>
  <si>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</si>
  <si>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</si>
  <si>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</si>
  <si>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</si>
  <si>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</si>
  <si>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</si>
  <si>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</si>
  <si>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</si>
  <si>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</si>
  <si>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</si>
  <si>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</si>
  <si>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</si>
  <si>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</si>
  <si>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</si>
  <si>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</si>
  <si>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</si>
  <si>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</si>
  <si>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</si>
  <si>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</si>
  <si>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</si>
  <si>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</si>
  <si>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</si>
  <si>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</si>
  <si>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</si>
  <si>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</si>
  <si>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</si>
  <si>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</si>
  <si>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</si>
  <si>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</si>
  <si>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</si>
  <si>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</si>
  <si>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</si>
  <si>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</si>
  <si>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</si>
  <si>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</si>
  <si>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</si>
  <si>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</si>
  <si>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</si>
  <si>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</si>
  <si>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</si>
  <si>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</si>
  <si>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</si>
  <si>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</si>
  <si>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</si>
  <si>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</si>
  <si>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</si>
  <si>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</si>
  <si>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</si>
  <si>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</si>
  <si>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</si>
  <si>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</si>
  <si>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</si>
  <si>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</si>
  <si>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</si>
  <si>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</si>
  <si>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</si>
  <si>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</si>
  <si>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</si>
  <si>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</si>
  <si>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</si>
  <si>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</si>
  <si>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</si>
  <si>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</si>
  <si>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</si>
  <si>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</si>
  <si>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</si>
  <si>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</si>
  <si>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</si>
  <si>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</si>
  <si>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</si>
  <si>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</si>
  <si>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</si>
  <si>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</si>
  <si>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</si>
  <si>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</si>
  <si>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</si>
  <si>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</si>
  <si>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</si>
  <si>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</si>
  <si>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</si>
  <si>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</si>
  <si>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</si>
  <si>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</si>
  <si>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</si>
  <si>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</si>
  <si>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</si>
  <si>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</si>
  <si>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</si>
  <si>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</si>
  <si>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</si>
  <si>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</si>
  <si>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</si>
  <si>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</si>
  <si>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</si>
  <si>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</si>
  <si>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</si>
  <si>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</si>
  <si>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</si>
  <si>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</si>
  <si>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</si>
  <si>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</si>
  <si>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</si>
  <si>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</si>
  <si>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</si>
  <si>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</si>
  <si>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</si>
  <si>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</si>
  <si>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</si>
  <si>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</si>
  <si>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</si>
  <si>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</si>
  <si>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</si>
  <si>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</si>
  <si>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</si>
  <si>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</si>
  <si>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</si>
  <si>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</si>
  <si>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</si>
  <si>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</si>
  <si>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</si>
  <si>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</si>
  <si>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</si>
  <si>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</si>
  <si>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</si>
  <si>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</si>
  <si>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</si>
  <si>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</si>
  <si>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</si>
  <si>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</si>
  <si>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</si>
  <si>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</si>
  <si>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</si>
  <si>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</si>
  <si>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</si>
  <si>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</si>
  <si>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</si>
  <si>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</si>
  <si>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</si>
  <si>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</si>
  <si>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</si>
  <si>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</si>
  <si>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</si>
  <si>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</si>
  <si>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</si>
  <si>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</si>
  <si>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</si>
  <si>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</si>
  <si>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</si>
  <si>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</si>
  <si>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</si>
  <si>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</si>
  <si>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</si>
  <si>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</si>
  <si>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</si>
  <si>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</si>
  <si>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</si>
  <si>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</si>
  <si>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</si>
  <si>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</si>
  <si>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</si>
  <si>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</si>
  <si>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</si>
  <si>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</si>
  <si>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</si>
  <si>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</si>
  <si>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</si>
  <si>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</si>
  <si>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</si>
  <si>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</si>
  <si>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</si>
  <si>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</si>
  <si>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</si>
  <si>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</si>
  <si>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</si>
  <si>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</si>
  <si>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</si>
  <si>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</si>
  <si>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</si>
  <si>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</si>
  <si>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</si>
  <si>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</si>
  <si>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</si>
  <si>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</si>
  <si>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</si>
  <si>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</si>
  <si>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</si>
  <si>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</si>
  <si>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</si>
  <si>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</si>
  <si>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</si>
  <si>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</si>
  <si>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</si>
  <si>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</si>
  <si>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</si>
  <si>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</si>
  <si>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</si>
  <si>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</si>
  <si>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</si>
  <si>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</si>
  <si>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</si>
  <si>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</si>
  <si>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</si>
  <si>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</si>
  <si>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</si>
  <si>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</si>
  <si>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</si>
  <si>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</si>
  <si>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</si>
  <si>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</si>
  <si>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</si>
  <si>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</si>
  <si>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</si>
  <si>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</si>
  <si>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</si>
  <si>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</si>
  <si>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</si>
  <si>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</si>
  <si>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</si>
  <si>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</si>
  <si>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</si>
  <si>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</si>
  <si>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</si>
  <si>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</si>
  <si>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</si>
  <si>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</si>
  <si>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</si>
  <si>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</si>
  <si>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</si>
  <si>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</si>
  <si>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</si>
  <si>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</si>
  <si>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</si>
  <si>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</si>
  <si>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</si>
  <si>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</si>
  <si>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</si>
  <si>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</si>
  <si>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</si>
  <si>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</si>
  <si>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</si>
  <si>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</si>
  <si>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</si>
  <si>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</si>
  <si>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</si>
  <si>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</si>
  <si>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</si>
  <si>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</si>
  <si>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</si>
  <si>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</si>
  <si>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</si>
  <si>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</si>
  <si>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</si>
  <si>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</si>
  <si>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</si>
  <si>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</si>
  <si>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</si>
  <si>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</si>
  <si>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</si>
  <si>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</si>
  <si>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</si>
  <si>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</si>
  <si>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</si>
  <si>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</si>
  <si>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</si>
  <si>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</si>
  <si>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</si>
  <si>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</si>
  <si>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</si>
  <si>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</si>
  <si>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</si>
  <si>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</si>
  <si>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</si>
  <si>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</si>
  <si>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</si>
  <si>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</si>
  <si>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</si>
  <si>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</si>
  <si>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</si>
  <si>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</si>
  <si>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</si>
  <si>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</si>
  <si>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</si>
  <si>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</si>
  <si>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</si>
  <si>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</si>
  <si>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</si>
  <si>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</si>
  <si>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</si>
  <si>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</si>
  <si>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</si>
  <si>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</si>
  <si>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</si>
  <si>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</si>
  <si>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</si>
  <si>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</si>
  <si>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</si>
  <si>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</si>
  <si>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</si>
  <si>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</si>
  <si>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</si>
  <si>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</si>
  <si>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</si>
  <si>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</si>
  <si>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</si>
  <si>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</si>
  <si>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</si>
  <si>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</si>
  <si>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</si>
  <si>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</si>
  <si>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</si>
  <si>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</si>
  <si>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</si>
  <si>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</si>
  <si>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</si>
  <si>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</si>
  <si>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</si>
  <si>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</si>
  <si>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</si>
  <si>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</si>
  <si>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</si>
  <si>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</si>
  <si>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</si>
  <si>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</si>
  <si>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</si>
  <si>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</si>
  <si>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</si>
  <si>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</si>
  <si>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</si>
  <si>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</si>
  <si>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</si>
  <si>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</si>
  <si>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</si>
  <si>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</si>
  <si>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</si>
  <si>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</si>
  <si>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</si>
  <si>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</si>
  <si>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</si>
  <si>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</si>
  <si>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</si>
  <si>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</si>
  <si>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</si>
  <si>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</si>
  <si>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</si>
  <si>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</si>
  <si>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</si>
  <si>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</si>
  <si>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</si>
  <si>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</si>
  <si>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</si>
  <si>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</si>
  <si>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</si>
  <si>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</si>
  <si>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</si>
  <si>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</si>
  <si>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</si>
  <si>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</si>
  <si>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</si>
  <si>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</si>
  <si>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</si>
  <si>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</si>
  <si>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</si>
  <si>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</si>
  <si>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</si>
  <si>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</si>
  <si>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</si>
  <si>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</si>
  <si>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</si>
  <si>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</si>
  <si>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</si>
  <si>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</si>
  <si>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</si>
  <si>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</si>
  <si>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</si>
  <si>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</si>
  <si>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</si>
  <si>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</si>
  <si>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</si>
  <si>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</si>
  <si>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</si>
  <si>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</si>
  <si>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</si>
  <si>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</si>
  <si>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</si>
  <si>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</si>
  <si>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</si>
  <si>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</si>
  <si>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</si>
  <si>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</si>
  <si>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</si>
  <si>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</si>
  <si>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</si>
  <si>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</si>
  <si>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</si>
  <si>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</si>
  <si>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</si>
  <si>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</si>
  <si>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</si>
  <si>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</si>
  <si>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</si>
  <si>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</si>
  <si>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</si>
  <si>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</si>
  <si>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</si>
  <si>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</si>
  <si>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</si>
  <si>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</si>
  <si>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</si>
  <si>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</si>
  <si>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</si>
  <si>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</si>
  <si>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</si>
  <si>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</si>
  <si>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</si>
  <si>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</si>
  <si>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</si>
  <si>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</si>
  <si>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</si>
  <si>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</si>
  <si>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</si>
  <si>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</si>
  <si>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</si>
  <si>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</si>
  <si>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</si>
  <si>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</si>
  <si>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</si>
  <si>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</si>
  <si>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</si>
  <si>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</si>
  <si>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</si>
  <si>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</si>
  <si>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</si>
  <si>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</si>
  <si>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</si>
  <si>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</si>
  <si>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</si>
  <si>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</si>
  <si>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</si>
  <si>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</si>
  <si>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</si>
  <si>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</si>
  <si>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</si>
  <si>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</si>
  <si>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</si>
  <si>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</si>
  <si>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Δ. Λοιπά</t>
  </si>
  <si>
    <t>ΠΑΠΟΥΑ ΝΕΑ ΓΟΥΙΝΕΑ</t>
  </si>
  <si>
    <t>Σύνολο Μερίσματα</t>
  </si>
  <si>
    <t>ΜΑΥΡΟΒΟΥΝΙΟ</t>
  </si>
  <si>
    <t>1.038,41 / 966,52</t>
  </si>
  <si>
    <t>981,89 / 912,37</t>
  </si>
  <si>
    <t>361,81 / 360,00</t>
  </si>
  <si>
    <t>340,18 / 338,40</t>
  </si>
  <si>
    <t>675,07 / 578,16</t>
  </si>
  <si>
    <t>638,56 / 546,77</t>
  </si>
  <si>
    <t>652,85 / 546,90</t>
  </si>
  <si>
    <t>619,55 / 514,51</t>
  </si>
  <si>
    <t>324,55 / 360,00</t>
  </si>
  <si>
    <t>317,32 / 360,00</t>
  </si>
  <si>
    <t>1.039,72 / 967,46</t>
  </si>
  <si>
    <t>983,12 / 913,18</t>
  </si>
  <si>
    <t>361,91 / 360,00</t>
  </si>
  <si>
    <t>340,27 / 338,40</t>
  </si>
  <si>
    <t>675,93 / 578,47</t>
  </si>
  <si>
    <t>639,37 / 546,79</t>
  </si>
  <si>
    <t>653,09 / 546,90</t>
  </si>
  <si>
    <t>619,78 / 514,46</t>
  </si>
  <si>
    <t>325,03 / 360,00</t>
  </si>
  <si>
    <t>317,85 / 360,00</t>
  </si>
  <si>
    <t>Κατανομή Συντάξεων ανά Κατηγορία Σύνταξης - ΔΑΠΑΝΗ (09/2022)</t>
  </si>
  <si>
    <t>Κατανομή Συντάξεων ανά Κατηγορία Σύνταξης - ΕΙΣΟΔΗΜΑ (09/2022)</t>
  </si>
  <si>
    <t>1.041,00 / 968,67</t>
  </si>
  <si>
    <t>984,30 / 914,30</t>
  </si>
  <si>
    <t>677,10 / 579,47</t>
  </si>
  <si>
    <t>640,47 / 546,93</t>
  </si>
  <si>
    <t>653,02 / 546,76</t>
  </si>
  <si>
    <t>619,71 / 514,16</t>
  </si>
  <si>
    <t>326,08 / 360,00</t>
  </si>
  <si>
    <t>318,88 / 360,00</t>
  </si>
  <si>
    <t>Διαστρωμάτωση Συντάξεων - ΔΑΠΑΝΗ (09/2022)</t>
  </si>
  <si>
    <t>Διαστρωμάτωση Συντάξεων - ΕΙΣΟΔΗΜΑ (09/2022)</t>
  </si>
  <si>
    <t>Συνταξιοδοτική Δαπάνη ΚΥΡΙΩΝ Συντάξεων 09/2022</t>
  </si>
  <si>
    <t>Συνταξιοδοτική Δαπάνη ΕΠΙΚΟΥΡΙΚΩΝ Συντάξεων 09/2022</t>
  </si>
  <si>
    <t>Συνταξιοδοτική Δαπάνη ΜΕΡΙΣΜΑΤΑ 09/2022</t>
  </si>
  <si>
    <t>Κατανομή Συντάξεων ανά Υπηκοότητα  (09/2022)</t>
  </si>
  <si>
    <t>Κατανομή Συντάξεων (Κύριων και Επικουρικών) ανά Νομό (09/2022)</t>
  </si>
  <si>
    <t>Κατανομή Κατά Αριθμό Καταβαλλόμενων Συντάξεων (09/2022)</t>
  </si>
  <si>
    <t>Αναλυτική Κατανομή Κατά Αριθμό Καταβαλλόμενων Συντάξεων (09/2022)</t>
  </si>
  <si>
    <t>Κατανομή Συντάξεων  ανά Νομό και κατηγορία (Γήρατος/Θανάτου/Αναπηρίας) (09/2022)</t>
  </si>
  <si>
    <t>Κατανομή συντάξεων ανά ταμείο για ασφαλισμένους που λαμβάνουν 10, 9, 8 ή 7 Συντάξεις (09/2022)</t>
  </si>
  <si>
    <t>Μέσο Μηνιαίο Εισόδημα από Συντάξεις προ Φόρων ανά Φύλο Συνταξιούχου - ΔΑΠΑΝΗ (09/2022)</t>
  </si>
  <si>
    <t>Διαστρωμάτωση Συνταξιούχων (Εισόδημα από όλες τις Συντάξεις) - ΔΑΠΑΝΗ (09/2022)</t>
  </si>
  <si>
    <t>Διαστρωμάτωση Συνταξιούχων - Άνδρες - ΔΑΠΑΝΗ  09/2022</t>
  </si>
  <si>
    <t>Διαστρωμάτωση Συνταξιούχων - Γυναίκες - ΔΑΠΑΝΗ 09/2022</t>
  </si>
  <si>
    <t>Διαστρωμάτωση Συνταξιούχων - Ολοι  - ΔΑΠΑΝΗ  09/2022</t>
  </si>
  <si>
    <t>Διαστρωμάτωση Συνταξιούχων - Άνδρες (Εισόδημα από όλες τις Συντάξεις) 09/2022</t>
  </si>
  <si>
    <t>Διαστρωμάτωση Συνταξιούχων - Γυναίκες (Εισόδημα από όλες τις Συντάξεις) 09/2022</t>
  </si>
  <si>
    <t>Διαστρωμάτωση Συνταξιούχων - Ολοι (Εισόδημα από όλες τις Συντάξεις) 09/2022</t>
  </si>
  <si>
    <t>Διαστρωμάτωση Συνταξιούχων (Εισόδημα από όλες τις Συντάξεις) 09/2022</t>
  </si>
  <si>
    <t>Κατανομή Συντάξεων ανά Ταμείο και Κατηγορία - Ομαδοποίηση με Εποπτεύοντα Φορέα (09/2022)</t>
  </si>
  <si>
    <t>Στοιχεία Νέων Συντάξεων με αναδρομικά ποσά ανά κατηγορία - Οριστική Απόφαση (09/2022)</t>
  </si>
  <si>
    <t>Στοιχεία Νέων Συντάξεων με αναδρομικά ποσά ανά κατηγορία - Προσωρινή Απόφαση (09/2022)</t>
  </si>
  <si>
    <t>Στοιχεία Νέων Συντάξεων με αναδρομικά ποσά ανά κατηγορία - Τροποποιητική Απόφαση (09/2022)</t>
  </si>
  <si>
    <t xml:space="preserve">Αναστολές Συντάξεων Λόγω Γάμου -  Καθαρό Πληρωτέο (09/2022) </t>
  </si>
  <si>
    <t xml:space="preserve">Αναστολές Συντάξεων Λόγω Θανάτου - Καθαρό Πληρωτέο (09/2022) </t>
  </si>
  <si>
    <t>Κατανομή Ηλικιών Συνταξιούχων (09/2022)</t>
  </si>
  <si>
    <t>Κατανομή Συνταξιούχων ανά Ηλικία και Κατηγορία Σύνταξης - 'Ολοι (ΔΑΠΑΝΗ)_09/2022</t>
  </si>
  <si>
    <t>Κατανομή Συνταξιούχων ανά Ηλικία και Κατηγορία Σύνταξης - Άνδρες (ΔΑΠΑΝΗ)_09/2022</t>
  </si>
  <si>
    <t>Κατανομή Συνταξιούχων ανά Ηλικία και Κατηγορία Σύνταξης - Γυναίκες (ΔΑΠΑΝΗ)_09/2022</t>
  </si>
  <si>
    <t>Κατανομή Συνταξιούχων ανά Ηλικία και Κατηγορία Σύνταξης  - 'Ολοι (ΕΙΣΟΔΗΜΑ)_09/2022</t>
  </si>
  <si>
    <t>Κατανομή Συνταξιούχων ανά Ηλικία και Κατηγορία Σύνταξης - Άνδρες (ΕΙΣΟΔΗΜΑ)_09/2022</t>
  </si>
  <si>
    <t>Κατανομή Συνταξιούχων ανά Ηλικία και Κατηγορία Σύνταξης - Γυναίκες (ΕΙΣΟΔΗΜΑ)_09/2022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</si>
  <si>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</si>
  <si>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</si>
  <si>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</si>
  <si>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</si>
  <si>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</si>
  <si>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</si>
  <si>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</si>
  <si>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</si>
  <si>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</si>
  <si>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</si>
  <si>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</si>
  <si>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</si>
  <si>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</si>
  <si>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</si>
  <si>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</si>
  <si>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</si>
  <si>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</si>
  <si>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</si>
  <si>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</si>
  <si>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</si>
  <si>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</si>
  <si>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</si>
  <si>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</si>
  <si>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</si>
  <si>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</si>
  <si>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</si>
  <si>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</si>
  <si>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</si>
  <si>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</si>
  <si>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</si>
  <si>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</si>
  <si>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</si>
  <si>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</si>
  <si>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</si>
  <si>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</si>
  <si>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</si>
  <si>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</si>
  <si>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</si>
  <si>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</si>
  <si>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</si>
  <si>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</si>
  <si>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</si>
  <si>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</si>
  <si>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</si>
  <si>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</si>
  <si>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</si>
  <si>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</si>
  <si>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</si>
  <si>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</si>
  <si>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</si>
  <si>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</si>
  <si>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</si>
  <si>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</si>
  <si>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</si>
  <si>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</si>
  <si>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</si>
  <si>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</si>
  <si>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</si>
  <si>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</si>
  <si>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</si>
  <si>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</si>
  <si>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</si>
  <si>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</si>
  <si>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</si>
  <si>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</si>
  <si>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</si>
  <si>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</si>
  <si>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</si>
  <si>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</si>
  <si>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</si>
  <si>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</si>
  <si>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</si>
  <si>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</si>
  <si>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</si>
  <si>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</si>
  <si>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</si>
  <si>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</si>
  <si>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</si>
  <si>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</si>
  <si>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</si>
  <si>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</si>
  <si>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</si>
  <si>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(09/2022)</t>
  </si>
  <si>
    <t>Μέσο Μηνιαίο Εισόδημα από Συντάξεις προ Φόρων (Με περίθαλψη) (08/2022)</t>
  </si>
  <si>
    <t>Μέσο Μηνιαίο Εισόδημα από Συντάξεις προ Φόρων (Με περίθαλψη) (07/2022)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</si>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</sst>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00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4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165" fontId="0" fillId="0" borderId="55" xfId="0" applyNumberFormat="1" applyBorder="1" applyAlignment="1">
      <alignment vertical="center"/>
    </xf>
    <xf numFmtId="165" fontId="0" fillId="0" borderId="46" xfId="0" applyNumberFormat="1" applyBorder="1" applyAlignment="1">
      <alignment vertical="center"/>
    </xf>
    <xf numFmtId="165" fontId="0" fillId="0" borderId="56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4" xfId="71" applyNumberFormat="1" applyBorder="1" applyAlignment="1">
      <alignment vertical="center"/>
    </xf>
    <xf numFmtId="164" fontId="30" fillId="0" borderId="71" xfId="71" applyNumberFormat="1" applyBorder="1" applyAlignment="1">
      <alignment vertical="center"/>
    </xf>
    <xf numFmtId="4" fontId="30" fillId="0" borderId="75" xfId="71" applyNumberFormat="1" applyBorder="1" applyAlignment="1">
      <alignment vertical="center"/>
    </xf>
    <xf numFmtId="4" fontId="30" fillId="0" borderId="76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3" xfId="71" applyNumberFormat="1" applyFont="1" applyFill="1" applyBorder="1" applyAlignment="1">
      <alignment vertical="center"/>
    </xf>
    <xf numFmtId="0" fontId="30" fillId="0" borderId="2" xfId="71" applyBorder="1" applyAlignment="1">
      <alignment vertical="center"/>
    </xf>
    <xf numFmtId="0" fontId="30" fillId="0" borderId="75" xfId="71" applyBorder="1" applyAlignment="1">
      <alignment vertical="center"/>
    </xf>
    <xf numFmtId="0" fontId="30" fillId="0" borderId="76" xfId="71" applyBorder="1" applyAlignment="1">
      <alignment vertical="center"/>
    </xf>
    <xf numFmtId="3" fontId="9" fillId="2" borderId="72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7" xfId="0" applyNumberFormat="1" applyFont="1" applyFill="1" applyBorder="1" applyAlignment="1">
      <alignment horizontal="center"/>
    </xf>
    <xf numFmtId="0" fontId="9" fillId="4" borderId="73" xfId="71" applyFont="1" applyFill="1" applyBorder="1" applyAlignment="1">
      <alignment vertical="center"/>
    </xf>
    <xf numFmtId="3" fontId="9" fillId="4" borderId="73" xfId="71" applyNumberFormat="1" applyFont="1" applyFill="1" applyBorder="1" applyAlignment="1">
      <alignment vertical="center"/>
    </xf>
    <xf numFmtId="4" fontId="9" fillId="4" borderId="73" xfId="71" applyNumberFormat="1" applyFont="1" applyFill="1" applyBorder="1" applyAlignment="1">
      <alignment vertical="center"/>
    </xf>
    <xf numFmtId="4" fontId="9" fillId="4" borderId="70" xfId="0" applyNumberFormat="1" applyFont="1" applyFill="1" applyBorder="1"/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2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10" fillId="4" borderId="78" xfId="0" applyFont="1" applyFill="1" applyBorder="1"/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80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9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9" fillId="4" borderId="81" xfId="71" applyFont="1" applyFill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82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2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9" fillId="4" borderId="50" xfId="0" applyNumberFormat="1" applyFont="1" applyFill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3" fontId="0" fillId="0" borderId="28" xfId="0" applyNumberFormat="1" applyBorder="1"/>
    <xf numFmtId="167" fontId="0" fillId="0" borderId="0" xfId="0" applyNumberFormat="1"/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0" fillId="0" borderId="28" xfId="0" applyBorder="1"/>
    <xf numFmtId="0" fontId="0" fillId="0" borderId="11" xfId="0" applyNumberFormat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0" fontId="0" fillId="0" borderId="29" xfId="0" applyNumberForma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165" fontId="36" fillId="4" borderId="46" xfId="0" applyNumberFormat="1" applyFont="1" applyFill="1" applyBorder="1" applyAlignment="1">
      <alignment vertical="center"/>
    </xf>
    <xf numFmtId="0" fontId="0" fillId="0" borderId="83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8" xfId="0" applyBorder="1"/>
    <xf numFmtId="0" fontId="0" fillId="0" borderId="84" xfId="0" applyBorder="1"/>
    <xf numFmtId="0" fontId="5" fillId="0" borderId="0" xfId="0" applyFont="1" applyFill="1" applyBorder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3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3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" fontId="5" fillId="0" borderId="0" xfId="0" applyNumberFormat="1" applyFont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37" fillId="38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17" fontId="37" fillId="38" borderId="0" xfId="0" applyNumberFormat="1" applyFont="1" applyFill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3659401C-A0C9-46A0-BA29-FA941F872CAF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35F89557-42C8-4D1D-ABD1-53DECDD62813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9D8FD3B2-51DA-4A61-B991-BFEC782E271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F4ED1486-A5A6-4FA2-A756-ADD9024DDB64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589D9-55AD-4B31-9A9C-386A40148B31}">
  <dimension ref="A1:B35"/>
  <sheetViews>
    <sheetView showGridLines="0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26" t="s">
        <v>716</v>
      </c>
      <c r="B1" s="427"/>
    </row>
    <row r="2" spans="1:2" ht="32.25" customHeight="1" x14ac:dyDescent="0.3">
      <c r="A2" s="428" t="s">
        <v>717</v>
      </c>
      <c r="B2" s="429"/>
    </row>
    <row r="3" spans="1:2" ht="23.25" customHeight="1" x14ac:dyDescent="0.3">
      <c r="A3" s="430" t="s">
        <v>718</v>
      </c>
      <c r="B3" s="431"/>
    </row>
    <row r="4" spans="1:2" ht="30" customHeight="1" x14ac:dyDescent="0.3">
      <c r="A4" s="430" t="s">
        <v>719</v>
      </c>
      <c r="B4" s="431"/>
    </row>
    <row r="5" spans="1:2" ht="27.75" customHeight="1" x14ac:dyDescent="0.25">
      <c r="A5" s="410" t="s">
        <v>720</v>
      </c>
      <c r="B5" s="411" t="s">
        <v>721</v>
      </c>
    </row>
    <row r="6" spans="1:2" ht="18.75" customHeight="1" x14ac:dyDescent="0.25">
      <c r="A6" s="410" t="s">
        <v>722</v>
      </c>
      <c r="B6" s="411" t="s">
        <v>723</v>
      </c>
    </row>
    <row r="7" spans="1:2" ht="30" x14ac:dyDescent="0.25">
      <c r="A7" s="410" t="s">
        <v>724</v>
      </c>
      <c r="B7" s="412" t="s">
        <v>725</v>
      </c>
    </row>
    <row r="8" spans="1:2" ht="27.75" customHeight="1" x14ac:dyDescent="0.25">
      <c r="A8" s="410" t="s">
        <v>726</v>
      </c>
      <c r="B8" s="412" t="s">
        <v>727</v>
      </c>
    </row>
    <row r="9" spans="1:2" ht="19.5" customHeight="1" x14ac:dyDescent="0.25">
      <c r="A9" s="410" t="s">
        <v>728</v>
      </c>
      <c r="B9" s="411" t="s">
        <v>729</v>
      </c>
    </row>
    <row r="10" spans="1:2" ht="14.25" customHeight="1" x14ac:dyDescent="0.25">
      <c r="A10" s="410" t="s">
        <v>730</v>
      </c>
      <c r="B10" s="411" t="s">
        <v>731</v>
      </c>
    </row>
    <row r="11" spans="1:2" x14ac:dyDescent="0.25">
      <c r="A11" s="410" t="s">
        <v>732</v>
      </c>
      <c r="B11" s="411" t="s">
        <v>733</v>
      </c>
    </row>
    <row r="12" spans="1:2" x14ac:dyDescent="0.25">
      <c r="A12" s="410" t="s">
        <v>734</v>
      </c>
      <c r="B12" s="411" t="s">
        <v>735</v>
      </c>
    </row>
    <row r="13" spans="1:2" x14ac:dyDescent="0.25">
      <c r="A13" s="410" t="s">
        <v>736</v>
      </c>
      <c r="B13" s="411" t="s">
        <v>737</v>
      </c>
    </row>
    <row r="14" spans="1:2" x14ac:dyDescent="0.25">
      <c r="A14" s="410" t="s">
        <v>738</v>
      </c>
      <c r="B14" s="411" t="s">
        <v>739</v>
      </c>
    </row>
    <row r="15" spans="1:2" ht="19.5" customHeight="1" x14ac:dyDescent="0.25">
      <c r="A15" s="410" t="s">
        <v>740</v>
      </c>
      <c r="B15" s="411" t="s">
        <v>741</v>
      </c>
    </row>
    <row r="16" spans="1:2" ht="19.5" customHeight="1" x14ac:dyDescent="0.25">
      <c r="A16" s="410" t="s">
        <v>742</v>
      </c>
      <c r="B16" s="411" t="s">
        <v>743</v>
      </c>
    </row>
    <row r="17" spans="1:2" ht="19.5" customHeight="1" x14ac:dyDescent="0.25">
      <c r="A17" s="410" t="s">
        <v>744</v>
      </c>
      <c r="B17" s="411" t="s">
        <v>745</v>
      </c>
    </row>
    <row r="18" spans="1:2" ht="19.5" customHeight="1" x14ac:dyDescent="0.25">
      <c r="A18" s="410" t="s">
        <v>746</v>
      </c>
      <c r="B18" s="411" t="s">
        <v>747</v>
      </c>
    </row>
    <row r="19" spans="1:2" ht="19.5" customHeight="1" x14ac:dyDescent="0.25">
      <c r="A19" s="410" t="s">
        <v>748</v>
      </c>
      <c r="B19" s="411" t="s">
        <v>749</v>
      </c>
    </row>
    <row r="20" spans="1:2" ht="19.5" customHeight="1" x14ac:dyDescent="0.25">
      <c r="A20" s="410" t="s">
        <v>750</v>
      </c>
      <c r="B20" s="411" t="s">
        <v>751</v>
      </c>
    </row>
    <row r="21" spans="1:2" ht="19.5" customHeight="1" x14ac:dyDescent="0.25">
      <c r="A21" s="410" t="s">
        <v>752</v>
      </c>
      <c r="B21" s="411" t="s">
        <v>753</v>
      </c>
    </row>
    <row r="22" spans="1:2" ht="19.5" customHeight="1" x14ac:dyDescent="0.25">
      <c r="A22" s="410" t="s">
        <v>754</v>
      </c>
      <c r="B22" s="411" t="s">
        <v>755</v>
      </c>
    </row>
    <row r="23" spans="1:2" ht="19.5" customHeight="1" x14ac:dyDescent="0.25">
      <c r="A23" s="410" t="s">
        <v>756</v>
      </c>
      <c r="B23" s="411" t="s">
        <v>757</v>
      </c>
    </row>
    <row r="24" spans="1:2" ht="19.5" customHeight="1" x14ac:dyDescent="0.25">
      <c r="A24" s="410" t="s">
        <v>758</v>
      </c>
      <c r="B24" s="411" t="s">
        <v>759</v>
      </c>
    </row>
    <row r="25" spans="1:2" ht="19.5" customHeight="1" x14ac:dyDescent="0.25">
      <c r="A25" s="410" t="s">
        <v>760</v>
      </c>
      <c r="B25" s="411" t="s">
        <v>761</v>
      </c>
    </row>
    <row r="26" spans="1:2" ht="19.5" customHeight="1" x14ac:dyDescent="0.25">
      <c r="A26" s="410" t="s">
        <v>762</v>
      </c>
      <c r="B26" s="411" t="s">
        <v>763</v>
      </c>
    </row>
    <row r="27" spans="1:2" ht="19.5" customHeight="1" x14ac:dyDescent="0.25">
      <c r="A27" s="410" t="s">
        <v>764</v>
      </c>
      <c r="B27" s="411" t="s">
        <v>765</v>
      </c>
    </row>
    <row r="28" spans="1:2" ht="19.5" customHeight="1" x14ac:dyDescent="0.25">
      <c r="A28" s="410" t="s">
        <v>766</v>
      </c>
      <c r="B28" s="411" t="s">
        <v>767</v>
      </c>
    </row>
    <row r="29" spans="1:2" ht="19.5" customHeight="1" x14ac:dyDescent="0.25">
      <c r="A29" s="410" t="s">
        <v>768</v>
      </c>
      <c r="B29" s="411" t="s">
        <v>769</v>
      </c>
    </row>
    <row r="30" spans="1:2" ht="19.5" customHeight="1" x14ac:dyDescent="0.25">
      <c r="A30" s="410" t="s">
        <v>770</v>
      </c>
      <c r="B30" s="411" t="s">
        <v>771</v>
      </c>
    </row>
    <row r="31" spans="1:2" ht="19.5" customHeight="1" x14ac:dyDescent="0.25">
      <c r="A31" s="410" t="s">
        <v>772</v>
      </c>
      <c r="B31" s="411" t="s">
        <v>773</v>
      </c>
    </row>
    <row r="32" spans="1:2" ht="19.5" customHeight="1" x14ac:dyDescent="0.25">
      <c r="A32" s="410" t="s">
        <v>774</v>
      </c>
      <c r="B32" s="411" t="s">
        <v>775</v>
      </c>
    </row>
    <row r="33" spans="1:2" ht="19.5" customHeight="1" x14ac:dyDescent="0.25">
      <c r="A33" s="410" t="s">
        <v>776</v>
      </c>
      <c r="B33" s="411" t="s">
        <v>777</v>
      </c>
    </row>
    <row r="34" spans="1:2" ht="19.5" customHeight="1" x14ac:dyDescent="0.25">
      <c r="A34" s="410" t="s">
        <v>778</v>
      </c>
      <c r="B34" s="411" t="s">
        <v>779</v>
      </c>
    </row>
    <row r="35" spans="1:2" ht="45" customHeight="1" thickBot="1" x14ac:dyDescent="0.3">
      <c r="A35" s="413"/>
      <c r="B35" s="414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M30" sqref="M30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447" t="s">
        <v>689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0" x14ac:dyDescent="0.25">
      <c r="A2" s="195"/>
    </row>
    <row r="3" spans="1:10" s="42" customFormat="1" ht="21" customHeight="1" x14ac:dyDescent="0.25">
      <c r="A3" s="465" t="s">
        <v>17</v>
      </c>
      <c r="B3" s="465" t="s">
        <v>30</v>
      </c>
      <c r="C3" s="472" t="s">
        <v>51</v>
      </c>
      <c r="D3" s="473"/>
      <c r="E3" s="472" t="s">
        <v>31</v>
      </c>
      <c r="F3" s="473"/>
      <c r="G3" s="472" t="s">
        <v>32</v>
      </c>
      <c r="H3" s="473"/>
      <c r="I3" s="472" t="s">
        <v>20</v>
      </c>
      <c r="J3" s="473"/>
    </row>
    <row r="4" spans="1:10" s="38" customFormat="1" ht="15.75" x14ac:dyDescent="0.25">
      <c r="A4" s="466"/>
      <c r="B4" s="466"/>
      <c r="C4" s="192" t="s">
        <v>1</v>
      </c>
      <c r="D4" s="192" t="s">
        <v>50</v>
      </c>
      <c r="E4" s="192" t="s">
        <v>1</v>
      </c>
      <c r="F4" s="197" t="s">
        <v>50</v>
      </c>
      <c r="G4" s="192" t="s">
        <v>1</v>
      </c>
      <c r="H4" s="192" t="s">
        <v>50</v>
      </c>
      <c r="I4" s="192" t="s">
        <v>1</v>
      </c>
      <c r="J4" s="192" t="s">
        <v>50</v>
      </c>
    </row>
    <row r="5" spans="1:10" x14ac:dyDescent="0.25">
      <c r="A5" s="35">
        <v>1</v>
      </c>
      <c r="B5" s="7" t="s">
        <v>34</v>
      </c>
      <c r="C5" s="6">
        <v>77549</v>
      </c>
      <c r="D5" s="22">
        <v>38604410.649999999</v>
      </c>
      <c r="E5" s="6">
        <v>53694</v>
      </c>
      <c r="F5" s="22">
        <v>34834145.009999998</v>
      </c>
      <c r="G5" s="6">
        <v>23855</v>
      </c>
      <c r="H5" s="22">
        <v>3770265.64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35620</v>
      </c>
      <c r="D6" s="22">
        <v>18508262.859999999</v>
      </c>
      <c r="E6" s="6">
        <v>24611</v>
      </c>
      <c r="F6" s="22">
        <v>16706464.550000001</v>
      </c>
      <c r="G6" s="6">
        <v>11009</v>
      </c>
      <c r="H6" s="22">
        <v>1801798.31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33854</v>
      </c>
      <c r="D7" s="22">
        <v>18638626.010000002</v>
      </c>
      <c r="E7" s="6">
        <v>22769</v>
      </c>
      <c r="F7" s="22">
        <v>16660273.35</v>
      </c>
      <c r="G7" s="6">
        <v>11085</v>
      </c>
      <c r="H7" s="22">
        <v>1978352.66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32415</v>
      </c>
      <c r="D8" s="22">
        <v>15750970.24</v>
      </c>
      <c r="E8" s="6">
        <v>21525</v>
      </c>
      <c r="F8" s="22">
        <v>14114910.65</v>
      </c>
      <c r="G8" s="6">
        <v>10890</v>
      </c>
      <c r="H8" s="22">
        <v>1636059.59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1717647</v>
      </c>
      <c r="D9" s="22">
        <v>967749497.11000001</v>
      </c>
      <c r="E9" s="6">
        <v>1002156</v>
      </c>
      <c r="F9" s="22">
        <v>837581227.75</v>
      </c>
      <c r="G9" s="6">
        <v>715491</v>
      </c>
      <c r="H9" s="22">
        <v>130168269.36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127590</v>
      </c>
      <c r="D10" s="22">
        <v>65938604.310000002</v>
      </c>
      <c r="E10" s="6">
        <v>76067</v>
      </c>
      <c r="F10" s="22">
        <v>57515317.68</v>
      </c>
      <c r="G10" s="6">
        <v>51523</v>
      </c>
      <c r="H10" s="22">
        <v>8423286.6300000008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42257</v>
      </c>
      <c r="D11" s="22">
        <v>22103415.09</v>
      </c>
      <c r="E11" s="6">
        <v>27747</v>
      </c>
      <c r="F11" s="22">
        <v>19519177.469999999</v>
      </c>
      <c r="G11" s="6">
        <v>14510</v>
      </c>
      <c r="H11" s="22">
        <v>2584237.62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12670</v>
      </c>
      <c r="D12" s="22">
        <v>5990261.04</v>
      </c>
      <c r="E12" s="6">
        <v>9123</v>
      </c>
      <c r="F12" s="22">
        <v>5441046.21</v>
      </c>
      <c r="G12" s="6">
        <v>3547</v>
      </c>
      <c r="H12" s="22">
        <v>549214.82999999996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41320</v>
      </c>
      <c r="D13" s="22">
        <v>19345617.780000001</v>
      </c>
      <c r="E13" s="6">
        <v>26630</v>
      </c>
      <c r="F13" s="22">
        <v>17135727.379999999</v>
      </c>
      <c r="G13" s="6">
        <v>14690</v>
      </c>
      <c r="H13" s="22">
        <v>2209890.4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64782</v>
      </c>
      <c r="D14" s="22">
        <v>32484607.420000002</v>
      </c>
      <c r="E14" s="6">
        <v>40829</v>
      </c>
      <c r="F14" s="22">
        <v>28433137.059999999</v>
      </c>
      <c r="G14" s="6">
        <v>23953</v>
      </c>
      <c r="H14" s="22">
        <v>4051470.36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57732</v>
      </c>
      <c r="D15" s="22">
        <v>28179379.079999998</v>
      </c>
      <c r="E15" s="6">
        <v>39012</v>
      </c>
      <c r="F15" s="22">
        <v>25321058.07</v>
      </c>
      <c r="G15" s="6">
        <v>18720</v>
      </c>
      <c r="H15" s="22">
        <v>2858321.01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85175</v>
      </c>
      <c r="D16" s="22">
        <v>45329081.420000002</v>
      </c>
      <c r="E16" s="6">
        <v>53362</v>
      </c>
      <c r="F16" s="22">
        <v>39561901.359999999</v>
      </c>
      <c r="G16" s="6">
        <v>31813</v>
      </c>
      <c r="H16" s="22">
        <v>5767180.0599999996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6582</v>
      </c>
      <c r="D17" s="22">
        <v>3091386.95</v>
      </c>
      <c r="E17" s="6">
        <v>4613</v>
      </c>
      <c r="F17" s="22">
        <v>2792099.85</v>
      </c>
      <c r="G17" s="6">
        <v>1969</v>
      </c>
      <c r="H17" s="22">
        <v>299287.09999999998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12205</v>
      </c>
      <c r="D18" s="22">
        <v>6108935.1100000003</v>
      </c>
      <c r="E18" s="6">
        <v>8450</v>
      </c>
      <c r="F18" s="22">
        <v>5495371.5300000003</v>
      </c>
      <c r="G18" s="6">
        <v>3755</v>
      </c>
      <c r="H18" s="22">
        <v>613563.57999999996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52358</v>
      </c>
      <c r="D19" s="22">
        <v>26294338.579999998</v>
      </c>
      <c r="E19" s="6">
        <v>36501</v>
      </c>
      <c r="F19" s="22">
        <v>23760148.710000001</v>
      </c>
      <c r="G19" s="6">
        <v>15857</v>
      </c>
      <c r="H19" s="22">
        <v>2534189.87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56583</v>
      </c>
      <c r="D20" s="22">
        <v>27576487.899999999</v>
      </c>
      <c r="E20" s="6">
        <v>38154</v>
      </c>
      <c r="F20" s="22">
        <v>24681088.190000001</v>
      </c>
      <c r="G20" s="6">
        <v>18429</v>
      </c>
      <c r="H20" s="22">
        <v>2895399.71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108136</v>
      </c>
      <c r="D21" s="22">
        <v>55711504.560000002</v>
      </c>
      <c r="E21" s="6">
        <v>70541</v>
      </c>
      <c r="F21" s="22">
        <v>49481099.18</v>
      </c>
      <c r="G21" s="6">
        <v>37595</v>
      </c>
      <c r="H21" s="22">
        <v>6230405.3799999999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16614</v>
      </c>
      <c r="D22" s="22">
        <v>7863533.5099999998</v>
      </c>
      <c r="E22" s="6">
        <v>11853</v>
      </c>
      <c r="F22" s="22">
        <v>7120703.5599999996</v>
      </c>
      <c r="G22" s="6">
        <v>4761</v>
      </c>
      <c r="H22" s="22">
        <v>742829.95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449039</v>
      </c>
      <c r="D23" s="22">
        <v>236049937.47</v>
      </c>
      <c r="E23" s="6">
        <v>267927</v>
      </c>
      <c r="F23" s="22">
        <v>205972035.53</v>
      </c>
      <c r="G23" s="6">
        <v>181112</v>
      </c>
      <c r="H23" s="22">
        <v>30077901.940000001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73263</v>
      </c>
      <c r="D24" s="22">
        <v>36251921.170000002</v>
      </c>
      <c r="E24" s="6">
        <v>44218</v>
      </c>
      <c r="F24" s="22">
        <v>31825976.949999999</v>
      </c>
      <c r="G24" s="6">
        <v>29045</v>
      </c>
      <c r="H24" s="22">
        <v>4425944.22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59340</v>
      </c>
      <c r="D25" s="22">
        <v>28695838.199999999</v>
      </c>
      <c r="E25" s="6">
        <v>37846</v>
      </c>
      <c r="F25" s="22">
        <v>25299937.670000002</v>
      </c>
      <c r="G25" s="6">
        <v>21494</v>
      </c>
      <c r="H25" s="22">
        <v>3395900.53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46353</v>
      </c>
      <c r="D26" s="22">
        <v>22882743.079999998</v>
      </c>
      <c r="E26" s="6">
        <v>32353</v>
      </c>
      <c r="F26" s="22">
        <v>20741560.210000001</v>
      </c>
      <c r="G26" s="6">
        <v>14000</v>
      </c>
      <c r="H26" s="22">
        <v>2141182.87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17612</v>
      </c>
      <c r="D27" s="22">
        <v>8870227.9100000001</v>
      </c>
      <c r="E27" s="6">
        <v>13021</v>
      </c>
      <c r="F27" s="22">
        <v>8159671.9100000001</v>
      </c>
      <c r="G27" s="6">
        <v>4591</v>
      </c>
      <c r="H27" s="22">
        <v>710556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42135</v>
      </c>
      <c r="D28" s="22">
        <v>20438915.420000002</v>
      </c>
      <c r="E28" s="6">
        <v>26846</v>
      </c>
      <c r="F28" s="22">
        <v>18032097.16</v>
      </c>
      <c r="G28" s="6">
        <v>15289</v>
      </c>
      <c r="H28" s="22">
        <v>2406818.2599999998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14266</v>
      </c>
      <c r="D29" s="22">
        <v>7418687.8600000003</v>
      </c>
      <c r="E29" s="6">
        <v>9843</v>
      </c>
      <c r="F29" s="22">
        <v>6604900.4699999997</v>
      </c>
      <c r="G29" s="6">
        <v>4423</v>
      </c>
      <c r="H29" s="22">
        <v>813787.39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27985</v>
      </c>
      <c r="D30" s="22">
        <v>12912809.98</v>
      </c>
      <c r="E30" s="6">
        <v>19516</v>
      </c>
      <c r="F30" s="22">
        <v>11631562.25</v>
      </c>
      <c r="G30" s="6">
        <v>8469</v>
      </c>
      <c r="H30" s="22">
        <v>1281247.73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61330</v>
      </c>
      <c r="D31" s="22">
        <v>37854816.200000003</v>
      </c>
      <c r="E31" s="6">
        <v>39252</v>
      </c>
      <c r="F31" s="22">
        <v>33320827.539999999</v>
      </c>
      <c r="G31" s="6">
        <v>22078</v>
      </c>
      <c r="H31" s="22">
        <v>4533988.66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55295</v>
      </c>
      <c r="D32" s="22">
        <v>29382630.489999998</v>
      </c>
      <c r="E32" s="6">
        <v>37299</v>
      </c>
      <c r="F32" s="22">
        <v>26286375.289999999</v>
      </c>
      <c r="G32" s="6">
        <v>17996</v>
      </c>
      <c r="H32" s="22">
        <v>3096255.2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37653</v>
      </c>
      <c r="D33" s="22">
        <v>20314837.210000001</v>
      </c>
      <c r="E33" s="6">
        <v>24903</v>
      </c>
      <c r="F33" s="22">
        <v>17967591.719999999</v>
      </c>
      <c r="G33" s="6">
        <v>12750</v>
      </c>
      <c r="H33" s="22">
        <v>2347245.4900000002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30146</v>
      </c>
      <c r="D34" s="22">
        <v>15180921.73</v>
      </c>
      <c r="E34" s="6">
        <v>22679</v>
      </c>
      <c r="F34" s="22">
        <v>13951600.25</v>
      </c>
      <c r="G34" s="6">
        <v>7467</v>
      </c>
      <c r="H34" s="22">
        <v>1229321.48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113017</v>
      </c>
      <c r="D35" s="22">
        <v>57152130.189999998</v>
      </c>
      <c r="E35" s="6">
        <v>73345</v>
      </c>
      <c r="F35" s="22">
        <v>50758097.810000002</v>
      </c>
      <c r="G35" s="6">
        <v>39672</v>
      </c>
      <c r="H35" s="22">
        <v>6394032.3799999999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30699</v>
      </c>
      <c r="D36" s="22">
        <v>15556077.119999999</v>
      </c>
      <c r="E36" s="6">
        <v>20319</v>
      </c>
      <c r="F36" s="22">
        <v>13931868.67</v>
      </c>
      <c r="G36" s="6">
        <v>10380</v>
      </c>
      <c r="H36" s="22">
        <v>1624208.45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38906</v>
      </c>
      <c r="D37" s="22">
        <v>19635225.109999999</v>
      </c>
      <c r="E37" s="6">
        <v>26098</v>
      </c>
      <c r="F37" s="22">
        <v>17536928.09</v>
      </c>
      <c r="G37" s="6">
        <v>12808</v>
      </c>
      <c r="H37" s="22">
        <v>2098297.02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9073</v>
      </c>
      <c r="D38" s="22">
        <v>4504596.75</v>
      </c>
      <c r="E38" s="6">
        <v>6028</v>
      </c>
      <c r="F38" s="22">
        <v>4019226.39</v>
      </c>
      <c r="G38" s="6">
        <v>3045</v>
      </c>
      <c r="H38" s="22">
        <v>485370.36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85221</v>
      </c>
      <c r="D39" s="22">
        <v>44736707.770000003</v>
      </c>
      <c r="E39" s="6">
        <v>52070</v>
      </c>
      <c r="F39" s="22">
        <v>39113317.229999997</v>
      </c>
      <c r="G39" s="6">
        <v>33151</v>
      </c>
      <c r="H39" s="22">
        <v>5623390.54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62186</v>
      </c>
      <c r="D40" s="22">
        <v>32400817.98</v>
      </c>
      <c r="E40" s="6">
        <v>41541</v>
      </c>
      <c r="F40" s="22">
        <v>28995138.629999999</v>
      </c>
      <c r="G40" s="6">
        <v>20645</v>
      </c>
      <c r="H40" s="22">
        <v>3405679.35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37856</v>
      </c>
      <c r="D41" s="22">
        <v>17732979.420000002</v>
      </c>
      <c r="E41" s="6">
        <v>24495</v>
      </c>
      <c r="F41" s="22">
        <v>15680336.33</v>
      </c>
      <c r="G41" s="6">
        <v>13361</v>
      </c>
      <c r="H41" s="22">
        <v>2052643.09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50741</v>
      </c>
      <c r="D42" s="22">
        <v>24516668.120000001</v>
      </c>
      <c r="E42" s="6">
        <v>36487</v>
      </c>
      <c r="F42" s="22">
        <v>22311204.170000002</v>
      </c>
      <c r="G42" s="6">
        <v>14254</v>
      </c>
      <c r="H42" s="22">
        <v>2205463.9500000002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44710</v>
      </c>
      <c r="D43" s="22">
        <v>21641605.559999999</v>
      </c>
      <c r="E43" s="6">
        <v>30765</v>
      </c>
      <c r="F43" s="22">
        <v>19551518.309999999</v>
      </c>
      <c r="G43" s="6">
        <v>13945</v>
      </c>
      <c r="H43" s="22">
        <v>2090087.25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27382</v>
      </c>
      <c r="D44" s="22">
        <v>13442508.859999999</v>
      </c>
      <c r="E44" s="6">
        <v>18414</v>
      </c>
      <c r="F44" s="22">
        <v>12062903.18</v>
      </c>
      <c r="G44" s="6">
        <v>8968</v>
      </c>
      <c r="H44" s="22">
        <v>1379605.68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28449</v>
      </c>
      <c r="D45" s="22">
        <v>14218085.35</v>
      </c>
      <c r="E45" s="6">
        <v>18485</v>
      </c>
      <c r="F45" s="22">
        <v>12656043.1</v>
      </c>
      <c r="G45" s="6">
        <v>9964</v>
      </c>
      <c r="H45" s="22">
        <v>1562042.25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39140</v>
      </c>
      <c r="D46" s="22">
        <v>18694448.379999999</v>
      </c>
      <c r="E46" s="6">
        <v>28375</v>
      </c>
      <c r="F46" s="22">
        <v>17029436.629999999</v>
      </c>
      <c r="G46" s="6">
        <v>10765</v>
      </c>
      <c r="H46" s="22">
        <v>1665011.75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15889</v>
      </c>
      <c r="D47" s="22">
        <v>8204798.7800000003</v>
      </c>
      <c r="E47" s="6">
        <v>10864</v>
      </c>
      <c r="F47" s="22">
        <v>7347849.3899999997</v>
      </c>
      <c r="G47" s="6">
        <v>5025</v>
      </c>
      <c r="H47" s="22">
        <v>856949.39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71208</v>
      </c>
      <c r="D48" s="22">
        <v>34099859.780000001</v>
      </c>
      <c r="E48" s="6">
        <v>50121</v>
      </c>
      <c r="F48" s="22">
        <v>30951288.780000001</v>
      </c>
      <c r="G48" s="6">
        <v>21087</v>
      </c>
      <c r="H48" s="22">
        <v>3148571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58271</v>
      </c>
      <c r="D49" s="22">
        <v>28287600.93</v>
      </c>
      <c r="E49" s="6">
        <v>39151</v>
      </c>
      <c r="F49" s="22">
        <v>25417127.379999999</v>
      </c>
      <c r="G49" s="6">
        <v>19120</v>
      </c>
      <c r="H49" s="22">
        <v>2870473.55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65306</v>
      </c>
      <c r="D50" s="22">
        <v>33603176.979999997</v>
      </c>
      <c r="E50" s="6">
        <v>42388</v>
      </c>
      <c r="F50" s="22">
        <v>29948939.449999999</v>
      </c>
      <c r="G50" s="6">
        <v>22918</v>
      </c>
      <c r="H50" s="22">
        <v>3654237.53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18211</v>
      </c>
      <c r="D51" s="22">
        <v>9334013.1600000001</v>
      </c>
      <c r="E51" s="6">
        <v>12320</v>
      </c>
      <c r="F51" s="22">
        <v>8338470.71</v>
      </c>
      <c r="G51" s="6">
        <v>5891</v>
      </c>
      <c r="H51" s="22">
        <v>995542.45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15017</v>
      </c>
      <c r="D52" s="22">
        <v>7642477.1900000004</v>
      </c>
      <c r="E52" s="6">
        <v>9684</v>
      </c>
      <c r="F52" s="22">
        <v>6775848.9000000004</v>
      </c>
      <c r="G52" s="6">
        <v>5333</v>
      </c>
      <c r="H52" s="22">
        <v>866628.29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34314</v>
      </c>
      <c r="D53" s="22">
        <v>16759728.92</v>
      </c>
      <c r="E53" s="6">
        <v>23084</v>
      </c>
      <c r="F53" s="22">
        <v>14933375.57</v>
      </c>
      <c r="G53" s="6">
        <v>11230</v>
      </c>
      <c r="H53" s="22">
        <v>1826353.35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56673</v>
      </c>
      <c r="D54" s="22">
        <v>29654716.789999999</v>
      </c>
      <c r="E54" s="6">
        <v>34946</v>
      </c>
      <c r="F54" s="22">
        <v>26171957.289999999</v>
      </c>
      <c r="G54" s="6">
        <v>21727</v>
      </c>
      <c r="H54" s="22">
        <v>3482759.5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20637</v>
      </c>
      <c r="D55" s="22">
        <v>11830562.310000001</v>
      </c>
      <c r="E55" s="6">
        <v>13572</v>
      </c>
      <c r="F55" s="22">
        <v>10334934.699999999</v>
      </c>
      <c r="G55" s="6">
        <v>7065</v>
      </c>
      <c r="H55" s="22">
        <v>1495627.61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22418</v>
      </c>
      <c r="D56" s="22">
        <v>13317303.699999999</v>
      </c>
      <c r="E56" s="6">
        <v>15608</v>
      </c>
      <c r="F56" s="22">
        <v>12062545.52</v>
      </c>
      <c r="G56" s="6">
        <v>6810</v>
      </c>
      <c r="H56" s="22">
        <v>1254758.18</v>
      </c>
      <c r="I56" s="7">
        <v>0</v>
      </c>
      <c r="J56" s="22" t="s">
        <v>438</v>
      </c>
    </row>
    <row r="57" spans="1:10" s="42" customFormat="1" ht="15.75" x14ac:dyDescent="0.25">
      <c r="A57" s="196"/>
      <c r="B57" s="45" t="s">
        <v>537</v>
      </c>
      <c r="C57" s="63">
        <f t="shared" ref="C57:I57" si="0">SUM(C5:C56)</f>
        <v>4440830</v>
      </c>
      <c r="D57" s="46">
        <f t="shared" si="0"/>
        <v>2358489295.4899998</v>
      </c>
      <c r="E57" s="63">
        <f t="shared" si="0"/>
        <v>2771500</v>
      </c>
      <c r="F57" s="46">
        <f t="shared" si="0"/>
        <v>2071877390.7400007</v>
      </c>
      <c r="G57" s="63">
        <f t="shared" si="0"/>
        <v>1669330</v>
      </c>
      <c r="H57" s="46">
        <f t="shared" si="0"/>
        <v>286611904.75</v>
      </c>
      <c r="I57" s="63">
        <f t="shared" si="0"/>
        <v>0</v>
      </c>
      <c r="J57" s="409">
        <f t="shared" ref="J57" si="1">SUBTOTAL(9,J5:J56)</f>
        <v>0</v>
      </c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63"/>
      <c r="D63" s="366"/>
      <c r="E63" s="263"/>
      <c r="F63" s="366"/>
      <c r="G63" s="263"/>
      <c r="H63" s="366"/>
      <c r="I63" s="263"/>
      <c r="J63" s="366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E39" sqref="E39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47" t="s">
        <v>688</v>
      </c>
      <c r="B1" s="447"/>
      <c r="C1" s="447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67" t="s">
        <v>584</v>
      </c>
      <c r="C4" s="323">
        <v>6</v>
      </c>
    </row>
    <row r="5" spans="1:3" x14ac:dyDescent="0.25">
      <c r="A5" s="59" t="s">
        <v>438</v>
      </c>
      <c r="B5" s="267" t="s">
        <v>113</v>
      </c>
      <c r="C5" s="323">
        <v>8</v>
      </c>
    </row>
    <row r="6" spans="1:3" x14ac:dyDescent="0.25">
      <c r="A6" s="83" t="s">
        <v>438</v>
      </c>
      <c r="B6" s="267" t="s">
        <v>114</v>
      </c>
      <c r="C6" s="323">
        <v>488</v>
      </c>
    </row>
    <row r="7" spans="1:3" x14ac:dyDescent="0.25">
      <c r="A7" s="83" t="s">
        <v>438</v>
      </c>
      <c r="B7" s="267" t="s">
        <v>115</v>
      </c>
      <c r="C7" s="323">
        <v>41</v>
      </c>
    </row>
    <row r="8" spans="1:3" x14ac:dyDescent="0.25">
      <c r="A8" s="194" t="s">
        <v>438</v>
      </c>
      <c r="B8" s="267" t="s">
        <v>626</v>
      </c>
      <c r="C8" s="323">
        <v>1</v>
      </c>
    </row>
    <row r="9" spans="1:3" x14ac:dyDescent="0.25">
      <c r="A9" s="84" t="s">
        <v>438</v>
      </c>
      <c r="B9" s="267" t="s">
        <v>116</v>
      </c>
      <c r="C9" s="323">
        <v>9798</v>
      </c>
    </row>
    <row r="10" spans="1:3" x14ac:dyDescent="0.25">
      <c r="A10" s="83" t="s">
        <v>438</v>
      </c>
      <c r="B10" s="267" t="s">
        <v>594</v>
      </c>
      <c r="C10" s="323">
        <v>5</v>
      </c>
    </row>
    <row r="11" spans="1:3" x14ac:dyDescent="0.25">
      <c r="A11" s="194" t="s">
        <v>47</v>
      </c>
      <c r="B11" s="267" t="s">
        <v>117</v>
      </c>
      <c r="C11" s="323">
        <v>276</v>
      </c>
    </row>
    <row r="12" spans="1:3" x14ac:dyDescent="0.25">
      <c r="A12" s="58" t="s">
        <v>438</v>
      </c>
      <c r="B12" s="267" t="s">
        <v>119</v>
      </c>
      <c r="C12" s="323">
        <v>22</v>
      </c>
    </row>
    <row r="13" spans="1:3" x14ac:dyDescent="0.25">
      <c r="A13" s="58" t="s">
        <v>438</v>
      </c>
      <c r="B13" s="267" t="s">
        <v>120</v>
      </c>
      <c r="C13" s="323">
        <v>388</v>
      </c>
    </row>
    <row r="14" spans="1:3" x14ac:dyDescent="0.25">
      <c r="A14" s="58" t="s">
        <v>438</v>
      </c>
      <c r="B14" s="267" t="s">
        <v>122</v>
      </c>
      <c r="C14" s="323">
        <v>385</v>
      </c>
    </row>
    <row r="15" spans="1:3" x14ac:dyDescent="0.25">
      <c r="A15" s="58" t="s">
        <v>438</v>
      </c>
      <c r="B15" s="267" t="s">
        <v>124</v>
      </c>
      <c r="C15" s="323">
        <v>128</v>
      </c>
    </row>
    <row r="16" spans="1:3" ht="17.25" customHeight="1" x14ac:dyDescent="0.25">
      <c r="A16" s="58" t="s">
        <v>438</v>
      </c>
      <c r="B16" s="267" t="s">
        <v>429</v>
      </c>
      <c r="C16" s="323">
        <v>5</v>
      </c>
    </row>
    <row r="17" spans="1:4" x14ac:dyDescent="0.25">
      <c r="A17" s="58" t="s">
        <v>438</v>
      </c>
      <c r="B17" s="267" t="s">
        <v>125</v>
      </c>
      <c r="C17" s="323">
        <v>99</v>
      </c>
    </row>
    <row r="18" spans="1:4" x14ac:dyDescent="0.25">
      <c r="A18" s="58" t="s">
        <v>438</v>
      </c>
      <c r="B18" s="267" t="s">
        <v>574</v>
      </c>
      <c r="C18" s="323">
        <v>2</v>
      </c>
    </row>
    <row r="19" spans="1:4" x14ac:dyDescent="0.25">
      <c r="A19" s="58" t="s">
        <v>438</v>
      </c>
      <c r="B19" s="267" t="s">
        <v>126</v>
      </c>
      <c r="C19" s="323">
        <v>12</v>
      </c>
    </row>
    <row r="20" spans="1:4" x14ac:dyDescent="0.25">
      <c r="A20" s="58" t="s">
        <v>438</v>
      </c>
      <c r="B20" s="267" t="s">
        <v>127</v>
      </c>
      <c r="C20" s="323">
        <v>3</v>
      </c>
    </row>
    <row r="21" spans="1:4" x14ac:dyDescent="0.25">
      <c r="A21" s="58" t="s">
        <v>438</v>
      </c>
      <c r="B21" s="267" t="s">
        <v>128</v>
      </c>
      <c r="C21" s="323">
        <v>9</v>
      </c>
    </row>
    <row r="22" spans="1:4" x14ac:dyDescent="0.25">
      <c r="A22" s="58" t="s">
        <v>438</v>
      </c>
      <c r="B22" s="267" t="s">
        <v>129</v>
      </c>
      <c r="C22" s="323">
        <v>6788</v>
      </c>
      <c r="D22" s="56"/>
    </row>
    <row r="23" spans="1:4" x14ac:dyDescent="0.25">
      <c r="A23" s="58" t="s">
        <v>438</v>
      </c>
      <c r="B23" s="267" t="s">
        <v>130</v>
      </c>
      <c r="C23" s="323">
        <v>59</v>
      </c>
      <c r="D23" s="56"/>
    </row>
    <row r="24" spans="1:4" x14ac:dyDescent="0.25">
      <c r="A24" s="58" t="s">
        <v>438</v>
      </c>
      <c r="B24" s="267" t="s">
        <v>131</v>
      </c>
      <c r="C24" s="323">
        <v>389</v>
      </c>
      <c r="D24" s="56"/>
    </row>
    <row r="25" spans="1:4" x14ac:dyDescent="0.25">
      <c r="A25" s="7" t="s">
        <v>438</v>
      </c>
      <c r="B25" s="267" t="s">
        <v>132</v>
      </c>
      <c r="C25" s="323">
        <v>849</v>
      </c>
      <c r="D25" s="56"/>
    </row>
    <row r="26" spans="1:4" x14ac:dyDescent="0.25">
      <c r="A26" s="59" t="s">
        <v>438</v>
      </c>
      <c r="B26" s="267" t="s">
        <v>133</v>
      </c>
      <c r="C26" s="323">
        <v>808</v>
      </c>
      <c r="D26" s="56"/>
    </row>
    <row r="27" spans="1:4" ht="16.5" customHeight="1" x14ac:dyDescent="0.25">
      <c r="A27" s="58" t="s">
        <v>438</v>
      </c>
      <c r="B27" s="267" t="s">
        <v>134</v>
      </c>
      <c r="C27" s="323">
        <v>58</v>
      </c>
      <c r="D27" s="56"/>
    </row>
    <row r="28" spans="1:4" x14ac:dyDescent="0.25">
      <c r="A28" s="58" t="s">
        <v>438</v>
      </c>
      <c r="B28" s="267" t="s">
        <v>135</v>
      </c>
      <c r="C28" s="323">
        <v>2</v>
      </c>
      <c r="D28" s="56"/>
    </row>
    <row r="29" spans="1:4" x14ac:dyDescent="0.25">
      <c r="A29" s="58" t="s">
        <v>438</v>
      </c>
      <c r="B29" s="267" t="s">
        <v>136</v>
      </c>
      <c r="C29" s="323">
        <v>17</v>
      </c>
      <c r="D29" s="56"/>
    </row>
    <row r="30" spans="1:4" x14ac:dyDescent="0.25">
      <c r="A30" s="83" t="s">
        <v>438</v>
      </c>
      <c r="B30" s="267" t="s">
        <v>137</v>
      </c>
      <c r="C30" s="323">
        <v>1</v>
      </c>
      <c r="D30" s="56"/>
    </row>
    <row r="31" spans="1:4" x14ac:dyDescent="0.25">
      <c r="A31" s="83" t="s">
        <v>438</v>
      </c>
      <c r="B31" s="267" t="s">
        <v>138</v>
      </c>
      <c r="C31" s="323">
        <v>48</v>
      </c>
      <c r="D31" s="56"/>
    </row>
    <row r="32" spans="1:4" x14ac:dyDescent="0.25">
      <c r="A32" s="194" t="s">
        <v>438</v>
      </c>
      <c r="B32" s="267" t="s">
        <v>139</v>
      </c>
      <c r="C32" s="323">
        <v>12</v>
      </c>
      <c r="D32" s="56"/>
    </row>
    <row r="33" spans="1:4" x14ac:dyDescent="0.25">
      <c r="A33" s="194" t="s">
        <v>438</v>
      </c>
      <c r="B33" s="267" t="s">
        <v>637</v>
      </c>
      <c r="C33" s="323">
        <v>3</v>
      </c>
      <c r="D33" s="56"/>
    </row>
    <row r="34" spans="1:4" x14ac:dyDescent="0.25">
      <c r="A34" s="83" t="s">
        <v>438</v>
      </c>
      <c r="B34" s="267" t="s">
        <v>628</v>
      </c>
      <c r="C34" s="323">
        <v>1</v>
      </c>
      <c r="D34" s="56"/>
    </row>
    <row r="35" spans="1:4" x14ac:dyDescent="0.25">
      <c r="A35" s="194"/>
      <c r="B35" s="267" t="s">
        <v>140</v>
      </c>
      <c r="C35" s="323">
        <v>74</v>
      </c>
      <c r="D35" s="56"/>
    </row>
    <row r="36" spans="1:4" x14ac:dyDescent="0.25">
      <c r="A36" s="194" t="s">
        <v>46</v>
      </c>
      <c r="B36" s="267" t="s">
        <v>141</v>
      </c>
      <c r="C36" s="323">
        <v>4408386</v>
      </c>
      <c r="D36" s="56"/>
    </row>
    <row r="37" spans="1:4" x14ac:dyDescent="0.25">
      <c r="A37" s="58" t="s">
        <v>438</v>
      </c>
      <c r="B37" s="267" t="s">
        <v>142</v>
      </c>
      <c r="C37" s="323">
        <v>4</v>
      </c>
      <c r="D37" s="56"/>
    </row>
    <row r="38" spans="1:4" x14ac:dyDescent="0.25">
      <c r="A38" s="58" t="s">
        <v>438</v>
      </c>
      <c r="B38" s="267" t="s">
        <v>501</v>
      </c>
      <c r="C38" s="323">
        <v>3</v>
      </c>
      <c r="D38" s="56"/>
    </row>
    <row r="39" spans="1:4" x14ac:dyDescent="0.25">
      <c r="A39" s="58" t="s">
        <v>438</v>
      </c>
      <c r="B39" s="267" t="s">
        <v>434</v>
      </c>
      <c r="C39" s="323">
        <v>1</v>
      </c>
      <c r="D39" s="56"/>
    </row>
    <row r="40" spans="1:4" x14ac:dyDescent="0.25">
      <c r="A40" s="58" t="s">
        <v>438</v>
      </c>
      <c r="B40" s="267" t="s">
        <v>425</v>
      </c>
      <c r="C40" s="323">
        <v>2</v>
      </c>
      <c r="D40" s="56"/>
    </row>
    <row r="41" spans="1:4" x14ac:dyDescent="0.25">
      <c r="A41" s="58" t="s">
        <v>438</v>
      </c>
      <c r="B41" s="267" t="s">
        <v>16</v>
      </c>
      <c r="C41" s="323">
        <v>835</v>
      </c>
      <c r="D41" s="56"/>
    </row>
    <row r="42" spans="1:4" x14ac:dyDescent="0.25">
      <c r="A42" s="58" t="s">
        <v>438</v>
      </c>
      <c r="B42" s="267" t="s">
        <v>143</v>
      </c>
      <c r="C42" s="323">
        <v>346</v>
      </c>
      <c r="D42" s="56"/>
    </row>
    <row r="43" spans="1:4" x14ac:dyDescent="0.25">
      <c r="A43" s="58" t="s">
        <v>438</v>
      </c>
      <c r="B43" s="267" t="s">
        <v>144</v>
      </c>
      <c r="C43" s="323">
        <v>13</v>
      </c>
      <c r="D43" s="56"/>
    </row>
    <row r="44" spans="1:4" x14ac:dyDescent="0.25">
      <c r="A44" s="58" t="s">
        <v>438</v>
      </c>
      <c r="B44" s="267" t="s">
        <v>145</v>
      </c>
      <c r="C44" s="323">
        <v>175</v>
      </c>
      <c r="D44" s="56"/>
    </row>
    <row r="45" spans="1:4" x14ac:dyDescent="0.25">
      <c r="A45" s="58" t="s">
        <v>438</v>
      </c>
      <c r="B45" s="267" t="s">
        <v>146</v>
      </c>
      <c r="C45" s="323">
        <v>14</v>
      </c>
      <c r="D45" s="56"/>
    </row>
    <row r="46" spans="1:4" x14ac:dyDescent="0.25">
      <c r="A46" s="58" t="s">
        <v>438</v>
      </c>
      <c r="B46" s="267" t="s">
        <v>147</v>
      </c>
      <c r="C46" s="323">
        <v>20</v>
      </c>
      <c r="D46" s="56"/>
    </row>
    <row r="47" spans="1:4" x14ac:dyDescent="0.25">
      <c r="A47" s="58" t="s">
        <v>438</v>
      </c>
      <c r="B47" s="267" t="s">
        <v>148</v>
      </c>
      <c r="C47" s="323">
        <v>15</v>
      </c>
      <c r="D47" s="56"/>
    </row>
    <row r="48" spans="1:4" x14ac:dyDescent="0.25">
      <c r="A48" s="58" t="s">
        <v>438</v>
      </c>
      <c r="B48" s="267" t="s">
        <v>149</v>
      </c>
      <c r="C48" s="323">
        <v>11</v>
      </c>
      <c r="D48" s="56"/>
    </row>
    <row r="49" spans="1:4" x14ac:dyDescent="0.25">
      <c r="A49" s="58" t="s">
        <v>438</v>
      </c>
      <c r="B49" s="267" t="s">
        <v>150</v>
      </c>
      <c r="C49" s="323">
        <v>34</v>
      </c>
      <c r="D49" s="56"/>
    </row>
    <row r="50" spans="1:4" x14ac:dyDescent="0.25">
      <c r="A50" s="58" t="s">
        <v>438</v>
      </c>
      <c r="B50" s="267" t="s">
        <v>567</v>
      </c>
      <c r="C50" s="323">
        <v>3</v>
      </c>
      <c r="D50" s="56"/>
    </row>
    <row r="51" spans="1:4" x14ac:dyDescent="0.25">
      <c r="A51" s="58" t="s">
        <v>438</v>
      </c>
      <c r="B51" s="267" t="s">
        <v>151</v>
      </c>
      <c r="C51" s="323">
        <v>78</v>
      </c>
      <c r="D51" s="56"/>
    </row>
    <row r="52" spans="1:4" x14ac:dyDescent="0.25">
      <c r="A52" s="58" t="s">
        <v>438</v>
      </c>
      <c r="B52" s="267" t="s">
        <v>152</v>
      </c>
      <c r="C52" s="323">
        <v>13</v>
      </c>
      <c r="D52" s="56"/>
    </row>
    <row r="53" spans="1:4" x14ac:dyDescent="0.25">
      <c r="A53" s="58" t="s">
        <v>438</v>
      </c>
      <c r="B53" s="267" t="s">
        <v>153</v>
      </c>
      <c r="C53" s="323">
        <v>538</v>
      </c>
      <c r="D53" s="56"/>
    </row>
    <row r="54" spans="1:4" x14ac:dyDescent="0.25">
      <c r="A54" s="58" t="s">
        <v>438</v>
      </c>
      <c r="B54" s="267" t="s">
        <v>154</v>
      </c>
      <c r="C54" s="323">
        <v>75</v>
      </c>
      <c r="D54" s="56"/>
    </row>
    <row r="55" spans="1:4" x14ac:dyDescent="0.25">
      <c r="A55" s="58" t="s">
        <v>438</v>
      </c>
      <c r="B55" s="267" t="s">
        <v>155</v>
      </c>
      <c r="C55" s="323">
        <v>300</v>
      </c>
      <c r="D55" s="56"/>
    </row>
    <row r="56" spans="1:4" x14ac:dyDescent="0.25">
      <c r="A56" s="58" t="s">
        <v>438</v>
      </c>
      <c r="B56" s="267" t="s">
        <v>579</v>
      </c>
      <c r="C56" s="323">
        <v>6</v>
      </c>
      <c r="D56" s="56"/>
    </row>
    <row r="57" spans="1:4" x14ac:dyDescent="0.25">
      <c r="A57" s="58" t="s">
        <v>438</v>
      </c>
      <c r="B57" s="267" t="s">
        <v>568</v>
      </c>
      <c r="C57" s="323">
        <v>18</v>
      </c>
      <c r="D57" s="56"/>
    </row>
    <row r="58" spans="1:4" x14ac:dyDescent="0.25">
      <c r="A58" s="58" t="s">
        <v>438</v>
      </c>
      <c r="B58" s="267" t="s">
        <v>156</v>
      </c>
      <c r="C58" s="323">
        <v>13</v>
      </c>
      <c r="D58" s="56"/>
    </row>
    <row r="59" spans="1:4" x14ac:dyDescent="0.25">
      <c r="A59" s="58" t="s">
        <v>438</v>
      </c>
      <c r="B59" s="267" t="s">
        <v>502</v>
      </c>
      <c r="C59" s="323">
        <v>10</v>
      </c>
      <c r="D59" s="56"/>
    </row>
    <row r="60" spans="1:4" x14ac:dyDescent="0.25">
      <c r="A60" s="58" t="s">
        <v>438</v>
      </c>
      <c r="B60" s="267" t="s">
        <v>157</v>
      </c>
      <c r="C60" s="323">
        <v>12</v>
      </c>
      <c r="D60" s="56"/>
    </row>
    <row r="61" spans="1:4" x14ac:dyDescent="0.25">
      <c r="A61" s="58" t="s">
        <v>438</v>
      </c>
      <c r="B61" s="267" t="s">
        <v>158</v>
      </c>
      <c r="C61" s="323">
        <v>6</v>
      </c>
      <c r="D61" s="56"/>
    </row>
    <row r="62" spans="1:4" x14ac:dyDescent="0.25">
      <c r="A62" s="58" t="s">
        <v>438</v>
      </c>
      <c r="B62" s="267" t="s">
        <v>159</v>
      </c>
      <c r="C62" s="323">
        <v>2</v>
      </c>
      <c r="D62" s="56"/>
    </row>
    <row r="63" spans="1:4" x14ac:dyDescent="0.25">
      <c r="A63" s="58" t="s">
        <v>438</v>
      </c>
      <c r="B63" s="267" t="s">
        <v>160</v>
      </c>
      <c r="C63" s="323">
        <v>17</v>
      </c>
      <c r="D63" s="56"/>
    </row>
    <row r="64" spans="1:4" x14ac:dyDescent="0.25">
      <c r="A64" s="58" t="s">
        <v>438</v>
      </c>
      <c r="B64" s="267" t="s">
        <v>161</v>
      </c>
      <c r="C64" s="323">
        <v>1641</v>
      </c>
      <c r="D64" s="56"/>
    </row>
    <row r="65" spans="1:4" x14ac:dyDescent="0.25">
      <c r="A65" s="58" t="s">
        <v>438</v>
      </c>
      <c r="B65" s="267" t="s">
        <v>162</v>
      </c>
      <c r="C65" s="323">
        <v>5</v>
      </c>
      <c r="D65" s="56"/>
    </row>
    <row r="66" spans="1:4" x14ac:dyDescent="0.25">
      <c r="A66" s="58" t="s">
        <v>438</v>
      </c>
      <c r="B66" s="267" t="s">
        <v>163</v>
      </c>
      <c r="C66" s="323">
        <v>63</v>
      </c>
      <c r="D66" s="56"/>
    </row>
    <row r="67" spans="1:4" x14ac:dyDescent="0.25">
      <c r="A67" s="58" t="s">
        <v>438</v>
      </c>
      <c r="B67" s="267" t="s">
        <v>164</v>
      </c>
      <c r="C67" s="323">
        <v>40</v>
      </c>
      <c r="D67" s="56"/>
    </row>
    <row r="68" spans="1:4" x14ac:dyDescent="0.25">
      <c r="A68" s="58" t="s">
        <v>438</v>
      </c>
      <c r="B68" s="267" t="s">
        <v>165</v>
      </c>
      <c r="C68" s="323">
        <v>4</v>
      </c>
      <c r="D68" s="56"/>
    </row>
    <row r="69" spans="1:4" x14ac:dyDescent="0.25">
      <c r="A69" s="58" t="s">
        <v>438</v>
      </c>
      <c r="B69" s="267" t="s">
        <v>166</v>
      </c>
      <c r="C69" s="323">
        <v>21</v>
      </c>
      <c r="D69" s="56"/>
    </row>
    <row r="70" spans="1:4" x14ac:dyDescent="0.25">
      <c r="A70" s="58" t="s">
        <v>438</v>
      </c>
      <c r="B70" s="267" t="s">
        <v>430</v>
      </c>
      <c r="C70" s="323">
        <v>4</v>
      </c>
      <c r="D70" s="56"/>
    </row>
    <row r="71" spans="1:4" x14ac:dyDescent="0.25">
      <c r="A71" s="58" t="s">
        <v>438</v>
      </c>
      <c r="B71" s="267" t="s">
        <v>625</v>
      </c>
      <c r="C71" s="323">
        <v>1</v>
      </c>
      <c r="D71" s="56"/>
    </row>
    <row r="72" spans="1:4" x14ac:dyDescent="0.25">
      <c r="A72" s="58" t="s">
        <v>438</v>
      </c>
      <c r="B72" s="267" t="s">
        <v>167</v>
      </c>
      <c r="C72" s="323">
        <v>1</v>
      </c>
      <c r="D72" s="56"/>
    </row>
    <row r="73" spans="1:4" x14ac:dyDescent="0.25">
      <c r="A73" s="58" t="s">
        <v>438</v>
      </c>
      <c r="B73" s="267" t="s">
        <v>168</v>
      </c>
      <c r="C73" s="323">
        <v>23</v>
      </c>
      <c r="D73" s="56"/>
    </row>
    <row r="74" spans="1:4" x14ac:dyDescent="0.25">
      <c r="A74" s="58" t="s">
        <v>438</v>
      </c>
      <c r="B74" s="267" t="s">
        <v>652</v>
      </c>
      <c r="C74" s="323">
        <v>1</v>
      </c>
      <c r="D74" s="56"/>
    </row>
    <row r="75" spans="1:4" x14ac:dyDescent="0.25">
      <c r="A75" s="58" t="s">
        <v>438</v>
      </c>
      <c r="B75" s="267" t="s">
        <v>421</v>
      </c>
      <c r="C75" s="323">
        <v>5</v>
      </c>
      <c r="D75" s="56"/>
    </row>
    <row r="76" spans="1:4" x14ac:dyDescent="0.25">
      <c r="A76" s="58" t="s">
        <v>438</v>
      </c>
      <c r="B76" s="267" t="s">
        <v>623</v>
      </c>
      <c r="C76" s="323">
        <v>1</v>
      </c>
      <c r="D76" s="56"/>
    </row>
    <row r="77" spans="1:4" x14ac:dyDescent="0.25">
      <c r="A77" s="58" t="s">
        <v>438</v>
      </c>
      <c r="B77" s="267" t="s">
        <v>169</v>
      </c>
      <c r="C77" s="323">
        <v>309</v>
      </c>
      <c r="D77" s="56"/>
    </row>
    <row r="78" spans="1:4" x14ac:dyDescent="0.25">
      <c r="A78" s="58" t="s">
        <v>438</v>
      </c>
      <c r="B78" s="267" t="s">
        <v>171</v>
      </c>
      <c r="C78" s="323">
        <v>33</v>
      </c>
      <c r="D78" s="56"/>
    </row>
    <row r="79" spans="1:4" x14ac:dyDescent="0.25">
      <c r="A79" s="58" t="s">
        <v>438</v>
      </c>
      <c r="B79" s="267" t="s">
        <v>172</v>
      </c>
      <c r="C79" s="323">
        <v>1</v>
      </c>
      <c r="D79" s="56"/>
    </row>
    <row r="80" spans="1:4" x14ac:dyDescent="0.25">
      <c r="A80" s="58" t="s">
        <v>438</v>
      </c>
      <c r="B80" s="267" t="s">
        <v>572</v>
      </c>
      <c r="C80" s="323">
        <v>1</v>
      </c>
      <c r="D80" s="56"/>
    </row>
    <row r="81" spans="1:4" x14ac:dyDescent="0.25">
      <c r="A81" s="58" t="s">
        <v>438</v>
      </c>
      <c r="B81" s="267" t="s">
        <v>423</v>
      </c>
      <c r="C81" s="323">
        <v>2</v>
      </c>
      <c r="D81" s="56"/>
    </row>
    <row r="82" spans="1:4" x14ac:dyDescent="0.25">
      <c r="A82" s="58" t="s">
        <v>438</v>
      </c>
      <c r="B82" s="267" t="s">
        <v>173</v>
      </c>
      <c r="C82" s="323">
        <v>6</v>
      </c>
      <c r="D82" s="56"/>
    </row>
    <row r="83" spans="1:4" x14ac:dyDescent="0.25">
      <c r="A83" s="58" t="s">
        <v>438</v>
      </c>
      <c r="B83" s="267" t="s">
        <v>598</v>
      </c>
      <c r="C83" s="323">
        <v>1</v>
      </c>
      <c r="D83" s="56"/>
    </row>
    <row r="84" spans="1:4" x14ac:dyDescent="0.25">
      <c r="A84" s="58" t="s">
        <v>438</v>
      </c>
      <c r="B84" s="267" t="s">
        <v>614</v>
      </c>
      <c r="C84" s="323">
        <v>2</v>
      </c>
      <c r="D84" s="56"/>
    </row>
    <row r="85" spans="1:4" x14ac:dyDescent="0.25">
      <c r="A85" s="58" t="s">
        <v>438</v>
      </c>
      <c r="B85" s="267" t="s">
        <v>174</v>
      </c>
      <c r="C85" s="323">
        <v>25</v>
      </c>
      <c r="D85" s="56"/>
    </row>
    <row r="86" spans="1:4" x14ac:dyDescent="0.25">
      <c r="A86" s="58" t="s">
        <v>438</v>
      </c>
      <c r="B86" s="267" t="s">
        <v>175</v>
      </c>
      <c r="C86" s="323">
        <v>3</v>
      </c>
      <c r="D86" s="56"/>
    </row>
    <row r="87" spans="1:4" x14ac:dyDescent="0.25">
      <c r="A87" s="58" t="s">
        <v>438</v>
      </c>
      <c r="B87" s="267" t="s">
        <v>176</v>
      </c>
      <c r="C87" s="323">
        <v>12</v>
      </c>
      <c r="D87" s="56"/>
    </row>
    <row r="88" spans="1:4" x14ac:dyDescent="0.25">
      <c r="A88" s="58" t="s">
        <v>438</v>
      </c>
      <c r="B88" s="267" t="s">
        <v>503</v>
      </c>
      <c r="C88" s="323">
        <v>7</v>
      </c>
      <c r="D88" s="56"/>
    </row>
    <row r="89" spans="1:4" x14ac:dyDescent="0.25">
      <c r="A89" s="58" t="s">
        <v>438</v>
      </c>
      <c r="B89" s="267" t="s">
        <v>177</v>
      </c>
      <c r="C89" s="323">
        <v>21</v>
      </c>
      <c r="D89" s="56"/>
    </row>
    <row r="90" spans="1:4" x14ac:dyDescent="0.25">
      <c r="A90" s="58" t="s">
        <v>438</v>
      </c>
      <c r="B90" s="267" t="s">
        <v>178</v>
      </c>
      <c r="C90" s="323">
        <v>200</v>
      </c>
      <c r="D90" s="56"/>
    </row>
    <row r="91" spans="1:4" x14ac:dyDescent="0.25">
      <c r="A91" s="58" t="s">
        <v>438</v>
      </c>
      <c r="B91" s="267" t="s">
        <v>179</v>
      </c>
      <c r="C91" s="323">
        <v>25</v>
      </c>
      <c r="D91" s="56"/>
    </row>
    <row r="92" spans="1:4" x14ac:dyDescent="0.25">
      <c r="A92" s="58" t="s">
        <v>438</v>
      </c>
      <c r="B92" s="267" t="s">
        <v>180</v>
      </c>
      <c r="C92" s="323">
        <v>5</v>
      </c>
      <c r="D92" s="56"/>
    </row>
    <row r="93" spans="1:4" x14ac:dyDescent="0.25">
      <c r="A93" s="58" t="s">
        <v>438</v>
      </c>
      <c r="B93" s="267" t="s">
        <v>181</v>
      </c>
      <c r="C93" s="323">
        <v>53</v>
      </c>
      <c r="D93" s="56"/>
    </row>
    <row r="94" spans="1:4" x14ac:dyDescent="0.25">
      <c r="A94" s="58" t="s">
        <v>438</v>
      </c>
      <c r="B94" s="267" t="s">
        <v>182</v>
      </c>
      <c r="C94" s="323">
        <v>1124</v>
      </c>
      <c r="D94" s="56"/>
    </row>
    <row r="95" spans="1:4" x14ac:dyDescent="0.25">
      <c r="A95" s="58" t="s">
        <v>438</v>
      </c>
      <c r="B95" s="267" t="s">
        <v>183</v>
      </c>
      <c r="C95" s="323">
        <v>5</v>
      </c>
      <c r="D95" s="56"/>
    </row>
    <row r="96" spans="1:4" x14ac:dyDescent="0.25">
      <c r="A96" s="58" t="s">
        <v>438</v>
      </c>
      <c r="B96" s="267" t="s">
        <v>184</v>
      </c>
      <c r="C96" s="323">
        <v>449</v>
      </c>
      <c r="D96" s="56"/>
    </row>
    <row r="97" spans="1:4" x14ac:dyDescent="0.25">
      <c r="A97" s="58" t="s">
        <v>438</v>
      </c>
      <c r="B97" s="267" t="s">
        <v>185</v>
      </c>
      <c r="C97" s="323">
        <v>6</v>
      </c>
      <c r="D97" s="56"/>
    </row>
    <row r="98" spans="1:4" x14ac:dyDescent="0.25">
      <c r="A98" s="58" t="s">
        <v>438</v>
      </c>
      <c r="B98" s="267" t="s">
        <v>650</v>
      </c>
      <c r="C98" s="323">
        <v>2</v>
      </c>
      <c r="D98" s="56"/>
    </row>
    <row r="99" spans="1:4" x14ac:dyDescent="0.25">
      <c r="A99" s="58" t="s">
        <v>438</v>
      </c>
      <c r="B99" s="267" t="s">
        <v>186</v>
      </c>
      <c r="C99" s="323">
        <v>4</v>
      </c>
      <c r="D99" s="56"/>
    </row>
    <row r="100" spans="1:4" x14ac:dyDescent="0.25">
      <c r="A100" s="58" t="s">
        <v>438</v>
      </c>
      <c r="B100" s="267" t="s">
        <v>187</v>
      </c>
      <c r="C100" s="323">
        <v>5</v>
      </c>
      <c r="D100" s="56"/>
    </row>
    <row r="101" spans="1:4" x14ac:dyDescent="0.25">
      <c r="A101" s="58" t="s">
        <v>438</v>
      </c>
      <c r="B101" s="267" t="s">
        <v>188</v>
      </c>
      <c r="C101" s="323">
        <v>708</v>
      </c>
      <c r="D101" s="56"/>
    </row>
    <row r="102" spans="1:4" x14ac:dyDescent="0.25">
      <c r="A102" s="58" t="s">
        <v>438</v>
      </c>
      <c r="B102" s="267" t="s">
        <v>504</v>
      </c>
      <c r="C102" s="323">
        <v>15</v>
      </c>
      <c r="D102" s="56"/>
    </row>
    <row r="103" spans="1:4" x14ac:dyDescent="0.25">
      <c r="A103" s="58" t="s">
        <v>438</v>
      </c>
      <c r="B103" s="267" t="s">
        <v>435</v>
      </c>
      <c r="C103" s="323">
        <v>5</v>
      </c>
    </row>
    <row r="104" spans="1:4" x14ac:dyDescent="0.25">
      <c r="A104" s="58" t="s">
        <v>438</v>
      </c>
      <c r="B104" s="267" t="s">
        <v>627</v>
      </c>
      <c r="C104" s="323">
        <v>2</v>
      </c>
    </row>
    <row r="105" spans="1:4" x14ac:dyDescent="0.25">
      <c r="A105" s="58" t="s">
        <v>438</v>
      </c>
      <c r="B105" s="267" t="s">
        <v>189</v>
      </c>
      <c r="C105" s="323">
        <v>980</v>
      </c>
    </row>
    <row r="106" spans="1:4" x14ac:dyDescent="0.25">
      <c r="A106" s="58" t="s">
        <v>438</v>
      </c>
      <c r="B106" s="267" t="s">
        <v>190</v>
      </c>
      <c r="C106" s="323">
        <v>1037</v>
      </c>
    </row>
    <row r="107" spans="1:4" x14ac:dyDescent="0.25">
      <c r="A107" s="58" t="s">
        <v>438</v>
      </c>
      <c r="B107" s="267" t="s">
        <v>436</v>
      </c>
      <c r="C107" s="323">
        <v>4</v>
      </c>
    </row>
    <row r="108" spans="1:4" x14ac:dyDescent="0.25">
      <c r="A108" s="58" t="s">
        <v>438</v>
      </c>
      <c r="B108" s="267" t="s">
        <v>191</v>
      </c>
      <c r="C108" s="323">
        <v>49</v>
      </c>
    </row>
    <row r="109" spans="1:4" x14ac:dyDescent="0.25">
      <c r="A109" s="58" t="s">
        <v>438</v>
      </c>
      <c r="B109" s="267" t="s">
        <v>192</v>
      </c>
      <c r="C109" s="323">
        <v>5</v>
      </c>
    </row>
    <row r="110" spans="1:4" x14ac:dyDescent="0.25">
      <c r="A110" s="58" t="s">
        <v>438</v>
      </c>
      <c r="B110" s="267" t="s">
        <v>580</v>
      </c>
      <c r="C110" s="323">
        <v>2</v>
      </c>
    </row>
    <row r="111" spans="1:4" x14ac:dyDescent="0.25">
      <c r="A111" s="58" t="s">
        <v>438</v>
      </c>
      <c r="B111" s="267" t="s">
        <v>193</v>
      </c>
      <c r="C111" s="323">
        <v>4</v>
      </c>
    </row>
    <row r="112" spans="1:4" x14ac:dyDescent="0.25">
      <c r="A112" s="83" t="s">
        <v>438</v>
      </c>
      <c r="B112" s="267" t="s">
        <v>194</v>
      </c>
      <c r="C112" s="323">
        <v>15</v>
      </c>
    </row>
    <row r="113" spans="1:4" x14ac:dyDescent="0.25">
      <c r="A113" s="83" t="s">
        <v>438</v>
      </c>
      <c r="B113" s="267" t="s">
        <v>431</v>
      </c>
      <c r="C113" s="323">
        <v>6</v>
      </c>
    </row>
    <row r="114" spans="1:4" x14ac:dyDescent="0.25">
      <c r="A114" s="83" t="s">
        <v>438</v>
      </c>
      <c r="B114" s="267" t="s">
        <v>195</v>
      </c>
      <c r="C114" s="323">
        <v>20</v>
      </c>
    </row>
    <row r="115" spans="1:4" x14ac:dyDescent="0.25">
      <c r="A115" s="83" t="s">
        <v>438</v>
      </c>
      <c r="B115" s="267" t="s">
        <v>196</v>
      </c>
      <c r="C115" s="323">
        <v>95</v>
      </c>
      <c r="D115" s="38"/>
    </row>
    <row r="116" spans="1:4" x14ac:dyDescent="0.25">
      <c r="A116" s="251" t="s">
        <v>438</v>
      </c>
      <c r="B116" s="267" t="s">
        <v>197</v>
      </c>
      <c r="C116" s="323">
        <v>69</v>
      </c>
    </row>
    <row r="117" spans="1:4" x14ac:dyDescent="0.25">
      <c r="A117" s="189" t="s">
        <v>438</v>
      </c>
      <c r="B117" s="267" t="s">
        <v>198</v>
      </c>
      <c r="C117" s="323">
        <v>64</v>
      </c>
    </row>
    <row r="118" spans="1:4" x14ac:dyDescent="0.25">
      <c r="A118" s="84" t="s">
        <v>438</v>
      </c>
      <c r="B118" s="267" t="s">
        <v>575</v>
      </c>
      <c r="C118" s="323">
        <v>8</v>
      </c>
    </row>
    <row r="119" spans="1:4" x14ac:dyDescent="0.25">
      <c r="A119" s="83" t="s">
        <v>438</v>
      </c>
      <c r="B119" s="267" t="s">
        <v>199</v>
      </c>
      <c r="C119" s="323">
        <v>3</v>
      </c>
    </row>
    <row r="120" spans="1:4" x14ac:dyDescent="0.25">
      <c r="A120" s="83" t="s">
        <v>438</v>
      </c>
      <c r="B120" s="267" t="s">
        <v>200</v>
      </c>
      <c r="C120" s="323">
        <v>16</v>
      </c>
    </row>
    <row r="121" spans="1:4" x14ac:dyDescent="0.25">
      <c r="A121" s="189" t="s">
        <v>438</v>
      </c>
      <c r="B121" s="267" t="s">
        <v>644</v>
      </c>
      <c r="C121" s="323">
        <v>1</v>
      </c>
    </row>
    <row r="122" spans="1:4" x14ac:dyDescent="0.25">
      <c r="A122" s="84" t="s">
        <v>438</v>
      </c>
      <c r="B122" s="267" t="s">
        <v>201</v>
      </c>
      <c r="C122" s="323">
        <v>1005</v>
      </c>
    </row>
    <row r="123" spans="1:4" x14ac:dyDescent="0.25">
      <c r="A123" s="84" t="s">
        <v>438</v>
      </c>
      <c r="B123" s="267" t="s">
        <v>202</v>
      </c>
      <c r="C123" s="323">
        <v>52</v>
      </c>
    </row>
    <row r="124" spans="1:4" x14ac:dyDescent="0.25">
      <c r="A124" s="84" t="s">
        <v>438</v>
      </c>
      <c r="B124" s="267" t="s">
        <v>203</v>
      </c>
      <c r="C124" s="323">
        <v>10</v>
      </c>
    </row>
    <row r="125" spans="1:4" x14ac:dyDescent="0.25">
      <c r="A125" s="84" t="s">
        <v>438</v>
      </c>
      <c r="B125" s="267" t="s">
        <v>585</v>
      </c>
      <c r="C125" s="323">
        <v>5</v>
      </c>
    </row>
    <row r="126" spans="1:4" x14ac:dyDescent="0.25">
      <c r="A126" s="84" t="s">
        <v>438</v>
      </c>
      <c r="B126" s="267" t="s">
        <v>204</v>
      </c>
      <c r="C126" s="323">
        <v>709</v>
      </c>
    </row>
    <row r="127" spans="1:4" x14ac:dyDescent="0.25">
      <c r="A127" s="84" t="s">
        <v>438</v>
      </c>
      <c r="B127" s="267" t="s">
        <v>205</v>
      </c>
      <c r="C127" s="323">
        <v>43</v>
      </c>
    </row>
    <row r="128" spans="1:4" x14ac:dyDescent="0.25">
      <c r="A128" s="84"/>
      <c r="B128" s="267" t="s">
        <v>206</v>
      </c>
      <c r="C128" s="323">
        <v>41</v>
      </c>
    </row>
    <row r="129" spans="1:3" x14ac:dyDescent="0.25">
      <c r="A129" s="84"/>
      <c r="B129" s="267" t="s">
        <v>207</v>
      </c>
      <c r="C129" s="323">
        <v>11</v>
      </c>
    </row>
    <row r="130" spans="1:3" x14ac:dyDescent="0.25">
      <c r="A130" s="262"/>
      <c r="B130" s="45" t="s">
        <v>645</v>
      </c>
      <c r="C130" s="53">
        <f>SUM(C4:C129)</f>
        <v>4440830</v>
      </c>
    </row>
    <row r="132" spans="1:3" x14ac:dyDescent="0.25">
      <c r="A132" s="138" t="s">
        <v>46</v>
      </c>
      <c r="B132" s="44" t="s">
        <v>432</v>
      </c>
    </row>
    <row r="133" spans="1:3" x14ac:dyDescent="0.25">
      <c r="A133" s="138" t="s">
        <v>47</v>
      </c>
      <c r="B133" s="44" t="s">
        <v>81</v>
      </c>
    </row>
    <row r="135" spans="1:3" x14ac:dyDescent="0.25">
      <c r="A135" s="42"/>
      <c r="C135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1"/>
  <sheetViews>
    <sheetView workbookViewId="0">
      <selection activeCell="D97" sqref="D97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47" t="s">
        <v>691</v>
      </c>
      <c r="B1" s="447"/>
      <c r="C1" s="447"/>
      <c r="D1" s="447"/>
      <c r="E1" s="447"/>
      <c r="F1" s="447"/>
    </row>
    <row r="2" spans="1:6" ht="15.75" thickBot="1" x14ac:dyDescent="0.3"/>
    <row r="3" spans="1:6" s="38" customFormat="1" ht="15.75" x14ac:dyDescent="0.25">
      <c r="A3" s="282" t="s">
        <v>35</v>
      </c>
      <c r="B3" s="283" t="s">
        <v>37</v>
      </c>
      <c r="C3" s="283" t="s">
        <v>38</v>
      </c>
      <c r="D3" s="283" t="s">
        <v>442</v>
      </c>
      <c r="E3" s="283" t="s">
        <v>39</v>
      </c>
      <c r="F3" s="284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70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70">
        <v>2</v>
      </c>
    </row>
    <row r="6" spans="1:6" x14ac:dyDescent="0.25">
      <c r="A6" s="142">
        <v>9</v>
      </c>
      <c r="B6" s="28">
        <v>4</v>
      </c>
      <c r="C6" s="28">
        <v>1</v>
      </c>
      <c r="D6" s="28">
        <v>4</v>
      </c>
      <c r="E6" s="28">
        <v>0</v>
      </c>
      <c r="F6" s="270">
        <v>1</v>
      </c>
    </row>
    <row r="7" spans="1:6" x14ac:dyDescent="0.25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70">
        <v>5</v>
      </c>
    </row>
    <row r="8" spans="1:6" x14ac:dyDescent="0.25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70">
        <v>1</v>
      </c>
    </row>
    <row r="9" spans="1:6" x14ac:dyDescent="0.25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70">
        <v>1</v>
      </c>
    </row>
    <row r="10" spans="1:6" x14ac:dyDescent="0.25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70">
        <v>1</v>
      </c>
    </row>
    <row r="11" spans="1:6" x14ac:dyDescent="0.25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70">
        <v>4</v>
      </c>
    </row>
    <row r="12" spans="1:6" x14ac:dyDescent="0.25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70">
        <v>1</v>
      </c>
    </row>
    <row r="13" spans="1:6" s="2" customFormat="1" x14ac:dyDescent="0.25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70">
        <v>1</v>
      </c>
    </row>
    <row r="14" spans="1:6" x14ac:dyDescent="0.25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70">
        <v>59</v>
      </c>
    </row>
    <row r="15" spans="1:6" x14ac:dyDescent="0.25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70">
        <v>9</v>
      </c>
    </row>
    <row r="16" spans="1:6" x14ac:dyDescent="0.25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70">
        <v>2</v>
      </c>
    </row>
    <row r="17" spans="1:6" x14ac:dyDescent="0.25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70">
        <v>4</v>
      </c>
    </row>
    <row r="18" spans="1:6" x14ac:dyDescent="0.25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70">
        <v>15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70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70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70">
        <v>2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70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70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70">
        <v>82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70">
        <v>101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70">
        <v>3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70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70">
        <v>48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70">
        <v>320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70">
        <v>52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70">
        <v>2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70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70">
        <v>1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70">
        <v>17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70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70">
        <v>32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70">
        <v>119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70">
        <v>150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70">
        <v>21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70">
        <v>489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70">
        <v>1000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70">
        <v>60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70">
        <v>39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70">
        <v>458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70">
        <v>5697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70">
        <v>62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70">
        <v>4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70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70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70">
        <v>27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70">
        <v>195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70">
        <v>175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70">
        <v>1624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70">
        <v>1962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70">
        <v>139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70">
        <v>3785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70">
        <v>10677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70">
        <v>138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70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70">
        <v>70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70">
        <v>77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70">
        <v>3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70">
        <v>90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70">
        <v>440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70">
        <v>3933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70">
        <v>2763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70">
        <v>26300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70">
        <v>41114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70">
        <v>64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70">
        <v>1063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70">
        <v>514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70">
        <v>10</v>
      </c>
    </row>
    <row r="73" spans="1:6" x14ac:dyDescent="0.25">
      <c r="A73" s="142">
        <v>4</v>
      </c>
      <c r="B73" s="7">
        <v>0</v>
      </c>
      <c r="C73" s="7">
        <v>2</v>
      </c>
      <c r="D73" s="7">
        <v>2</v>
      </c>
      <c r="E73" s="7">
        <v>0</v>
      </c>
      <c r="F73" s="270">
        <v>1</v>
      </c>
    </row>
    <row r="74" spans="1:6" x14ac:dyDescent="0.25">
      <c r="A74" s="142">
        <v>3</v>
      </c>
      <c r="B74" s="7">
        <v>3</v>
      </c>
      <c r="C74" s="7">
        <v>0</v>
      </c>
      <c r="D74" s="7">
        <v>0</v>
      </c>
      <c r="E74" s="7">
        <v>0</v>
      </c>
      <c r="F74" s="270">
        <v>2832</v>
      </c>
    </row>
    <row r="75" spans="1:6" x14ac:dyDescent="0.25">
      <c r="A75" s="142">
        <v>3</v>
      </c>
      <c r="B75" s="7">
        <v>2</v>
      </c>
      <c r="C75" s="7">
        <v>0</v>
      </c>
      <c r="D75" s="7">
        <v>1</v>
      </c>
      <c r="E75" s="7">
        <v>0</v>
      </c>
      <c r="F75" s="270">
        <v>6987</v>
      </c>
    </row>
    <row r="76" spans="1:6" x14ac:dyDescent="0.25">
      <c r="A76" s="142">
        <v>3</v>
      </c>
      <c r="B76" s="7">
        <v>2</v>
      </c>
      <c r="C76" s="7">
        <v>1</v>
      </c>
      <c r="D76" s="7">
        <v>0</v>
      </c>
      <c r="E76" s="7">
        <v>0</v>
      </c>
      <c r="F76" s="270">
        <v>100101</v>
      </c>
    </row>
    <row r="77" spans="1:6" x14ac:dyDescent="0.25">
      <c r="A77" s="142">
        <v>3</v>
      </c>
      <c r="B77" s="7">
        <v>1</v>
      </c>
      <c r="C77" s="7">
        <v>0</v>
      </c>
      <c r="D77" s="7">
        <v>2</v>
      </c>
      <c r="E77" s="7">
        <v>0</v>
      </c>
      <c r="F77" s="270">
        <v>35397</v>
      </c>
    </row>
    <row r="78" spans="1:6" x14ac:dyDescent="0.25">
      <c r="A78" s="142">
        <v>3</v>
      </c>
      <c r="B78" s="7">
        <v>1</v>
      </c>
      <c r="C78" s="7">
        <v>1</v>
      </c>
      <c r="D78" s="7">
        <v>1</v>
      </c>
      <c r="E78" s="7">
        <v>0</v>
      </c>
      <c r="F78" s="270">
        <v>210276</v>
      </c>
    </row>
    <row r="79" spans="1:6" x14ac:dyDescent="0.25">
      <c r="A79" s="142">
        <v>3</v>
      </c>
      <c r="B79" s="7">
        <v>1</v>
      </c>
      <c r="C79" s="7">
        <v>2</v>
      </c>
      <c r="D79" s="7">
        <v>0</v>
      </c>
      <c r="E79" s="7">
        <v>0</v>
      </c>
      <c r="F79" s="270">
        <v>1767</v>
      </c>
    </row>
    <row r="80" spans="1:6" x14ac:dyDescent="0.25">
      <c r="A80" s="142">
        <v>3</v>
      </c>
      <c r="B80" s="7">
        <v>0</v>
      </c>
      <c r="C80" s="7">
        <v>0</v>
      </c>
      <c r="D80" s="7">
        <v>3</v>
      </c>
      <c r="E80" s="7">
        <v>0</v>
      </c>
      <c r="F80" s="270">
        <v>4</v>
      </c>
    </row>
    <row r="81" spans="1:6" x14ac:dyDescent="0.25">
      <c r="A81" s="142">
        <v>3</v>
      </c>
      <c r="B81" s="7">
        <v>0</v>
      </c>
      <c r="C81" s="7">
        <v>2</v>
      </c>
      <c r="D81" s="7">
        <v>1</v>
      </c>
      <c r="E81" s="7">
        <v>0</v>
      </c>
      <c r="F81" s="270">
        <v>1</v>
      </c>
    </row>
    <row r="82" spans="1:6" x14ac:dyDescent="0.25">
      <c r="A82" s="142">
        <v>2</v>
      </c>
      <c r="B82" s="7">
        <v>2</v>
      </c>
      <c r="C82" s="7">
        <v>0</v>
      </c>
      <c r="D82" s="7">
        <v>0</v>
      </c>
      <c r="E82" s="7">
        <v>0</v>
      </c>
      <c r="F82" s="270">
        <v>91889</v>
      </c>
    </row>
    <row r="83" spans="1:6" x14ac:dyDescent="0.25">
      <c r="A83" s="142">
        <v>2</v>
      </c>
      <c r="B83" s="7">
        <v>1</v>
      </c>
      <c r="C83" s="7">
        <v>0</v>
      </c>
      <c r="D83" s="7">
        <v>1</v>
      </c>
      <c r="E83" s="7">
        <v>0</v>
      </c>
      <c r="F83" s="270">
        <v>46072</v>
      </c>
    </row>
    <row r="84" spans="1:6" x14ac:dyDescent="0.25">
      <c r="A84" s="142">
        <v>2</v>
      </c>
      <c r="B84" s="7">
        <v>1</v>
      </c>
      <c r="C84" s="7">
        <v>1</v>
      </c>
      <c r="D84" s="7">
        <v>0</v>
      </c>
      <c r="E84" s="7">
        <v>0</v>
      </c>
      <c r="F84" s="270">
        <v>771930</v>
      </c>
    </row>
    <row r="85" spans="1:6" x14ac:dyDescent="0.25">
      <c r="A85" s="142">
        <v>2</v>
      </c>
      <c r="B85" s="7">
        <v>0</v>
      </c>
      <c r="C85" s="7">
        <v>0</v>
      </c>
      <c r="D85" s="7">
        <v>2</v>
      </c>
      <c r="E85" s="7">
        <v>0</v>
      </c>
      <c r="F85" s="270">
        <v>321</v>
      </c>
    </row>
    <row r="86" spans="1:6" x14ac:dyDescent="0.25">
      <c r="A86" s="142">
        <v>2</v>
      </c>
      <c r="B86" s="7">
        <v>0</v>
      </c>
      <c r="C86" s="7">
        <v>1</v>
      </c>
      <c r="D86" s="7">
        <v>1</v>
      </c>
      <c r="E86" s="7">
        <v>0</v>
      </c>
      <c r="F86" s="270">
        <v>140</v>
      </c>
    </row>
    <row r="87" spans="1:6" x14ac:dyDescent="0.25">
      <c r="A87" s="142">
        <v>2</v>
      </c>
      <c r="B87" s="7">
        <v>0</v>
      </c>
      <c r="C87" s="7">
        <v>2</v>
      </c>
      <c r="D87" s="7">
        <v>0</v>
      </c>
      <c r="E87" s="7">
        <v>0</v>
      </c>
      <c r="F87" s="270">
        <v>20</v>
      </c>
    </row>
    <row r="88" spans="1:6" x14ac:dyDescent="0.25">
      <c r="A88" s="142">
        <v>1</v>
      </c>
      <c r="B88" s="7">
        <v>1</v>
      </c>
      <c r="C88" s="7">
        <v>0</v>
      </c>
      <c r="D88" s="7">
        <v>0</v>
      </c>
      <c r="E88" s="7">
        <v>0</v>
      </c>
      <c r="F88" s="270">
        <v>1081330</v>
      </c>
    </row>
    <row r="89" spans="1:6" x14ac:dyDescent="0.25">
      <c r="A89" s="142">
        <v>1</v>
      </c>
      <c r="B89" s="7">
        <v>0</v>
      </c>
      <c r="C89" s="7">
        <v>0</v>
      </c>
      <c r="D89" s="7">
        <v>1</v>
      </c>
      <c r="E89" s="7">
        <v>0</v>
      </c>
      <c r="F89" s="270">
        <v>10818</v>
      </c>
    </row>
    <row r="90" spans="1:6" x14ac:dyDescent="0.25">
      <c r="A90" s="142">
        <v>1</v>
      </c>
      <c r="B90" s="7">
        <v>0</v>
      </c>
      <c r="C90" s="7">
        <v>1</v>
      </c>
      <c r="D90" s="7">
        <v>0</v>
      </c>
      <c r="E90" s="7">
        <v>0</v>
      </c>
      <c r="F90" s="270">
        <v>2033</v>
      </c>
    </row>
    <row r="91" spans="1:6" ht="16.5" thickBot="1" x14ac:dyDescent="0.3">
      <c r="A91" s="285"/>
      <c r="B91" s="286"/>
      <c r="C91" s="286"/>
      <c r="D91" s="286"/>
      <c r="E91" s="286"/>
      <c r="F91" s="308">
        <f>SUM(F4:F90)</f>
        <v>2465985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DCAB1-3F17-43C0-8E0D-550B2B58063D}">
  <dimension ref="A1:F18"/>
  <sheetViews>
    <sheetView workbookViewId="0">
      <selection activeCell="D4" sqref="D4:D16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4" t="s">
        <v>780</v>
      </c>
      <c r="B1" s="474"/>
      <c r="C1" s="474"/>
      <c r="D1" s="474"/>
      <c r="E1" s="416"/>
      <c r="F1" s="416"/>
    </row>
    <row r="2" spans="1:6" ht="18.75" x14ac:dyDescent="0.3">
      <c r="A2" s="417"/>
      <c r="B2" s="417"/>
      <c r="C2" s="417"/>
      <c r="D2" s="417"/>
      <c r="E2" s="417"/>
      <c r="F2" s="417"/>
    </row>
    <row r="3" spans="1:6" ht="30" x14ac:dyDescent="0.25">
      <c r="A3" s="418" t="s">
        <v>781</v>
      </c>
      <c r="B3" s="419" t="s">
        <v>782</v>
      </c>
      <c r="C3" s="419" t="s">
        <v>783</v>
      </c>
      <c r="D3" s="420" t="s">
        <v>784</v>
      </c>
    </row>
    <row r="4" spans="1:6" ht="35.25" customHeight="1" x14ac:dyDescent="0.25">
      <c r="A4" s="421" t="s">
        <v>785</v>
      </c>
      <c r="B4" s="22">
        <v>112516194.41</v>
      </c>
      <c r="C4" s="422">
        <v>6813.3348880025633</v>
      </c>
      <c r="D4" s="423">
        <v>0.19816937742155089</v>
      </c>
    </row>
    <row r="5" spans="1:6" x14ac:dyDescent="0.25">
      <c r="A5" s="424" t="s">
        <v>786</v>
      </c>
      <c r="B5" s="22">
        <v>373188150.74000001</v>
      </c>
      <c r="C5" s="422">
        <v>24063.301055864631</v>
      </c>
      <c r="D5" s="423">
        <v>0.18610321993991649</v>
      </c>
    </row>
    <row r="6" spans="1:6" x14ac:dyDescent="0.25">
      <c r="A6" s="424" t="s">
        <v>787</v>
      </c>
      <c r="B6" s="22">
        <v>61955625.25</v>
      </c>
      <c r="C6" s="422">
        <v>4302.2949893594669</v>
      </c>
      <c r="D6" s="423">
        <v>0.17280718891632502</v>
      </c>
    </row>
    <row r="7" spans="1:6" x14ac:dyDescent="0.25">
      <c r="A7" s="424" t="s">
        <v>788</v>
      </c>
      <c r="B7" s="22">
        <v>152936325.06999999</v>
      </c>
      <c r="C7" s="422">
        <v>8927.3802822550115</v>
      </c>
      <c r="D7" s="423">
        <v>0.20557384616939703</v>
      </c>
    </row>
    <row r="8" spans="1:6" x14ac:dyDescent="0.25">
      <c r="A8" s="424" t="s">
        <v>789</v>
      </c>
      <c r="B8" s="22">
        <v>73159723.289999992</v>
      </c>
      <c r="C8" s="422">
        <v>3875.338019013695</v>
      </c>
      <c r="D8" s="423">
        <v>0.22653938189975922</v>
      </c>
    </row>
    <row r="9" spans="1:6" x14ac:dyDescent="0.25">
      <c r="A9" s="424" t="s">
        <v>790</v>
      </c>
      <c r="B9" s="22">
        <v>38413723.670000002</v>
      </c>
      <c r="C9" s="422">
        <v>3058.6299573186388</v>
      </c>
      <c r="D9" s="423">
        <v>0.15070953023820727</v>
      </c>
    </row>
    <row r="10" spans="1:6" x14ac:dyDescent="0.25">
      <c r="A10" s="424" t="s">
        <v>791</v>
      </c>
      <c r="B10" s="22">
        <v>130609339.73999998</v>
      </c>
      <c r="C10" s="422">
        <v>7844.9310180569337</v>
      </c>
      <c r="D10" s="423">
        <v>0.19978659764789089</v>
      </c>
    </row>
    <row r="11" spans="1:6" x14ac:dyDescent="0.25">
      <c r="A11" s="424" t="s">
        <v>792</v>
      </c>
      <c r="B11" s="22">
        <v>111613921.26000001</v>
      </c>
      <c r="C11" s="422">
        <v>8322.0699854293744</v>
      </c>
      <c r="D11" s="423">
        <v>0.16094157552928773</v>
      </c>
    </row>
    <row r="12" spans="1:6" x14ac:dyDescent="0.25">
      <c r="A12" s="424" t="s">
        <v>793</v>
      </c>
      <c r="B12" s="22">
        <v>113936537.02</v>
      </c>
      <c r="C12" s="422">
        <v>8070.6227307902109</v>
      </c>
      <c r="D12" s="423">
        <v>0.1694092872194177</v>
      </c>
    </row>
    <row r="13" spans="1:6" x14ac:dyDescent="0.25">
      <c r="A13" s="424" t="s">
        <v>794</v>
      </c>
      <c r="B13" s="22">
        <v>966407002.16999996</v>
      </c>
      <c r="C13" s="422">
        <v>84650.945796552798</v>
      </c>
      <c r="D13" s="423">
        <v>0.13699650862627755</v>
      </c>
    </row>
    <row r="14" spans="1:6" x14ac:dyDescent="0.25">
      <c r="A14" s="424" t="s">
        <v>795</v>
      </c>
      <c r="B14" s="22">
        <v>39607387.939999998</v>
      </c>
      <c r="C14" s="422">
        <v>2436.3046050421085</v>
      </c>
      <c r="D14" s="423">
        <v>0.19508589127006357</v>
      </c>
    </row>
    <row r="15" spans="1:6" x14ac:dyDescent="0.25">
      <c r="A15" s="424" t="s">
        <v>796</v>
      </c>
      <c r="B15" s="22">
        <v>52665839.479999997</v>
      </c>
      <c r="C15" s="422">
        <v>5939.5582737491231</v>
      </c>
      <c r="D15" s="423">
        <v>0.10640354797985338</v>
      </c>
    </row>
    <row r="16" spans="1:6" x14ac:dyDescent="0.25">
      <c r="A16" s="424" t="s">
        <v>797</v>
      </c>
      <c r="B16" s="22">
        <v>114877796.02000001</v>
      </c>
      <c r="C16" s="422">
        <v>8847.1620176212655</v>
      </c>
      <c r="D16" s="423">
        <v>0.15581646967630036</v>
      </c>
    </row>
    <row r="17" spans="1:2" x14ac:dyDescent="0.25">
      <c r="B17" s="22"/>
    </row>
    <row r="18" spans="1:2" x14ac:dyDescent="0.25">
      <c r="A18" s="425"/>
      <c r="B18" s="2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47" t="s">
        <v>673</v>
      </c>
      <c r="B1" s="447"/>
      <c r="C1" s="447"/>
      <c r="D1" s="447"/>
      <c r="E1" s="447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2771500</v>
      </c>
      <c r="C4" s="24">
        <f>C5+C6+C7+C8+C9</f>
        <v>2071877390.74</v>
      </c>
      <c r="D4" s="24">
        <f>C4/B4</f>
        <v>747.56535837633055</v>
      </c>
      <c r="E4" s="24"/>
    </row>
    <row r="5" spans="1:5" x14ac:dyDescent="0.25">
      <c r="A5" s="16" t="s">
        <v>5</v>
      </c>
      <c r="B5" s="20">
        <v>1876315</v>
      </c>
      <c r="C5" s="21">
        <v>1578675334.3099999</v>
      </c>
      <c r="D5" s="21">
        <v>841.37</v>
      </c>
      <c r="E5" s="21">
        <v>725.3</v>
      </c>
    </row>
    <row r="6" spans="1:5" x14ac:dyDescent="0.25">
      <c r="A6" s="16" t="s">
        <v>6</v>
      </c>
      <c r="B6" s="20">
        <v>623465</v>
      </c>
      <c r="C6" s="21">
        <v>341062221.31</v>
      </c>
      <c r="D6" s="21">
        <v>547.04</v>
      </c>
      <c r="E6" s="21">
        <v>444.13</v>
      </c>
    </row>
    <row r="7" spans="1:5" x14ac:dyDescent="0.25">
      <c r="A7" s="16" t="s">
        <v>7</v>
      </c>
      <c r="B7" s="20">
        <v>217180</v>
      </c>
      <c r="C7" s="21">
        <v>127859503.84</v>
      </c>
      <c r="D7" s="21">
        <v>588.73</v>
      </c>
      <c r="E7" s="21">
        <v>495.2</v>
      </c>
    </row>
    <row r="8" spans="1:5" x14ac:dyDescent="0.25">
      <c r="A8" s="16" t="s">
        <v>8</v>
      </c>
      <c r="B8" s="20">
        <v>19499</v>
      </c>
      <c r="C8" s="21">
        <v>13822857.15</v>
      </c>
      <c r="D8" s="21">
        <v>708.9</v>
      </c>
      <c r="E8" s="21">
        <v>783.3</v>
      </c>
    </row>
    <row r="9" spans="1:5" x14ac:dyDescent="0.25">
      <c r="A9" s="249" t="s">
        <v>613</v>
      </c>
      <c r="B9" s="20">
        <v>35041</v>
      </c>
      <c r="C9" s="21">
        <v>10457474.130000001</v>
      </c>
      <c r="D9" s="21">
        <v>298.44</v>
      </c>
      <c r="E9" s="21">
        <v>360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1250777</v>
      </c>
      <c r="C11" s="24">
        <f>C12+C13+C14+C15</f>
        <v>242667048.87999997</v>
      </c>
      <c r="D11" s="24">
        <f>C11/B11</f>
        <v>194.01304059796428</v>
      </c>
      <c r="E11" s="7"/>
    </row>
    <row r="12" spans="1:5" x14ac:dyDescent="0.25">
      <c r="A12" s="16" t="s">
        <v>5</v>
      </c>
      <c r="B12" s="20">
        <v>901418</v>
      </c>
      <c r="C12" s="21">
        <v>196982867.31999999</v>
      </c>
      <c r="D12" s="21">
        <v>218.53</v>
      </c>
      <c r="E12" s="21">
        <v>198.6</v>
      </c>
    </row>
    <row r="13" spans="1:5" x14ac:dyDescent="0.25">
      <c r="A13" s="16" t="s">
        <v>6</v>
      </c>
      <c r="B13" s="20">
        <v>278800</v>
      </c>
      <c r="C13" s="21">
        <v>35320906.450000003</v>
      </c>
      <c r="D13" s="21">
        <v>126.69</v>
      </c>
      <c r="E13" s="21">
        <v>117.27</v>
      </c>
    </row>
    <row r="14" spans="1:5" x14ac:dyDescent="0.25">
      <c r="A14" s="16" t="s">
        <v>7</v>
      </c>
      <c r="B14" s="20">
        <v>70558</v>
      </c>
      <c r="C14" s="21">
        <v>10363140.699999999</v>
      </c>
      <c r="D14" s="21">
        <v>146.87</v>
      </c>
      <c r="E14" s="21">
        <v>137.51</v>
      </c>
    </row>
    <row r="15" spans="1:5" x14ac:dyDescent="0.25">
      <c r="A15" s="16" t="s">
        <v>8</v>
      </c>
      <c r="B15" s="21">
        <v>1</v>
      </c>
      <c r="C15" s="21">
        <v>134.41</v>
      </c>
      <c r="D15" s="21">
        <v>134.41</v>
      </c>
      <c r="E15" s="21">
        <v>134.41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418553</v>
      </c>
      <c r="C17" s="24">
        <f>C18+C19+C20</f>
        <v>43944855.869999997</v>
      </c>
      <c r="D17" s="24">
        <f>C17/B17</f>
        <v>104.99233279895257</v>
      </c>
      <c r="E17" s="7"/>
    </row>
    <row r="18" spans="1:5" x14ac:dyDescent="0.25">
      <c r="A18" s="16" t="s">
        <v>5</v>
      </c>
      <c r="B18" s="20">
        <v>344985</v>
      </c>
      <c r="C18" s="21">
        <v>38670825.240000002</v>
      </c>
      <c r="D18" s="21">
        <v>112.09</v>
      </c>
      <c r="E18" s="21">
        <v>99.84</v>
      </c>
    </row>
    <row r="19" spans="1:5" x14ac:dyDescent="0.25">
      <c r="A19" s="16" t="s">
        <v>6</v>
      </c>
      <c r="B19" s="20">
        <v>73551</v>
      </c>
      <c r="C19" s="21">
        <v>5267551.3</v>
      </c>
      <c r="D19" s="21">
        <v>71.62</v>
      </c>
      <c r="E19" s="21">
        <v>49.75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4440830</v>
      </c>
      <c r="C28" s="68">
        <f>C4+C11+C17+C23</f>
        <v>2358489295.4899998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A28" sqref="A28:C28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47" t="s">
        <v>674</v>
      </c>
      <c r="B1" s="447"/>
      <c r="C1" s="447"/>
      <c r="D1" s="447"/>
      <c r="E1" s="447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2771500</v>
      </c>
      <c r="C4" s="24">
        <f>C5+C6+C7+C8+C9</f>
        <v>1938572554.3300002</v>
      </c>
      <c r="D4" s="24">
        <f>C4/B4</f>
        <v>699.46691478621688</v>
      </c>
      <c r="E4" s="24"/>
    </row>
    <row r="5" spans="1:5" x14ac:dyDescent="0.25">
      <c r="A5" s="16" t="s">
        <v>5</v>
      </c>
      <c r="B5" s="20">
        <v>1876315</v>
      </c>
      <c r="C5" s="21">
        <v>1473864068.03</v>
      </c>
      <c r="D5" s="21">
        <v>785.51</v>
      </c>
      <c r="E5" s="21">
        <v>681.17</v>
      </c>
    </row>
    <row r="6" spans="1:5" x14ac:dyDescent="0.25">
      <c r="A6" s="16" t="s">
        <v>6</v>
      </c>
      <c r="B6" s="20">
        <v>623465</v>
      </c>
      <c r="C6" s="21">
        <v>319822661.79000002</v>
      </c>
      <c r="D6" s="21">
        <v>512.98</v>
      </c>
      <c r="E6" s="21">
        <v>416.88</v>
      </c>
    </row>
    <row r="7" spans="1:5" x14ac:dyDescent="0.25">
      <c r="A7" s="16" t="s">
        <v>7</v>
      </c>
      <c r="B7" s="20">
        <v>217180</v>
      </c>
      <c r="C7" s="21">
        <v>121223566.90000001</v>
      </c>
      <c r="D7" s="21">
        <v>558.16999999999996</v>
      </c>
      <c r="E7" s="21">
        <v>465.98</v>
      </c>
    </row>
    <row r="8" spans="1:5" x14ac:dyDescent="0.25">
      <c r="A8" s="16" t="s">
        <v>8</v>
      </c>
      <c r="B8" s="20">
        <v>19499</v>
      </c>
      <c r="C8" s="21">
        <v>13581510.48</v>
      </c>
      <c r="D8" s="21">
        <v>696.52</v>
      </c>
      <c r="E8" s="21">
        <v>783.3</v>
      </c>
    </row>
    <row r="9" spans="1:5" x14ac:dyDescent="0.25">
      <c r="A9" s="249" t="s">
        <v>613</v>
      </c>
      <c r="B9" s="20">
        <v>35041</v>
      </c>
      <c r="C9" s="21">
        <v>10080747.130000001</v>
      </c>
      <c r="D9" s="21">
        <v>287.68</v>
      </c>
      <c r="E9" s="21">
        <v>338.4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1250777</v>
      </c>
      <c r="C11" s="24">
        <f>C12+C13+C14+C15</f>
        <v>219864081.12999997</v>
      </c>
      <c r="D11" s="24">
        <f>C11/B11</f>
        <v>175.78199881353748</v>
      </c>
      <c r="E11" s="7"/>
    </row>
    <row r="12" spans="1:5" x14ac:dyDescent="0.25">
      <c r="A12" s="16" t="s">
        <v>5</v>
      </c>
      <c r="B12" s="20">
        <v>901418</v>
      </c>
      <c r="C12" s="21">
        <v>177367235.81999999</v>
      </c>
      <c r="D12" s="21">
        <v>196.76</v>
      </c>
      <c r="E12" s="21">
        <v>186.12</v>
      </c>
    </row>
    <row r="13" spans="1:5" x14ac:dyDescent="0.25">
      <c r="A13" s="16" t="s">
        <v>6</v>
      </c>
      <c r="B13" s="20">
        <v>278800</v>
      </c>
      <c r="C13" s="21">
        <v>32895272.640000001</v>
      </c>
      <c r="D13" s="21">
        <v>117.99</v>
      </c>
      <c r="E13" s="21">
        <v>110.23</v>
      </c>
    </row>
    <row r="14" spans="1:5" x14ac:dyDescent="0.25">
      <c r="A14" s="16" t="s">
        <v>7</v>
      </c>
      <c r="B14" s="20">
        <v>70558</v>
      </c>
      <c r="C14" s="21">
        <v>9601446.3200000003</v>
      </c>
      <c r="D14" s="21">
        <v>136.08000000000001</v>
      </c>
      <c r="E14" s="21">
        <v>129.27000000000001</v>
      </c>
    </row>
    <row r="15" spans="1:5" x14ac:dyDescent="0.25">
      <c r="A15" s="16" t="s">
        <v>8</v>
      </c>
      <c r="B15" s="20">
        <v>1</v>
      </c>
      <c r="C15" s="21">
        <v>126.35</v>
      </c>
      <c r="D15" s="21">
        <v>126.35</v>
      </c>
      <c r="E15" s="21">
        <v>126.35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418553</v>
      </c>
      <c r="C17" s="24">
        <f>C18+C19+C20</f>
        <v>43665638.279999994</v>
      </c>
      <c r="D17" s="24">
        <f>C17/B17</f>
        <v>104.32523068763095</v>
      </c>
      <c r="E17" s="7"/>
    </row>
    <row r="18" spans="1:6" x14ac:dyDescent="0.25">
      <c r="A18" s="16" t="s">
        <v>5</v>
      </c>
      <c r="B18" s="20">
        <v>344985</v>
      </c>
      <c r="C18" s="21">
        <v>38420327.549999997</v>
      </c>
      <c r="D18" s="21">
        <v>111.37</v>
      </c>
      <c r="E18" s="21">
        <v>99.53</v>
      </c>
    </row>
    <row r="19" spans="1:6" x14ac:dyDescent="0.25">
      <c r="A19" s="16" t="s">
        <v>6</v>
      </c>
      <c r="B19" s="20">
        <v>73551</v>
      </c>
      <c r="C19" s="21">
        <v>5238856.54</v>
      </c>
      <c r="D19" s="21">
        <v>71.23</v>
      </c>
      <c r="E19" s="21">
        <v>49.72</v>
      </c>
    </row>
    <row r="20" spans="1:6" x14ac:dyDescent="0.25">
      <c r="A20" s="16" t="s">
        <v>7</v>
      </c>
      <c r="B20" s="20">
        <v>17</v>
      </c>
      <c r="C20" s="21">
        <v>6454.19</v>
      </c>
      <c r="D20" s="21">
        <v>379.66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4440830</v>
      </c>
      <c r="C28" s="68">
        <f>C4+C11+C17+C23</f>
        <v>2202102273.7400002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I23" sqref="I23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47" t="s">
        <v>798</v>
      </c>
      <c r="B1" s="447"/>
      <c r="C1" s="447"/>
      <c r="D1" s="447"/>
      <c r="E1" s="447"/>
      <c r="F1" s="447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52" t="s">
        <v>617</v>
      </c>
      <c r="E3" s="252" t="s">
        <v>618</v>
      </c>
      <c r="F3" s="252" t="s">
        <v>619</v>
      </c>
    </row>
    <row r="4" spans="1:6" x14ac:dyDescent="0.25">
      <c r="A4" s="1" t="s">
        <v>5</v>
      </c>
      <c r="B4" s="376">
        <v>1857322</v>
      </c>
      <c r="C4" s="377">
        <v>1933470957.49</v>
      </c>
      <c r="D4" s="378" t="s">
        <v>675</v>
      </c>
      <c r="E4" s="377">
        <v>105303400.38</v>
      </c>
      <c r="F4" s="378" t="s">
        <v>676</v>
      </c>
    </row>
    <row r="5" spans="1:6" x14ac:dyDescent="0.25">
      <c r="A5" s="1" t="s">
        <v>613</v>
      </c>
      <c r="B5" s="376">
        <v>17547</v>
      </c>
      <c r="C5" s="377">
        <v>6350385.4199999999</v>
      </c>
      <c r="D5" s="378" t="s">
        <v>665</v>
      </c>
      <c r="E5" s="377">
        <v>379662.16</v>
      </c>
      <c r="F5" s="378" t="s">
        <v>666</v>
      </c>
    </row>
    <row r="6" spans="1:6" ht="15" customHeight="1" x14ac:dyDescent="0.25">
      <c r="A6" s="1" t="s">
        <v>6</v>
      </c>
      <c r="B6" s="376">
        <v>384418</v>
      </c>
      <c r="C6" s="377">
        <v>260289148.40000001</v>
      </c>
      <c r="D6" s="378" t="s">
        <v>677</v>
      </c>
      <c r="E6" s="377">
        <v>14080397.039999999</v>
      </c>
      <c r="F6" s="378" t="s">
        <v>678</v>
      </c>
    </row>
    <row r="7" spans="1:6" x14ac:dyDescent="0.25">
      <c r="A7" s="1" t="s">
        <v>45</v>
      </c>
      <c r="B7" s="376">
        <v>185632</v>
      </c>
      <c r="C7" s="377">
        <v>121220769.84</v>
      </c>
      <c r="D7" s="378" t="s">
        <v>679</v>
      </c>
      <c r="E7" s="377">
        <v>6182976.54</v>
      </c>
      <c r="F7" s="378" t="s">
        <v>680</v>
      </c>
    </row>
    <row r="8" spans="1:6" ht="15" customHeight="1" x14ac:dyDescent="0.25">
      <c r="A8" s="1" t="s">
        <v>8</v>
      </c>
      <c r="B8" s="376">
        <v>21066</v>
      </c>
      <c r="C8" s="377">
        <v>6869143.3499999996</v>
      </c>
      <c r="D8" s="378" t="s">
        <v>681</v>
      </c>
      <c r="E8" s="377">
        <v>151694.64000000001</v>
      </c>
      <c r="F8" s="378" t="s">
        <v>682</v>
      </c>
    </row>
    <row r="9" spans="1:6" ht="15.75" x14ac:dyDescent="0.25">
      <c r="A9" s="45" t="s">
        <v>10</v>
      </c>
      <c r="B9" s="392">
        <f>SUM(B4:B8)</f>
        <v>2465985</v>
      </c>
      <c r="C9" s="391">
        <f>SUM(C4:C8)</f>
        <v>2328200404.5</v>
      </c>
      <c r="D9" s="370"/>
      <c r="E9" s="391">
        <f>SUM(E4:E8)</f>
        <v>126098130.75999999</v>
      </c>
      <c r="F9" s="370"/>
    </row>
    <row r="10" spans="1:6" ht="15" customHeight="1" x14ac:dyDescent="0.25"/>
    <row r="11" spans="1:6" ht="15.75" x14ac:dyDescent="0.25">
      <c r="A11" s="447" t="s">
        <v>799</v>
      </c>
      <c r="B11" s="447"/>
      <c r="C11" s="447"/>
      <c r="D11" s="447"/>
      <c r="E11" s="447"/>
      <c r="F11" s="447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52" t="s">
        <v>617</v>
      </c>
      <c r="E13" s="252" t="s">
        <v>618</v>
      </c>
      <c r="F13" s="252" t="s">
        <v>619</v>
      </c>
    </row>
    <row r="14" spans="1:6" x14ac:dyDescent="0.25">
      <c r="A14" s="1" t="s">
        <v>5</v>
      </c>
      <c r="B14" s="376">
        <v>1855948</v>
      </c>
      <c r="C14" s="377">
        <v>1929673874.1900001</v>
      </c>
      <c r="D14" s="377" t="s">
        <v>663</v>
      </c>
      <c r="E14" s="377">
        <v>105051907.59999999</v>
      </c>
      <c r="F14" s="377" t="s">
        <v>664</v>
      </c>
    </row>
    <row r="15" spans="1:6" x14ac:dyDescent="0.25">
      <c r="A15" s="1" t="s">
        <v>613</v>
      </c>
      <c r="B15" s="376">
        <v>17721</v>
      </c>
      <c r="C15" s="377">
        <v>6413447.9000000004</v>
      </c>
      <c r="D15" s="377" t="s">
        <v>665</v>
      </c>
      <c r="E15" s="377">
        <v>383446.6</v>
      </c>
      <c r="F15" s="377" t="s">
        <v>666</v>
      </c>
    </row>
    <row r="16" spans="1:6" x14ac:dyDescent="0.25">
      <c r="A16" s="1" t="s">
        <v>6</v>
      </c>
      <c r="B16" s="376">
        <v>385704</v>
      </c>
      <c r="C16" s="377">
        <v>260707829.99000001</v>
      </c>
      <c r="D16" s="377" t="s">
        <v>667</v>
      </c>
      <c r="E16" s="377">
        <v>14098562.890000001</v>
      </c>
      <c r="F16" s="377" t="s">
        <v>668</v>
      </c>
    </row>
    <row r="17" spans="1:6" x14ac:dyDescent="0.25">
      <c r="A17" s="1" t="s">
        <v>45</v>
      </c>
      <c r="B17" s="376">
        <v>185729</v>
      </c>
      <c r="C17" s="377">
        <v>121297319.05</v>
      </c>
      <c r="D17" s="377" t="s">
        <v>669</v>
      </c>
      <c r="E17" s="377">
        <v>6185793.7699999996</v>
      </c>
      <c r="F17" s="377" t="s">
        <v>670</v>
      </c>
    </row>
    <row r="18" spans="1:6" x14ac:dyDescent="0.25">
      <c r="A18" s="1" t="s">
        <v>8</v>
      </c>
      <c r="B18" s="379">
        <v>20873</v>
      </c>
      <c r="C18" s="380">
        <v>6784319.1600000001</v>
      </c>
      <c r="D18" s="380" t="s">
        <v>671</v>
      </c>
      <c r="E18" s="377">
        <v>149804.03</v>
      </c>
      <c r="F18" s="380" t="s">
        <v>672</v>
      </c>
    </row>
    <row r="19" spans="1:6" ht="15.75" x14ac:dyDescent="0.25">
      <c r="A19" s="45" t="s">
        <v>10</v>
      </c>
      <c r="B19" s="392">
        <f>SUM(B14:B18)</f>
        <v>2465975</v>
      </c>
      <c r="C19" s="391">
        <f>SUM(C14:C18)</f>
        <v>2324876790.29</v>
      </c>
      <c r="D19" s="370"/>
      <c r="E19" s="391">
        <f>SUM(E14:E18)</f>
        <v>125869514.88999999</v>
      </c>
      <c r="F19" s="370"/>
    </row>
    <row r="21" spans="1:6" ht="15.75" x14ac:dyDescent="0.25">
      <c r="A21" s="447" t="s">
        <v>800</v>
      </c>
      <c r="B21" s="447"/>
      <c r="C21" s="447"/>
      <c r="D21" s="447"/>
      <c r="E21" s="447"/>
      <c r="F21" s="447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52" t="s">
        <v>617</v>
      </c>
      <c r="E23" s="252" t="s">
        <v>618</v>
      </c>
      <c r="F23" s="252" t="s">
        <v>619</v>
      </c>
    </row>
    <row r="24" spans="1:6" x14ac:dyDescent="0.25">
      <c r="A24" s="1" t="s">
        <v>5</v>
      </c>
      <c r="B24" s="376">
        <v>1850776</v>
      </c>
      <c r="C24" s="377">
        <v>1921863559.79</v>
      </c>
      <c r="D24" s="377" t="s">
        <v>653</v>
      </c>
      <c r="E24" s="377">
        <v>104611381.23</v>
      </c>
      <c r="F24" s="377" t="s">
        <v>654</v>
      </c>
    </row>
    <row r="25" spans="1:6" x14ac:dyDescent="0.25">
      <c r="A25" s="1" t="s">
        <v>613</v>
      </c>
      <c r="B25" s="376">
        <v>17869</v>
      </c>
      <c r="C25" s="377">
        <v>6465269.8600000003</v>
      </c>
      <c r="D25" s="377" t="s">
        <v>655</v>
      </c>
      <c r="E25" s="377">
        <v>386614.78</v>
      </c>
      <c r="F25" s="377" t="s">
        <v>656</v>
      </c>
    </row>
    <row r="26" spans="1:6" x14ac:dyDescent="0.25">
      <c r="A26" s="1" t="s">
        <v>6</v>
      </c>
      <c r="B26" s="376">
        <v>385987</v>
      </c>
      <c r="C26" s="377">
        <v>260567396.81</v>
      </c>
      <c r="D26" s="377" t="s">
        <v>657</v>
      </c>
      <c r="E26" s="377">
        <v>14092223.82</v>
      </c>
      <c r="F26" s="377" t="s">
        <v>658</v>
      </c>
    </row>
    <row r="27" spans="1:6" x14ac:dyDescent="0.25">
      <c r="A27" s="1" t="s">
        <v>45</v>
      </c>
      <c r="B27" s="376">
        <v>185755</v>
      </c>
      <c r="C27" s="377">
        <v>121269223.8</v>
      </c>
      <c r="D27" s="377" t="s">
        <v>659</v>
      </c>
      <c r="E27" s="377">
        <v>6183836.9199999999</v>
      </c>
      <c r="F27" s="377" t="s">
        <v>660</v>
      </c>
    </row>
    <row r="28" spans="1:6" x14ac:dyDescent="0.25">
      <c r="A28" s="1" t="s">
        <v>8</v>
      </c>
      <c r="B28" s="379">
        <v>20583</v>
      </c>
      <c r="C28" s="380">
        <v>6680155.4199999999</v>
      </c>
      <c r="D28" s="380" t="s">
        <v>661</v>
      </c>
      <c r="E28" s="377">
        <v>148757.14000000001</v>
      </c>
      <c r="F28" s="380" t="s">
        <v>662</v>
      </c>
    </row>
    <row r="29" spans="1:6" ht="15.75" x14ac:dyDescent="0.25">
      <c r="A29" s="250" t="s">
        <v>10</v>
      </c>
      <c r="B29" s="392">
        <f>SUM(B24:B28)</f>
        <v>2460970</v>
      </c>
      <c r="C29" s="391">
        <f>SUM(C24:C28)</f>
        <v>2316845605.6800003</v>
      </c>
      <c r="D29" s="370"/>
      <c r="E29" s="391">
        <f>SUM(E24:E28)</f>
        <v>125422813.89000002</v>
      </c>
      <c r="F29" s="370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topLeftCell="A12" workbookViewId="0">
      <selection activeCell="P40" sqref="P40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47" t="s">
        <v>684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51" t="s">
        <v>18</v>
      </c>
      <c r="B3" s="476" t="s">
        <v>5</v>
      </c>
      <c r="C3" s="476"/>
      <c r="D3" s="476"/>
      <c r="E3" s="476" t="s">
        <v>6</v>
      </c>
      <c r="F3" s="476"/>
      <c r="G3" s="62"/>
      <c r="H3" s="476" t="s">
        <v>19</v>
      </c>
      <c r="I3" s="476"/>
      <c r="J3" s="476"/>
      <c r="K3" s="476" t="s">
        <v>20</v>
      </c>
      <c r="L3" s="476"/>
      <c r="M3" s="476"/>
    </row>
    <row r="4" spans="1:13" ht="15.75" x14ac:dyDescent="0.25">
      <c r="A4" s="475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567831</v>
      </c>
      <c r="C6" s="54">
        <v>371.71</v>
      </c>
      <c r="D6" s="236">
        <v>415.34</v>
      </c>
      <c r="E6" s="186">
        <v>379166</v>
      </c>
      <c r="F6" s="236">
        <v>345.46</v>
      </c>
      <c r="G6" s="236">
        <v>360.96</v>
      </c>
      <c r="H6" s="186">
        <v>124553</v>
      </c>
      <c r="I6" s="236">
        <v>380.25</v>
      </c>
      <c r="J6" s="236">
        <v>377.78</v>
      </c>
      <c r="K6" s="186">
        <v>2657</v>
      </c>
      <c r="L6" s="236">
        <v>233.52</v>
      </c>
      <c r="M6" s="236">
        <v>200</v>
      </c>
    </row>
    <row r="7" spans="1:13" x14ac:dyDescent="0.25">
      <c r="A7" s="16" t="s">
        <v>444</v>
      </c>
      <c r="B7" s="26">
        <v>715755</v>
      </c>
      <c r="C7" s="54">
        <v>702.43</v>
      </c>
      <c r="D7" s="236">
        <v>670.56</v>
      </c>
      <c r="E7" s="186">
        <v>210452</v>
      </c>
      <c r="F7" s="236">
        <v>708.17</v>
      </c>
      <c r="G7" s="236">
        <v>689.73</v>
      </c>
      <c r="H7" s="186">
        <v>75905</v>
      </c>
      <c r="I7" s="236">
        <v>697.64</v>
      </c>
      <c r="J7" s="236">
        <v>693.65</v>
      </c>
      <c r="K7" s="186">
        <v>16839</v>
      </c>
      <c r="L7" s="236">
        <v>769.47</v>
      </c>
      <c r="M7" s="236">
        <v>783.3</v>
      </c>
    </row>
    <row r="8" spans="1:13" x14ac:dyDescent="0.25">
      <c r="A8" s="16" t="s">
        <v>445</v>
      </c>
      <c r="B8" s="26">
        <v>513043</v>
      </c>
      <c r="C8" s="54">
        <v>1203.95</v>
      </c>
      <c r="D8" s="236">
        <v>1189.9100000000001</v>
      </c>
      <c r="E8" s="186">
        <v>32220</v>
      </c>
      <c r="F8" s="236">
        <v>1140.76</v>
      </c>
      <c r="G8" s="236">
        <v>1117.48</v>
      </c>
      <c r="H8" s="186">
        <v>14772</v>
      </c>
      <c r="I8" s="236">
        <v>1179.55</v>
      </c>
      <c r="J8" s="236">
        <v>1147.2</v>
      </c>
      <c r="K8" s="186">
        <v>3</v>
      </c>
      <c r="L8" s="236">
        <v>1289.3</v>
      </c>
      <c r="M8" s="236">
        <v>1367.42</v>
      </c>
    </row>
    <row r="9" spans="1:13" x14ac:dyDescent="0.25">
      <c r="A9" s="16" t="s">
        <v>446</v>
      </c>
      <c r="B9" s="26">
        <v>66949</v>
      </c>
      <c r="C9" s="54">
        <v>1666.23</v>
      </c>
      <c r="D9" s="236">
        <v>1648.2</v>
      </c>
      <c r="E9" s="186">
        <v>1172</v>
      </c>
      <c r="F9" s="236">
        <v>1679.78</v>
      </c>
      <c r="G9" s="236">
        <v>1645.81</v>
      </c>
      <c r="H9" s="186">
        <v>1666</v>
      </c>
      <c r="I9" s="236">
        <v>1682.14</v>
      </c>
      <c r="J9" s="236">
        <v>1663.17</v>
      </c>
      <c r="K9" s="186">
        <v>0</v>
      </c>
      <c r="L9" s="236">
        <v>0</v>
      </c>
      <c r="M9" s="236" t="s">
        <v>438</v>
      </c>
    </row>
    <row r="10" spans="1:13" x14ac:dyDescent="0.25">
      <c r="A10" s="16" t="s">
        <v>447</v>
      </c>
      <c r="B10" s="26">
        <v>8842</v>
      </c>
      <c r="C10" s="54">
        <v>2197.2399999999998</v>
      </c>
      <c r="D10" s="236">
        <v>2180.29</v>
      </c>
      <c r="E10" s="186">
        <v>360</v>
      </c>
      <c r="F10" s="236">
        <v>2225.9</v>
      </c>
      <c r="G10" s="236">
        <v>2224.5300000000002</v>
      </c>
      <c r="H10" s="186">
        <v>213</v>
      </c>
      <c r="I10" s="236">
        <v>2174.25</v>
      </c>
      <c r="J10" s="236">
        <v>2147.2199999999998</v>
      </c>
      <c r="K10" s="186">
        <v>0</v>
      </c>
      <c r="L10" s="236">
        <v>0</v>
      </c>
      <c r="M10" s="236" t="s">
        <v>438</v>
      </c>
    </row>
    <row r="11" spans="1:13" x14ac:dyDescent="0.25">
      <c r="A11" s="16" t="s">
        <v>448</v>
      </c>
      <c r="B11" s="26">
        <v>3895</v>
      </c>
      <c r="C11" s="54">
        <v>2919.05</v>
      </c>
      <c r="D11" s="236">
        <v>2823.44</v>
      </c>
      <c r="E11" s="186">
        <v>95</v>
      </c>
      <c r="F11" s="236">
        <v>2873.41</v>
      </c>
      <c r="G11" s="236">
        <v>2685.19</v>
      </c>
      <c r="H11" s="186">
        <v>71</v>
      </c>
      <c r="I11" s="236">
        <v>3078.94</v>
      </c>
      <c r="J11" s="236">
        <v>2727.94</v>
      </c>
      <c r="K11" s="186">
        <v>0</v>
      </c>
      <c r="L11" s="236">
        <v>0</v>
      </c>
      <c r="M11" s="236" t="s">
        <v>438</v>
      </c>
    </row>
    <row r="12" spans="1:13" ht="15.75" x14ac:dyDescent="0.25">
      <c r="A12" s="70" t="s">
        <v>26</v>
      </c>
      <c r="B12" s="53">
        <f>SUM(B6:B11)</f>
        <v>1876315</v>
      </c>
      <c r="C12" s="71"/>
      <c r="D12" s="71"/>
      <c r="E12" s="53">
        <f>SUM(E6:E11)</f>
        <v>623465</v>
      </c>
      <c r="F12" s="71"/>
      <c r="G12" s="71"/>
      <c r="H12" s="53">
        <f>SUM(H6:H11)</f>
        <v>217180</v>
      </c>
      <c r="I12" s="71"/>
      <c r="J12" s="71"/>
      <c r="K12" s="53">
        <f>SUM(K6:K11)</f>
        <v>19499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66556</v>
      </c>
      <c r="C14" s="54">
        <v>73.430000000000007</v>
      </c>
      <c r="D14" s="54">
        <v>78.44</v>
      </c>
      <c r="E14" s="26">
        <v>123407</v>
      </c>
      <c r="F14" s="54">
        <v>68.31</v>
      </c>
      <c r="G14" s="54">
        <v>74.37</v>
      </c>
      <c r="H14" s="26">
        <v>21581</v>
      </c>
      <c r="I14" s="54">
        <v>63.48</v>
      </c>
      <c r="J14" s="54">
        <v>66.680000000000007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472007</v>
      </c>
      <c r="C15" s="54">
        <v>161.25</v>
      </c>
      <c r="D15" s="54">
        <v>169.31</v>
      </c>
      <c r="E15" s="26">
        <v>136009</v>
      </c>
      <c r="F15" s="54">
        <v>143.62</v>
      </c>
      <c r="G15" s="54">
        <v>141.63</v>
      </c>
      <c r="H15" s="26">
        <v>38859</v>
      </c>
      <c r="I15" s="54">
        <v>144.47999999999999</v>
      </c>
      <c r="J15" s="54">
        <v>143.38</v>
      </c>
      <c r="K15" s="26">
        <v>1</v>
      </c>
      <c r="L15" s="54">
        <v>126.35</v>
      </c>
      <c r="M15" s="54">
        <v>126.35</v>
      </c>
    </row>
    <row r="16" spans="1:13" x14ac:dyDescent="0.25">
      <c r="A16" s="16" t="s">
        <v>451</v>
      </c>
      <c r="B16" s="26">
        <v>288912</v>
      </c>
      <c r="C16" s="54">
        <v>233.04</v>
      </c>
      <c r="D16" s="54">
        <v>225.09</v>
      </c>
      <c r="E16" s="26">
        <v>16251</v>
      </c>
      <c r="F16" s="54">
        <v>230.68</v>
      </c>
      <c r="G16" s="54">
        <v>221.26</v>
      </c>
      <c r="H16" s="26">
        <v>8420</v>
      </c>
      <c r="I16" s="54">
        <v>231.38</v>
      </c>
      <c r="J16" s="54">
        <v>227.24</v>
      </c>
      <c r="K16" s="26">
        <v>0</v>
      </c>
      <c r="L16" s="54">
        <v>0</v>
      </c>
      <c r="M16" s="54" t="s">
        <v>438</v>
      </c>
    </row>
    <row r="17" spans="1:13" x14ac:dyDescent="0.25">
      <c r="A17" s="16" t="s">
        <v>452</v>
      </c>
      <c r="B17" s="26">
        <v>52023</v>
      </c>
      <c r="C17" s="54">
        <v>341.37</v>
      </c>
      <c r="D17" s="54">
        <v>339.68</v>
      </c>
      <c r="E17" s="26">
        <v>2297</v>
      </c>
      <c r="F17" s="54">
        <v>337.83</v>
      </c>
      <c r="G17" s="54">
        <v>329.42</v>
      </c>
      <c r="H17" s="26">
        <v>1161</v>
      </c>
      <c r="I17" s="54">
        <v>341.19</v>
      </c>
      <c r="J17" s="54">
        <v>337.84</v>
      </c>
      <c r="K17" s="26">
        <v>0</v>
      </c>
      <c r="L17" s="54">
        <v>0</v>
      </c>
      <c r="M17" s="54" t="s">
        <v>438</v>
      </c>
    </row>
    <row r="18" spans="1:13" x14ac:dyDescent="0.25">
      <c r="A18" s="16" t="s">
        <v>453</v>
      </c>
      <c r="B18" s="26">
        <v>12536</v>
      </c>
      <c r="C18" s="54">
        <v>444.06</v>
      </c>
      <c r="D18" s="54">
        <v>440.67</v>
      </c>
      <c r="E18" s="26">
        <v>586</v>
      </c>
      <c r="F18" s="54">
        <v>439.66</v>
      </c>
      <c r="G18" s="54">
        <v>438.54</v>
      </c>
      <c r="H18" s="26">
        <v>351</v>
      </c>
      <c r="I18" s="54">
        <v>443.09</v>
      </c>
      <c r="J18" s="54">
        <v>439.16</v>
      </c>
      <c r="K18" s="26">
        <v>0</v>
      </c>
      <c r="L18" s="54">
        <v>0</v>
      </c>
      <c r="M18" s="54" t="s">
        <v>438</v>
      </c>
    </row>
    <row r="19" spans="1:13" x14ac:dyDescent="0.25">
      <c r="A19" s="75" t="s">
        <v>454</v>
      </c>
      <c r="B19" s="26">
        <v>9160</v>
      </c>
      <c r="C19" s="54">
        <v>595.82000000000005</v>
      </c>
      <c r="D19" s="54">
        <v>560.91999999999996</v>
      </c>
      <c r="E19" s="26">
        <v>247</v>
      </c>
      <c r="F19" s="54">
        <v>593.20000000000005</v>
      </c>
      <c r="G19" s="54">
        <v>557.46</v>
      </c>
      <c r="H19" s="26">
        <v>180</v>
      </c>
      <c r="I19" s="54">
        <v>612.33000000000004</v>
      </c>
      <c r="J19" s="54">
        <v>580.88</v>
      </c>
      <c r="K19" s="26">
        <v>0</v>
      </c>
      <c r="L19" s="54">
        <v>0</v>
      </c>
      <c r="M19" s="54" t="s">
        <v>438</v>
      </c>
    </row>
    <row r="20" spans="1:13" x14ac:dyDescent="0.25">
      <c r="A20" s="16" t="s">
        <v>455</v>
      </c>
      <c r="B20" s="26">
        <v>215</v>
      </c>
      <c r="C20" s="54">
        <v>1129.21</v>
      </c>
      <c r="D20" s="54">
        <v>1095.02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25">
      <c r="A21" s="16" t="s">
        <v>456</v>
      </c>
      <c r="B21" s="26">
        <v>7</v>
      </c>
      <c r="C21" s="54">
        <v>1648</v>
      </c>
      <c r="D21" s="54">
        <v>1567.54</v>
      </c>
      <c r="E21" s="26">
        <v>0</v>
      </c>
      <c r="F21" s="54">
        <v>0</v>
      </c>
      <c r="G21" s="54" t="s">
        <v>438</v>
      </c>
      <c r="H21" s="26">
        <v>1</v>
      </c>
      <c r="I21" s="54">
        <v>1805.39</v>
      </c>
      <c r="J21" s="54">
        <v>1805.39</v>
      </c>
      <c r="K21" s="26">
        <v>0</v>
      </c>
      <c r="L21" s="54">
        <v>0</v>
      </c>
      <c r="M21" s="54" t="s">
        <v>438</v>
      </c>
    </row>
    <row r="22" spans="1:13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75" x14ac:dyDescent="0.25">
      <c r="A24" s="70" t="s">
        <v>28</v>
      </c>
      <c r="B24" s="53">
        <f>SUM(B14:B23)</f>
        <v>901418</v>
      </c>
      <c r="C24" s="71"/>
      <c r="D24" s="71"/>
      <c r="E24" s="53">
        <f>SUM(E14:E23)</f>
        <v>278800</v>
      </c>
      <c r="F24" s="71"/>
      <c r="G24" s="71"/>
      <c r="H24" s="53">
        <f>SUM(H14:H23)</f>
        <v>70558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449</v>
      </c>
      <c r="B26" s="26">
        <v>174141</v>
      </c>
      <c r="C26" s="236">
        <v>72.87</v>
      </c>
      <c r="D26" s="236">
        <v>74.77</v>
      </c>
      <c r="E26" s="26">
        <v>58779</v>
      </c>
      <c r="F26" s="54">
        <v>46.9</v>
      </c>
      <c r="G26" s="54">
        <v>44.45</v>
      </c>
      <c r="H26" s="26">
        <v>1</v>
      </c>
      <c r="I26" s="54">
        <v>80</v>
      </c>
      <c r="J26" s="54">
        <v>80</v>
      </c>
      <c r="K26" s="186">
        <v>0</v>
      </c>
      <c r="L26" s="236">
        <v>0</v>
      </c>
      <c r="M26" s="236" t="s">
        <v>438</v>
      </c>
    </row>
    <row r="27" spans="1:13" x14ac:dyDescent="0.25">
      <c r="A27" s="16" t="s">
        <v>450</v>
      </c>
      <c r="B27" s="26">
        <v>149709</v>
      </c>
      <c r="C27" s="236">
        <v>125.91</v>
      </c>
      <c r="D27" s="236">
        <v>118.64</v>
      </c>
      <c r="E27" s="26">
        <v>12092</v>
      </c>
      <c r="F27" s="54">
        <v>132.66999999999999</v>
      </c>
      <c r="G27" s="54">
        <v>125.86</v>
      </c>
      <c r="H27" s="26">
        <v>1</v>
      </c>
      <c r="I27" s="54">
        <v>180</v>
      </c>
      <c r="J27" s="54">
        <v>180</v>
      </c>
      <c r="K27" s="186">
        <v>0</v>
      </c>
      <c r="L27" s="236">
        <v>0</v>
      </c>
      <c r="M27" s="236" t="s">
        <v>438</v>
      </c>
    </row>
    <row r="28" spans="1:13" x14ac:dyDescent="0.25">
      <c r="A28" s="16" t="s">
        <v>451</v>
      </c>
      <c r="B28" s="26">
        <v>9770</v>
      </c>
      <c r="C28" s="236">
        <v>236.01</v>
      </c>
      <c r="D28" s="236">
        <v>231.21</v>
      </c>
      <c r="E28" s="26">
        <v>1097</v>
      </c>
      <c r="F28" s="54">
        <v>249.63</v>
      </c>
      <c r="G28" s="54">
        <v>251.68</v>
      </c>
      <c r="H28" s="26">
        <v>1</v>
      </c>
      <c r="I28" s="54">
        <v>236.44</v>
      </c>
      <c r="J28" s="54">
        <v>236.44</v>
      </c>
      <c r="K28" s="186">
        <v>0</v>
      </c>
      <c r="L28" s="236">
        <v>0</v>
      </c>
      <c r="M28" s="236" t="s">
        <v>438</v>
      </c>
    </row>
    <row r="29" spans="1:13" x14ac:dyDescent="0.25">
      <c r="A29" s="16" t="s">
        <v>452</v>
      </c>
      <c r="B29" s="26">
        <v>4918</v>
      </c>
      <c r="C29" s="236">
        <v>351.16</v>
      </c>
      <c r="D29" s="236">
        <v>351</v>
      </c>
      <c r="E29" s="26">
        <v>1071</v>
      </c>
      <c r="F29" s="54">
        <v>347.82</v>
      </c>
      <c r="G29" s="54">
        <v>343.29</v>
      </c>
      <c r="H29" s="26">
        <v>4</v>
      </c>
      <c r="I29" s="54">
        <v>359.44</v>
      </c>
      <c r="J29" s="54">
        <v>358.4</v>
      </c>
      <c r="K29" s="186">
        <v>0</v>
      </c>
      <c r="L29" s="236">
        <v>0</v>
      </c>
      <c r="M29" s="236" t="s">
        <v>438</v>
      </c>
    </row>
    <row r="30" spans="1:13" x14ac:dyDescent="0.25">
      <c r="A30" s="16" t="s">
        <v>453</v>
      </c>
      <c r="B30" s="26">
        <v>5896</v>
      </c>
      <c r="C30" s="236">
        <v>432.08</v>
      </c>
      <c r="D30" s="236">
        <v>419.31</v>
      </c>
      <c r="E30" s="26">
        <v>439</v>
      </c>
      <c r="F30" s="54">
        <v>441.12</v>
      </c>
      <c r="G30" s="54">
        <v>440.82</v>
      </c>
      <c r="H30" s="26">
        <v>9</v>
      </c>
      <c r="I30" s="54">
        <v>445.33</v>
      </c>
      <c r="J30" s="54">
        <v>416</v>
      </c>
      <c r="K30" s="186">
        <v>0</v>
      </c>
      <c r="L30" s="236">
        <v>0</v>
      </c>
      <c r="M30" s="236" t="s">
        <v>438</v>
      </c>
    </row>
    <row r="31" spans="1:13" x14ac:dyDescent="0.25">
      <c r="A31" s="75" t="s">
        <v>454</v>
      </c>
      <c r="B31" s="26">
        <v>551</v>
      </c>
      <c r="C31" s="236">
        <v>546.66</v>
      </c>
      <c r="D31" s="236">
        <v>563.04</v>
      </c>
      <c r="E31" s="26">
        <v>73</v>
      </c>
      <c r="F31" s="54">
        <v>518.61</v>
      </c>
      <c r="G31" s="54">
        <v>506.24</v>
      </c>
      <c r="H31" s="26">
        <v>1</v>
      </c>
      <c r="I31" s="54">
        <v>512</v>
      </c>
      <c r="J31" s="54">
        <v>512</v>
      </c>
      <c r="K31" s="186">
        <v>0</v>
      </c>
      <c r="L31" s="236">
        <v>0</v>
      </c>
      <c r="M31" s="236" t="s">
        <v>438</v>
      </c>
    </row>
    <row r="32" spans="1:13" x14ac:dyDescent="0.25">
      <c r="A32" s="16" t="s">
        <v>455</v>
      </c>
      <c r="B32" s="26">
        <v>0</v>
      </c>
      <c r="C32" s="236">
        <v>0</v>
      </c>
      <c r="D32" s="236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36">
        <v>0</v>
      </c>
      <c r="D33" s="236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36">
        <v>0</v>
      </c>
      <c r="D34" s="236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36">
        <v>0</v>
      </c>
      <c r="D35" s="236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651</v>
      </c>
      <c r="B36" s="53">
        <f>SUM(B26:B35)</f>
        <v>344985</v>
      </c>
      <c r="C36" s="71"/>
      <c r="D36" s="71"/>
      <c r="E36" s="53">
        <f>SUM(E26:E35)</f>
        <v>73551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53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17438</v>
      </c>
      <c r="C38" s="236">
        <v>338.46</v>
      </c>
      <c r="D38" s="236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17603</v>
      </c>
      <c r="L38" s="54">
        <v>237.39</v>
      </c>
      <c r="M38" s="54">
        <v>255</v>
      </c>
    </row>
    <row r="39" spans="1:14" x14ac:dyDescent="0.25">
      <c r="A39" s="16" t="s">
        <v>444</v>
      </c>
      <c r="B39" s="186">
        <v>0</v>
      </c>
      <c r="C39" s="236">
        <v>0</v>
      </c>
      <c r="D39" s="236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6">
        <v>0</v>
      </c>
      <c r="C40" s="236">
        <v>0</v>
      </c>
      <c r="D40" s="236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6">
        <v>0</v>
      </c>
      <c r="C41" s="236">
        <v>0</v>
      </c>
      <c r="D41" s="236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6">
        <v>0</v>
      </c>
      <c r="C42" s="236">
        <v>0</v>
      </c>
      <c r="D42" s="236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6">
        <v>0</v>
      </c>
      <c r="C43" s="236">
        <v>0</v>
      </c>
      <c r="D43" s="236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17438</v>
      </c>
      <c r="C44" s="254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17603</v>
      </c>
      <c r="L44" s="71"/>
      <c r="M44" s="71"/>
    </row>
    <row r="45" spans="1:14" x14ac:dyDescent="0.25">
      <c r="A45" s="10" t="s">
        <v>611</v>
      </c>
      <c r="B45" s="29"/>
      <c r="C45" s="253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36">
        <v>0</v>
      </c>
      <c r="D46" s="236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6">
        <v>0</v>
      </c>
      <c r="C47" s="236">
        <v>0</v>
      </c>
      <c r="D47" s="236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6">
        <v>0</v>
      </c>
      <c r="C48" s="236">
        <v>0</v>
      </c>
      <c r="D48" s="236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6">
        <v>0</v>
      </c>
      <c r="C49" s="236">
        <v>0</v>
      </c>
      <c r="D49" s="236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6">
        <v>0</v>
      </c>
      <c r="C50" s="236">
        <v>0</v>
      </c>
      <c r="D50" s="236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6">
        <v>0</v>
      </c>
      <c r="C51" s="236">
        <v>0</v>
      </c>
      <c r="D51" s="236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54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G24" sqref="G2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47" t="s">
        <v>690</v>
      </c>
      <c r="B1" s="447"/>
      <c r="C1" s="447"/>
      <c r="D1" s="447"/>
      <c r="E1" s="447"/>
      <c r="F1" s="447"/>
      <c r="G1" s="447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81">
        <v>1</v>
      </c>
      <c r="B4" s="371">
        <v>10</v>
      </c>
      <c r="C4" s="372">
        <v>3</v>
      </c>
      <c r="D4" s="372">
        <v>14</v>
      </c>
      <c r="E4" s="372">
        <v>10</v>
      </c>
      <c r="F4" s="372">
        <v>6</v>
      </c>
      <c r="G4" s="372">
        <v>0</v>
      </c>
    </row>
    <row r="5" spans="1:7" x14ac:dyDescent="0.25">
      <c r="A5" s="381">
        <v>2</v>
      </c>
      <c r="B5" s="371">
        <v>9</v>
      </c>
      <c r="C5" s="372">
        <v>7</v>
      </c>
      <c r="D5" s="372">
        <v>27</v>
      </c>
      <c r="E5" s="372">
        <v>18</v>
      </c>
      <c r="F5" s="372">
        <v>18</v>
      </c>
      <c r="G5" s="372">
        <v>0</v>
      </c>
    </row>
    <row r="6" spans="1:7" x14ac:dyDescent="0.25">
      <c r="A6" s="381">
        <v>3</v>
      </c>
      <c r="B6" s="371">
        <v>8</v>
      </c>
      <c r="C6" s="372">
        <v>101</v>
      </c>
      <c r="D6" s="372">
        <v>383</v>
      </c>
      <c r="E6" s="372">
        <v>228</v>
      </c>
      <c r="F6" s="372">
        <v>197</v>
      </c>
      <c r="G6" s="372">
        <v>0</v>
      </c>
    </row>
    <row r="7" spans="1:7" x14ac:dyDescent="0.25">
      <c r="A7" s="381">
        <v>4</v>
      </c>
      <c r="B7" s="371">
        <v>7</v>
      </c>
      <c r="C7" s="372">
        <v>643</v>
      </c>
      <c r="D7" s="372">
        <v>2103</v>
      </c>
      <c r="E7" s="372">
        <v>1204</v>
      </c>
      <c r="F7" s="372">
        <v>1194</v>
      </c>
      <c r="G7" s="372">
        <v>0</v>
      </c>
    </row>
    <row r="8" spans="1:7" x14ac:dyDescent="0.25">
      <c r="A8" s="381">
        <v>5</v>
      </c>
      <c r="B8" s="371">
        <v>6</v>
      </c>
      <c r="C8" s="372">
        <v>8135</v>
      </c>
      <c r="D8" s="372">
        <v>18450</v>
      </c>
      <c r="E8" s="372">
        <v>15148</v>
      </c>
      <c r="F8" s="372">
        <v>15212</v>
      </c>
      <c r="G8" s="372">
        <v>0</v>
      </c>
    </row>
    <row r="9" spans="1:7" x14ac:dyDescent="0.25">
      <c r="A9" s="381">
        <v>6</v>
      </c>
      <c r="B9" s="371">
        <v>5</v>
      </c>
      <c r="C9" s="372">
        <v>18886</v>
      </c>
      <c r="D9" s="372">
        <v>41817</v>
      </c>
      <c r="E9" s="372">
        <v>31529</v>
      </c>
      <c r="F9" s="372">
        <v>21084</v>
      </c>
      <c r="G9" s="372">
        <v>0</v>
      </c>
    </row>
    <row r="10" spans="1:7" x14ac:dyDescent="0.25">
      <c r="A10" s="381">
        <v>7</v>
      </c>
      <c r="B10" s="371">
        <v>4</v>
      </c>
      <c r="C10" s="372">
        <v>76292</v>
      </c>
      <c r="D10" s="372">
        <v>155484</v>
      </c>
      <c r="E10" s="372">
        <v>114584</v>
      </c>
      <c r="F10" s="372">
        <v>35100</v>
      </c>
      <c r="G10" s="372">
        <v>0</v>
      </c>
    </row>
    <row r="11" spans="1:7" x14ac:dyDescent="0.25">
      <c r="A11" s="381">
        <v>8</v>
      </c>
      <c r="B11" s="371">
        <v>3</v>
      </c>
      <c r="C11" s="372">
        <v>357365</v>
      </c>
      <c r="D11" s="372">
        <v>470112</v>
      </c>
      <c r="E11" s="372">
        <v>313913</v>
      </c>
      <c r="F11" s="372">
        <v>288070</v>
      </c>
      <c r="G11" s="372">
        <v>0</v>
      </c>
    </row>
    <row r="12" spans="1:7" x14ac:dyDescent="0.25">
      <c r="A12" s="381">
        <v>9</v>
      </c>
      <c r="B12" s="371">
        <v>2</v>
      </c>
      <c r="C12" s="372">
        <v>910372</v>
      </c>
      <c r="D12" s="372">
        <v>1001780</v>
      </c>
      <c r="E12" s="372">
        <v>772110</v>
      </c>
      <c r="F12" s="372">
        <v>46854</v>
      </c>
      <c r="G12" s="372">
        <v>0</v>
      </c>
    </row>
    <row r="13" spans="1:7" x14ac:dyDescent="0.25">
      <c r="A13" s="381">
        <v>10</v>
      </c>
      <c r="B13" s="371">
        <v>1</v>
      </c>
      <c r="C13" s="372">
        <v>1094181</v>
      </c>
      <c r="D13" s="372">
        <v>1081330</v>
      </c>
      <c r="E13" s="372">
        <v>2033</v>
      </c>
      <c r="F13" s="372">
        <v>10818</v>
      </c>
      <c r="G13" s="372">
        <v>0</v>
      </c>
    </row>
    <row r="14" spans="1:7" s="2" customFormat="1" ht="15.75" x14ac:dyDescent="0.25">
      <c r="A14" s="221"/>
      <c r="B14" s="373" t="s">
        <v>439</v>
      </c>
      <c r="C14" s="374">
        <f>SUM(C4:C13)</f>
        <v>2465985</v>
      </c>
      <c r="D14" s="374">
        <f>SUM(D4:D13)</f>
        <v>2771500</v>
      </c>
      <c r="E14" s="375">
        <f>SUM(E4:E13)</f>
        <v>1250777</v>
      </c>
      <c r="F14" s="374">
        <f>SUM(F4:F13)</f>
        <v>418553</v>
      </c>
      <c r="G14" s="374">
        <f>SUM(G4:G13)</f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4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23"/>
      <c r="F18" s="223"/>
      <c r="G18"/>
      <c r="H18"/>
    </row>
    <row r="19" spans="1:8" x14ac:dyDescent="0.25">
      <c r="A19" s="264">
        <v>1</v>
      </c>
      <c r="B19" s="185">
        <v>6</v>
      </c>
      <c r="C19" s="186">
        <v>2</v>
      </c>
      <c r="D19" s="85"/>
      <c r="E19" s="234"/>
      <c r="F19" s="223"/>
      <c r="G19" s="234"/>
    </row>
    <row r="20" spans="1:8" x14ac:dyDescent="0.25">
      <c r="A20" s="264">
        <v>2</v>
      </c>
      <c r="B20" s="185">
        <v>5</v>
      </c>
      <c r="C20" s="186">
        <v>13</v>
      </c>
      <c r="D20" s="85"/>
      <c r="E20" s="234"/>
      <c r="F20" s="223"/>
      <c r="G20" s="234"/>
    </row>
    <row r="21" spans="1:8" x14ac:dyDescent="0.25">
      <c r="A21" s="264">
        <v>3</v>
      </c>
      <c r="B21" s="185">
        <v>4</v>
      </c>
      <c r="C21" s="186">
        <v>878</v>
      </c>
      <c r="D21" s="85"/>
      <c r="E21" s="234"/>
      <c r="F21" s="223"/>
      <c r="G21" s="234"/>
      <c r="H21" s="223"/>
    </row>
    <row r="22" spans="1:8" x14ac:dyDescent="0.25">
      <c r="A22" s="264">
        <v>4</v>
      </c>
      <c r="B22" s="185">
        <v>3</v>
      </c>
      <c r="C22" s="186">
        <v>12990</v>
      </c>
      <c r="D22" s="85"/>
      <c r="E22" s="234"/>
      <c r="F22" s="223"/>
      <c r="G22" s="234"/>
      <c r="H22" s="234"/>
    </row>
    <row r="23" spans="1:8" x14ac:dyDescent="0.25">
      <c r="A23" s="264">
        <v>5</v>
      </c>
      <c r="B23" s="185">
        <v>2</v>
      </c>
      <c r="C23" s="186">
        <v>290177</v>
      </c>
      <c r="D23" s="8"/>
      <c r="E23" s="234"/>
      <c r="F23" s="223"/>
      <c r="G23" s="234"/>
      <c r="H23" s="234"/>
    </row>
    <row r="24" spans="1:8" x14ac:dyDescent="0.25">
      <c r="A24" s="264">
        <v>6</v>
      </c>
      <c r="B24" s="185">
        <v>1</v>
      </c>
      <c r="C24" s="186">
        <v>2148587</v>
      </c>
      <c r="D24" s="183"/>
      <c r="E24" s="234"/>
      <c r="F24" s="223"/>
      <c r="G24" s="234"/>
      <c r="H24" s="234"/>
    </row>
    <row r="25" spans="1:8" ht="15.75" x14ac:dyDescent="0.25">
      <c r="A25" s="221"/>
      <c r="B25" s="47" t="s">
        <v>439</v>
      </c>
      <c r="C25" s="47">
        <f>SUM(C19:C24)</f>
        <v>2452647</v>
      </c>
      <c r="D25" s="183"/>
      <c r="E25" s="234"/>
      <c r="F25" s="235"/>
      <c r="G25" s="263"/>
    </row>
    <row r="26" spans="1:8" x14ac:dyDescent="0.25">
      <c r="D26" s="183"/>
    </row>
    <row r="27" spans="1:8" ht="15.75" x14ac:dyDescent="0.25">
      <c r="A27" s="38" t="s">
        <v>624</v>
      </c>
      <c r="D27" s="183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11</v>
      </c>
      <c r="E30" s="8"/>
    </row>
    <row r="31" spans="1:8" x14ac:dyDescent="0.25">
      <c r="A31" s="88">
        <v>2</v>
      </c>
      <c r="B31" s="112">
        <v>3</v>
      </c>
      <c r="C31" s="112">
        <v>376</v>
      </c>
    </row>
    <row r="32" spans="1:8" x14ac:dyDescent="0.25">
      <c r="A32" s="88">
        <v>3</v>
      </c>
      <c r="B32" s="112">
        <v>2</v>
      </c>
      <c r="C32" s="112">
        <v>63473</v>
      </c>
    </row>
    <row r="33" spans="1:3" x14ac:dyDescent="0.25">
      <c r="A33" s="88">
        <v>4</v>
      </c>
      <c r="B33" s="6">
        <v>1</v>
      </c>
      <c r="C33" s="6">
        <v>1122659</v>
      </c>
    </row>
    <row r="34" spans="1:3" ht="15.75" x14ac:dyDescent="0.25">
      <c r="A34" s="221"/>
      <c r="B34" s="47" t="s">
        <v>439</v>
      </c>
      <c r="C34" s="47">
        <f>SUM(C30:C33)</f>
        <v>1186519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13" workbookViewId="0">
      <selection activeCell="K41" sqref="K41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47" t="s">
        <v>692</v>
      </c>
      <c r="B1" s="447"/>
      <c r="C1" s="447"/>
      <c r="D1" s="447"/>
      <c r="E1" s="447"/>
      <c r="F1" s="447"/>
      <c r="G1" s="447"/>
      <c r="H1" s="447"/>
    </row>
    <row r="2" spans="1:8" x14ac:dyDescent="0.25">
      <c r="A2" s="39"/>
    </row>
    <row r="3" spans="1:8" s="38" customFormat="1" ht="31.5" x14ac:dyDescent="0.25">
      <c r="A3" s="193" t="s">
        <v>52</v>
      </c>
      <c r="B3" s="193" t="s">
        <v>30</v>
      </c>
      <c r="C3" s="193" t="s">
        <v>54</v>
      </c>
      <c r="D3" s="193" t="s">
        <v>5</v>
      </c>
      <c r="E3" s="193" t="s">
        <v>6</v>
      </c>
      <c r="F3" s="193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77549</v>
      </c>
      <c r="D4" s="6">
        <v>53669</v>
      </c>
      <c r="E4" s="6">
        <v>15451</v>
      </c>
      <c r="F4" s="6">
        <v>7312</v>
      </c>
      <c r="G4" s="6">
        <v>1117</v>
      </c>
      <c r="H4" s="6">
        <v>0</v>
      </c>
    </row>
    <row r="5" spans="1:8" x14ac:dyDescent="0.25">
      <c r="A5" s="35">
        <v>2</v>
      </c>
      <c r="B5" s="7" t="s">
        <v>208</v>
      </c>
      <c r="C5" s="6">
        <v>35620</v>
      </c>
      <c r="D5" s="6">
        <v>25737</v>
      </c>
      <c r="E5" s="6">
        <v>7084</v>
      </c>
      <c r="F5" s="6">
        <v>2505</v>
      </c>
      <c r="G5" s="6">
        <v>294</v>
      </c>
      <c r="H5" s="6">
        <v>0</v>
      </c>
    </row>
    <row r="6" spans="1:8" x14ac:dyDescent="0.25">
      <c r="A6" s="35">
        <v>3</v>
      </c>
      <c r="B6" s="7" t="s">
        <v>209</v>
      </c>
      <c r="C6" s="6">
        <v>33854</v>
      </c>
      <c r="D6" s="6">
        <v>25544</v>
      </c>
      <c r="E6" s="6">
        <v>6020</v>
      </c>
      <c r="F6" s="6">
        <v>2090</v>
      </c>
      <c r="G6" s="6">
        <v>200</v>
      </c>
      <c r="H6" s="6">
        <v>0</v>
      </c>
    </row>
    <row r="7" spans="1:8" x14ac:dyDescent="0.25">
      <c r="A7" s="35">
        <v>4</v>
      </c>
      <c r="B7" s="7" t="s">
        <v>210</v>
      </c>
      <c r="C7" s="6">
        <v>32415</v>
      </c>
      <c r="D7" s="6">
        <v>22966</v>
      </c>
      <c r="E7" s="6">
        <v>6077</v>
      </c>
      <c r="F7" s="6">
        <v>3031</v>
      </c>
      <c r="G7" s="6">
        <v>341</v>
      </c>
      <c r="H7" s="6">
        <v>0</v>
      </c>
    </row>
    <row r="8" spans="1:8" x14ac:dyDescent="0.25">
      <c r="A8" s="35">
        <v>5</v>
      </c>
      <c r="B8" s="7" t="s">
        <v>211</v>
      </c>
      <c r="C8" s="6">
        <v>1717647</v>
      </c>
      <c r="D8" s="6">
        <v>1209311</v>
      </c>
      <c r="E8" s="6">
        <v>412429</v>
      </c>
      <c r="F8" s="6">
        <v>83748</v>
      </c>
      <c r="G8" s="6">
        <v>12159</v>
      </c>
      <c r="H8" s="6">
        <v>0</v>
      </c>
    </row>
    <row r="9" spans="1:8" x14ac:dyDescent="0.25">
      <c r="A9" s="35">
        <v>6</v>
      </c>
      <c r="B9" s="7" t="s">
        <v>212</v>
      </c>
      <c r="C9" s="6">
        <v>127590</v>
      </c>
      <c r="D9" s="6">
        <v>89651</v>
      </c>
      <c r="E9" s="6">
        <v>27818</v>
      </c>
      <c r="F9" s="6">
        <v>8776</v>
      </c>
      <c r="G9" s="6">
        <v>1345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42257</v>
      </c>
      <c r="D10" s="6">
        <v>29524</v>
      </c>
      <c r="E10" s="6">
        <v>9592</v>
      </c>
      <c r="F10" s="6">
        <v>2762</v>
      </c>
      <c r="G10" s="6">
        <v>379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12670</v>
      </c>
      <c r="D11" s="6">
        <v>9324</v>
      </c>
      <c r="E11" s="6">
        <v>2105</v>
      </c>
      <c r="F11" s="6">
        <v>1166</v>
      </c>
      <c r="G11" s="6">
        <v>75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41320</v>
      </c>
      <c r="D12" s="6">
        <v>29056</v>
      </c>
      <c r="E12" s="6">
        <v>8460</v>
      </c>
      <c r="F12" s="6">
        <v>3349</v>
      </c>
      <c r="G12" s="6">
        <v>455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64782</v>
      </c>
      <c r="D13" s="6">
        <v>46827</v>
      </c>
      <c r="E13" s="6">
        <v>13571</v>
      </c>
      <c r="F13" s="6">
        <v>4000</v>
      </c>
      <c r="G13" s="6">
        <v>384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57732</v>
      </c>
      <c r="D14" s="6">
        <v>42267</v>
      </c>
      <c r="E14" s="6">
        <v>9649</v>
      </c>
      <c r="F14" s="6">
        <v>5088</v>
      </c>
      <c r="G14" s="6">
        <v>728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85175</v>
      </c>
      <c r="D15" s="6">
        <v>58674</v>
      </c>
      <c r="E15" s="6">
        <v>20906</v>
      </c>
      <c r="F15" s="6">
        <v>5024</v>
      </c>
      <c r="G15" s="6">
        <v>571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6582</v>
      </c>
      <c r="D16" s="6">
        <v>4809</v>
      </c>
      <c r="E16" s="6">
        <v>1166</v>
      </c>
      <c r="F16" s="6">
        <v>557</v>
      </c>
      <c r="G16" s="6">
        <v>50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12205</v>
      </c>
      <c r="D17" s="6">
        <v>9193</v>
      </c>
      <c r="E17" s="6">
        <v>2003</v>
      </c>
      <c r="F17" s="6">
        <v>842</v>
      </c>
      <c r="G17" s="6">
        <v>167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52358</v>
      </c>
      <c r="D18" s="6">
        <v>37599</v>
      </c>
      <c r="E18" s="6">
        <v>9924</v>
      </c>
      <c r="F18" s="6">
        <v>4271</v>
      </c>
      <c r="G18" s="6">
        <v>564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56583</v>
      </c>
      <c r="D19" s="6">
        <v>40140</v>
      </c>
      <c r="E19" s="6">
        <v>11220</v>
      </c>
      <c r="F19" s="6">
        <v>4804</v>
      </c>
      <c r="G19" s="6">
        <v>419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108136</v>
      </c>
      <c r="D20" s="6">
        <v>77273</v>
      </c>
      <c r="E20" s="6">
        <v>20093</v>
      </c>
      <c r="F20" s="6">
        <v>10041</v>
      </c>
      <c r="G20" s="6">
        <v>729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16614</v>
      </c>
      <c r="D21" s="6">
        <v>12466</v>
      </c>
      <c r="E21" s="6">
        <v>2542</v>
      </c>
      <c r="F21" s="6">
        <v>1432</v>
      </c>
      <c r="G21" s="6">
        <v>174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449039</v>
      </c>
      <c r="D22" s="6">
        <v>315752</v>
      </c>
      <c r="E22" s="6">
        <v>103879</v>
      </c>
      <c r="F22" s="6">
        <v>25207</v>
      </c>
      <c r="G22" s="6">
        <v>4201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73263</v>
      </c>
      <c r="D23" s="6">
        <v>53011</v>
      </c>
      <c r="E23" s="6">
        <v>14177</v>
      </c>
      <c r="F23" s="6">
        <v>5314</v>
      </c>
      <c r="G23" s="6">
        <v>761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59340</v>
      </c>
      <c r="D24" s="6">
        <v>41174</v>
      </c>
      <c r="E24" s="6">
        <v>12853</v>
      </c>
      <c r="F24" s="6">
        <v>4795</v>
      </c>
      <c r="G24" s="6">
        <v>518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46353</v>
      </c>
      <c r="D25" s="6">
        <v>32480</v>
      </c>
      <c r="E25" s="6">
        <v>8356</v>
      </c>
      <c r="F25" s="6">
        <v>5128</v>
      </c>
      <c r="G25" s="6">
        <v>389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17612</v>
      </c>
      <c r="D26" s="6">
        <v>12323</v>
      </c>
      <c r="E26" s="6">
        <v>3609</v>
      </c>
      <c r="F26" s="6">
        <v>1466</v>
      </c>
      <c r="G26" s="6">
        <v>214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42135</v>
      </c>
      <c r="D27" s="6">
        <v>29676</v>
      </c>
      <c r="E27" s="6">
        <v>8803</v>
      </c>
      <c r="F27" s="6">
        <v>3314</v>
      </c>
      <c r="G27" s="6">
        <v>342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14266</v>
      </c>
      <c r="D28" s="6">
        <v>10429</v>
      </c>
      <c r="E28" s="6">
        <v>2893</v>
      </c>
      <c r="F28" s="6">
        <v>821</v>
      </c>
      <c r="G28" s="6">
        <v>123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27985</v>
      </c>
      <c r="D29" s="6">
        <v>20323</v>
      </c>
      <c r="E29" s="6">
        <v>4913</v>
      </c>
      <c r="F29" s="6">
        <v>2446</v>
      </c>
      <c r="G29" s="6">
        <v>303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61330</v>
      </c>
      <c r="D30" s="6">
        <v>43774</v>
      </c>
      <c r="E30" s="6">
        <v>13332</v>
      </c>
      <c r="F30" s="6">
        <v>3851</v>
      </c>
      <c r="G30" s="6">
        <v>373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55295</v>
      </c>
      <c r="D31" s="6">
        <v>39189</v>
      </c>
      <c r="E31" s="6">
        <v>11842</v>
      </c>
      <c r="F31" s="6">
        <v>3670</v>
      </c>
      <c r="G31" s="6">
        <v>594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37653</v>
      </c>
      <c r="D32" s="6">
        <v>26857</v>
      </c>
      <c r="E32" s="6">
        <v>8243</v>
      </c>
      <c r="F32" s="6">
        <v>2361</v>
      </c>
      <c r="G32" s="6">
        <v>192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30146</v>
      </c>
      <c r="D33" s="6">
        <v>22600</v>
      </c>
      <c r="E33" s="6">
        <v>5000</v>
      </c>
      <c r="F33" s="6">
        <v>2341</v>
      </c>
      <c r="G33" s="6">
        <v>205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113017</v>
      </c>
      <c r="D34" s="6">
        <v>81576</v>
      </c>
      <c r="E34" s="6">
        <v>21712</v>
      </c>
      <c r="F34" s="6">
        <v>9052</v>
      </c>
      <c r="G34" s="6">
        <v>677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30699</v>
      </c>
      <c r="D35" s="6">
        <v>22766</v>
      </c>
      <c r="E35" s="6">
        <v>5440</v>
      </c>
      <c r="F35" s="6">
        <v>2324</v>
      </c>
      <c r="G35" s="6">
        <v>169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38906</v>
      </c>
      <c r="D36" s="6">
        <v>27733</v>
      </c>
      <c r="E36" s="6">
        <v>7630</v>
      </c>
      <c r="F36" s="6">
        <v>3317</v>
      </c>
      <c r="G36" s="6">
        <v>226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9073</v>
      </c>
      <c r="D37" s="6">
        <v>6523</v>
      </c>
      <c r="E37" s="6">
        <v>1733</v>
      </c>
      <c r="F37" s="6">
        <v>723</v>
      </c>
      <c r="G37" s="6">
        <v>94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85221</v>
      </c>
      <c r="D38" s="6">
        <v>58822</v>
      </c>
      <c r="E38" s="6">
        <v>19980</v>
      </c>
      <c r="F38" s="6">
        <v>5942</v>
      </c>
      <c r="G38" s="6">
        <v>477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62186</v>
      </c>
      <c r="D39" s="6">
        <v>45130</v>
      </c>
      <c r="E39" s="6">
        <v>11700</v>
      </c>
      <c r="F39" s="6">
        <v>4785</v>
      </c>
      <c r="G39" s="6">
        <v>571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37856</v>
      </c>
      <c r="D40" s="6">
        <v>26174</v>
      </c>
      <c r="E40" s="6">
        <v>7223</v>
      </c>
      <c r="F40" s="6">
        <v>3698</v>
      </c>
      <c r="G40" s="6">
        <v>761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50741</v>
      </c>
      <c r="D41" s="6">
        <v>35366</v>
      </c>
      <c r="E41" s="6">
        <v>9265</v>
      </c>
      <c r="F41" s="6">
        <v>5624</v>
      </c>
      <c r="G41" s="6">
        <v>486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44710</v>
      </c>
      <c r="D42" s="6">
        <v>31446</v>
      </c>
      <c r="E42" s="6">
        <v>8693</v>
      </c>
      <c r="F42" s="6">
        <v>4136</v>
      </c>
      <c r="G42" s="6">
        <v>435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27382</v>
      </c>
      <c r="D43" s="6">
        <v>20013</v>
      </c>
      <c r="E43" s="6">
        <v>4504</v>
      </c>
      <c r="F43" s="6">
        <v>2532</v>
      </c>
      <c r="G43" s="6">
        <v>333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28449</v>
      </c>
      <c r="D44" s="6">
        <v>19854</v>
      </c>
      <c r="E44" s="6">
        <v>5830</v>
      </c>
      <c r="F44" s="6">
        <v>2535</v>
      </c>
      <c r="G44" s="6">
        <v>230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39140</v>
      </c>
      <c r="D45" s="6">
        <v>27731</v>
      </c>
      <c r="E45" s="6">
        <v>6576</v>
      </c>
      <c r="F45" s="6">
        <v>4098</v>
      </c>
      <c r="G45" s="6">
        <v>735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15889</v>
      </c>
      <c r="D46" s="6">
        <v>12000</v>
      </c>
      <c r="E46" s="6">
        <v>2984</v>
      </c>
      <c r="F46" s="6">
        <v>855</v>
      </c>
      <c r="G46" s="6">
        <v>50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71208</v>
      </c>
      <c r="D47" s="6">
        <v>51375</v>
      </c>
      <c r="E47" s="6">
        <v>13391</v>
      </c>
      <c r="F47" s="6">
        <v>5626</v>
      </c>
      <c r="G47" s="6">
        <v>816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58271</v>
      </c>
      <c r="D48" s="6">
        <v>41673</v>
      </c>
      <c r="E48" s="6">
        <v>10991</v>
      </c>
      <c r="F48" s="6">
        <v>5147</v>
      </c>
      <c r="G48" s="6">
        <v>460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65306</v>
      </c>
      <c r="D49" s="6">
        <v>45002</v>
      </c>
      <c r="E49" s="6">
        <v>14318</v>
      </c>
      <c r="F49" s="6">
        <v>5494</v>
      </c>
      <c r="G49" s="6">
        <v>492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18211</v>
      </c>
      <c r="D50" s="6">
        <v>13330</v>
      </c>
      <c r="E50" s="6">
        <v>3306</v>
      </c>
      <c r="F50" s="6">
        <v>1425</v>
      </c>
      <c r="G50" s="6">
        <v>150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15017</v>
      </c>
      <c r="D51" s="6">
        <v>10441</v>
      </c>
      <c r="E51" s="6">
        <v>3647</v>
      </c>
      <c r="F51" s="6">
        <v>822</v>
      </c>
      <c r="G51" s="6">
        <v>107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34314</v>
      </c>
      <c r="D52" s="6">
        <v>24406</v>
      </c>
      <c r="E52" s="6">
        <v>7337</v>
      </c>
      <c r="F52" s="6">
        <v>2216</v>
      </c>
      <c r="G52" s="6">
        <v>355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56673</v>
      </c>
      <c r="D53" s="6">
        <v>39440</v>
      </c>
      <c r="E53" s="6">
        <v>12718</v>
      </c>
      <c r="F53" s="6">
        <v>4121</v>
      </c>
      <c r="G53" s="6">
        <v>394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20637</v>
      </c>
      <c r="D54" s="6">
        <v>14537</v>
      </c>
      <c r="E54" s="6">
        <v>4912</v>
      </c>
      <c r="F54" s="6">
        <v>1075</v>
      </c>
      <c r="G54" s="6">
        <v>113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22418</v>
      </c>
      <c r="D55" s="6">
        <v>13200</v>
      </c>
      <c r="E55" s="6">
        <v>7916</v>
      </c>
      <c r="F55" s="6">
        <v>696</v>
      </c>
      <c r="G55" s="6">
        <v>606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4440830</v>
      </c>
      <c r="D56" s="47">
        <f t="shared" si="0"/>
        <v>3140156</v>
      </c>
      <c r="E56" s="47">
        <f t="shared" si="0"/>
        <v>975816</v>
      </c>
      <c r="F56" s="47">
        <f t="shared" si="0"/>
        <v>287755</v>
      </c>
      <c r="G56" s="47">
        <f t="shared" si="0"/>
        <v>37103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workbookViewId="0">
      <selection activeCell="F83" sqref="F83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439" t="s">
        <v>702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</row>
    <row r="2" spans="1:17" ht="15.75" thickBot="1" x14ac:dyDescent="0.3"/>
    <row r="3" spans="1:17" x14ac:dyDescent="0.25">
      <c r="A3" s="440" t="s">
        <v>18</v>
      </c>
      <c r="B3" s="442" t="s">
        <v>5</v>
      </c>
      <c r="C3" s="443"/>
      <c r="D3" s="443"/>
      <c r="E3" s="444"/>
      <c r="F3" s="442" t="s">
        <v>6</v>
      </c>
      <c r="G3" s="443"/>
      <c r="H3" s="443"/>
      <c r="I3" s="444"/>
      <c r="J3" s="442" t="s">
        <v>19</v>
      </c>
      <c r="K3" s="443"/>
      <c r="L3" s="443"/>
      <c r="M3" s="444"/>
      <c r="N3" s="442" t="s">
        <v>20</v>
      </c>
      <c r="O3" s="443"/>
      <c r="P3" s="443"/>
      <c r="Q3" s="445"/>
    </row>
    <row r="4" spans="1:17" ht="15.75" thickBot="1" x14ac:dyDescent="0.3">
      <c r="A4" s="446"/>
      <c r="B4" s="259" t="s">
        <v>1</v>
      </c>
      <c r="C4" s="260" t="s">
        <v>50</v>
      </c>
      <c r="D4" s="260" t="s">
        <v>21</v>
      </c>
      <c r="E4" s="260" t="s">
        <v>440</v>
      </c>
      <c r="F4" s="259" t="s">
        <v>1</v>
      </c>
      <c r="G4" s="260" t="s">
        <v>50</v>
      </c>
      <c r="H4" s="260" t="s">
        <v>21</v>
      </c>
      <c r="I4" s="260" t="s">
        <v>440</v>
      </c>
      <c r="J4" s="259" t="s">
        <v>1</v>
      </c>
      <c r="K4" s="260" t="s">
        <v>50</v>
      </c>
      <c r="L4" s="260" t="s">
        <v>21</v>
      </c>
      <c r="M4" s="260" t="s">
        <v>440</v>
      </c>
      <c r="N4" s="260" t="s">
        <v>1</v>
      </c>
      <c r="O4" s="260" t="s">
        <v>50</v>
      </c>
      <c r="P4" s="260" t="s">
        <v>21</v>
      </c>
      <c r="Q4" s="261" t="s">
        <v>440</v>
      </c>
    </row>
    <row r="5" spans="1:17" x14ac:dyDescent="0.25">
      <c r="A5" s="255" t="s">
        <v>621</v>
      </c>
      <c r="B5" s="343">
        <v>996713</v>
      </c>
      <c r="C5" s="344">
        <v>1096151891.6700001</v>
      </c>
      <c r="D5" s="344">
        <v>1099.77</v>
      </c>
      <c r="E5" s="344">
        <v>1098.45</v>
      </c>
      <c r="F5" s="343">
        <v>31047</v>
      </c>
      <c r="G5" s="344">
        <v>14175408.57</v>
      </c>
      <c r="H5" s="344">
        <v>456.58</v>
      </c>
      <c r="I5" s="344">
        <v>360.96</v>
      </c>
      <c r="J5" s="343">
        <v>113648</v>
      </c>
      <c r="K5" s="344">
        <v>75801675.599999994</v>
      </c>
      <c r="L5" s="344">
        <v>666.99</v>
      </c>
      <c r="M5" s="344">
        <v>577.89</v>
      </c>
      <c r="N5" s="343">
        <v>8676</v>
      </c>
      <c r="O5" s="344">
        <v>2926438.64</v>
      </c>
      <c r="P5" s="345">
        <v>337.3</v>
      </c>
      <c r="Q5" s="346">
        <v>360</v>
      </c>
    </row>
    <row r="6" spans="1:17" ht="15.75" thickBot="1" x14ac:dyDescent="0.3">
      <c r="A6" s="347" t="s">
        <v>622</v>
      </c>
      <c r="B6" s="348">
        <v>878156</v>
      </c>
      <c r="C6" s="349">
        <v>737986388.70000005</v>
      </c>
      <c r="D6" s="350">
        <v>840.38</v>
      </c>
      <c r="E6" s="350">
        <v>700.26</v>
      </c>
      <c r="F6" s="348">
        <v>353371</v>
      </c>
      <c r="G6" s="349">
        <v>232033342.78999999</v>
      </c>
      <c r="H6" s="350">
        <v>656.63</v>
      </c>
      <c r="I6" s="350">
        <v>561.98</v>
      </c>
      <c r="J6" s="348">
        <v>71984</v>
      </c>
      <c r="K6" s="349">
        <v>39236117.700000003</v>
      </c>
      <c r="L6" s="350">
        <v>545.07000000000005</v>
      </c>
      <c r="M6" s="350">
        <v>456.13</v>
      </c>
      <c r="N6" s="348">
        <v>12390</v>
      </c>
      <c r="O6" s="349">
        <v>3791010.07</v>
      </c>
      <c r="P6" s="349">
        <v>305.97000000000003</v>
      </c>
      <c r="Q6" s="382">
        <v>308.57</v>
      </c>
    </row>
    <row r="7" spans="1:17" ht="16.5" thickBot="1" x14ac:dyDescent="0.3">
      <c r="A7" s="351" t="s">
        <v>535</v>
      </c>
      <c r="B7" s="266">
        <f>SUM(B5:B6)</f>
        <v>1874869</v>
      </c>
      <c r="C7" s="352">
        <f>SUM(C5:C6)</f>
        <v>1834138280.3700001</v>
      </c>
      <c r="D7" s="342">
        <f>C7/B7</f>
        <v>978.27543170749539</v>
      </c>
      <c r="E7" s="340">
        <v>905.58</v>
      </c>
      <c r="F7" s="266">
        <f>SUM(F5:F6)</f>
        <v>384418</v>
      </c>
      <c r="G7" s="352">
        <f>SUM(G5:G6)</f>
        <v>246208751.35999998</v>
      </c>
      <c r="H7" s="342">
        <f>G7/F7</f>
        <v>640.47144348079428</v>
      </c>
      <c r="I7" s="340">
        <v>546.92999999999995</v>
      </c>
      <c r="J7" s="266">
        <f>SUM(J5:J6)</f>
        <v>185632</v>
      </c>
      <c r="K7" s="352">
        <f>SUM(K5:K6)</f>
        <v>115037793.3</v>
      </c>
      <c r="L7" s="342">
        <f>K7/J7</f>
        <v>619.70885030598174</v>
      </c>
      <c r="M7" s="340">
        <v>514.16</v>
      </c>
      <c r="N7" s="266">
        <f>SUM(N5:N6)</f>
        <v>21066</v>
      </c>
      <c r="O7" s="352">
        <f>SUM(O5:O6)</f>
        <v>6717448.71</v>
      </c>
      <c r="P7" s="147">
        <f>O7/N7</f>
        <v>318.87632725719169</v>
      </c>
      <c r="Q7" s="357">
        <v>360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39" t="s">
        <v>701</v>
      </c>
      <c r="B9" s="439"/>
      <c r="C9" s="439"/>
      <c r="D9" s="439"/>
      <c r="E9" s="439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39"/>
      <c r="Q9" s="439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40" t="s">
        <v>18</v>
      </c>
      <c r="B11" s="442" t="s">
        <v>5</v>
      </c>
      <c r="C11" s="443"/>
      <c r="D11" s="443"/>
      <c r="E11" s="444"/>
      <c r="F11" s="442" t="s">
        <v>6</v>
      </c>
      <c r="G11" s="443"/>
      <c r="H11" s="443"/>
      <c r="I11" s="444"/>
      <c r="J11" s="442" t="s">
        <v>19</v>
      </c>
      <c r="K11" s="443"/>
      <c r="L11" s="443"/>
      <c r="M11" s="444"/>
      <c r="N11" s="442" t="s">
        <v>20</v>
      </c>
      <c r="O11" s="443"/>
      <c r="P11" s="443"/>
      <c r="Q11" s="445"/>
    </row>
    <row r="12" spans="1:17" ht="15.75" thickBot="1" x14ac:dyDescent="0.3">
      <c r="A12" s="441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35372</v>
      </c>
      <c r="C13" s="158">
        <v>2025771.87</v>
      </c>
      <c r="D13" s="158">
        <v>57.27</v>
      </c>
      <c r="E13" s="158">
        <v>57.08</v>
      </c>
      <c r="F13" s="157">
        <v>9002</v>
      </c>
      <c r="G13" s="158">
        <v>545143.31999999995</v>
      </c>
      <c r="H13" s="158">
        <v>60.56</v>
      </c>
      <c r="I13" s="158">
        <v>61.63</v>
      </c>
      <c r="J13" s="157">
        <v>1393</v>
      </c>
      <c r="K13" s="158">
        <v>77229.62</v>
      </c>
      <c r="L13" s="158">
        <v>55.44</v>
      </c>
      <c r="M13" s="158">
        <v>54.88</v>
      </c>
      <c r="N13" s="157">
        <v>3547</v>
      </c>
      <c r="O13" s="158">
        <v>245038.72</v>
      </c>
      <c r="P13" s="159">
        <v>69.08</v>
      </c>
      <c r="Q13" s="160">
        <v>69.739999999999995</v>
      </c>
    </row>
    <row r="14" spans="1:17" x14ac:dyDescent="0.25">
      <c r="A14" s="149" t="s">
        <v>459</v>
      </c>
      <c r="B14" s="102">
        <v>23508</v>
      </c>
      <c r="C14" s="103">
        <v>3270310.41</v>
      </c>
      <c r="D14" s="103">
        <v>139.11000000000001</v>
      </c>
      <c r="E14" s="103">
        <v>133.31</v>
      </c>
      <c r="F14" s="102">
        <v>15105</v>
      </c>
      <c r="G14" s="103">
        <v>2357834.35</v>
      </c>
      <c r="H14" s="103">
        <v>156.1</v>
      </c>
      <c r="I14" s="103">
        <v>169.2</v>
      </c>
      <c r="J14" s="102">
        <v>1087</v>
      </c>
      <c r="K14" s="103">
        <v>161121.48000000001</v>
      </c>
      <c r="L14" s="103">
        <v>148.22999999999999</v>
      </c>
      <c r="M14" s="103">
        <v>147.03</v>
      </c>
      <c r="N14" s="102">
        <v>4228</v>
      </c>
      <c r="O14" s="103">
        <v>619892.04</v>
      </c>
      <c r="P14" s="101">
        <v>146.62</v>
      </c>
      <c r="Q14" s="150">
        <v>148.66999999999999</v>
      </c>
    </row>
    <row r="15" spans="1:17" x14ac:dyDescent="0.25">
      <c r="A15" s="149" t="s">
        <v>460</v>
      </c>
      <c r="B15" s="102">
        <v>13410</v>
      </c>
      <c r="C15" s="103">
        <v>3411604.87</v>
      </c>
      <c r="D15" s="103">
        <v>254.41</v>
      </c>
      <c r="E15" s="103">
        <v>256.70999999999998</v>
      </c>
      <c r="F15" s="102">
        <v>9624</v>
      </c>
      <c r="G15" s="103">
        <v>2418634.5299999998</v>
      </c>
      <c r="H15" s="103">
        <v>251.31</v>
      </c>
      <c r="I15" s="103">
        <v>251.13</v>
      </c>
      <c r="J15" s="102">
        <v>5179</v>
      </c>
      <c r="K15" s="103">
        <v>1378359.35</v>
      </c>
      <c r="L15" s="103">
        <v>266.14</v>
      </c>
      <c r="M15" s="103">
        <v>272.05</v>
      </c>
      <c r="N15" s="102">
        <v>1939</v>
      </c>
      <c r="O15" s="103">
        <v>478512.45</v>
      </c>
      <c r="P15" s="101">
        <v>246.78</v>
      </c>
      <c r="Q15" s="150">
        <v>246.86</v>
      </c>
    </row>
    <row r="16" spans="1:17" x14ac:dyDescent="0.25">
      <c r="A16" s="149" t="s">
        <v>461</v>
      </c>
      <c r="B16" s="102">
        <v>117569</v>
      </c>
      <c r="C16" s="103">
        <v>41618529.340000004</v>
      </c>
      <c r="D16" s="103">
        <v>353.99</v>
      </c>
      <c r="E16" s="103">
        <v>350.46</v>
      </c>
      <c r="F16" s="102">
        <v>59232</v>
      </c>
      <c r="G16" s="103">
        <v>20946532.140000001</v>
      </c>
      <c r="H16" s="103">
        <v>353.64</v>
      </c>
      <c r="I16" s="103">
        <v>353.44</v>
      </c>
      <c r="J16" s="102">
        <v>41908</v>
      </c>
      <c r="K16" s="103">
        <v>14637917.369999999</v>
      </c>
      <c r="L16" s="103">
        <v>349.29</v>
      </c>
      <c r="M16" s="103">
        <v>338.4</v>
      </c>
      <c r="N16" s="102">
        <v>7959</v>
      </c>
      <c r="O16" s="103">
        <v>2861600.18</v>
      </c>
      <c r="P16" s="101">
        <v>359.54</v>
      </c>
      <c r="Q16" s="150">
        <v>360</v>
      </c>
    </row>
    <row r="17" spans="1:19" x14ac:dyDescent="0.25">
      <c r="A17" s="149" t="s">
        <v>462</v>
      </c>
      <c r="B17" s="102">
        <v>196408</v>
      </c>
      <c r="C17" s="103">
        <v>89013765.129999995</v>
      </c>
      <c r="D17" s="103">
        <v>453.21</v>
      </c>
      <c r="E17" s="103">
        <v>456.46</v>
      </c>
      <c r="F17" s="102">
        <v>69750</v>
      </c>
      <c r="G17" s="103">
        <v>31326263.100000001</v>
      </c>
      <c r="H17" s="103">
        <v>449.12</v>
      </c>
      <c r="I17" s="103">
        <v>443.04</v>
      </c>
      <c r="J17" s="102">
        <v>38975</v>
      </c>
      <c r="K17" s="103">
        <v>17602936.82</v>
      </c>
      <c r="L17" s="103">
        <v>451.65</v>
      </c>
      <c r="M17" s="103">
        <v>455.85</v>
      </c>
      <c r="N17" s="102">
        <v>0</v>
      </c>
      <c r="O17" s="103">
        <v>0</v>
      </c>
      <c r="P17" s="101">
        <v>0</v>
      </c>
      <c r="Q17" s="150" t="s">
        <v>438</v>
      </c>
    </row>
    <row r="18" spans="1:19" x14ac:dyDescent="0.25">
      <c r="A18" s="149" t="s">
        <v>463</v>
      </c>
      <c r="B18" s="102">
        <v>174888</v>
      </c>
      <c r="C18" s="103">
        <v>95392720.739999995</v>
      </c>
      <c r="D18" s="103">
        <v>545.45000000000005</v>
      </c>
      <c r="E18" s="103">
        <v>543.91999999999996</v>
      </c>
      <c r="F18" s="102">
        <v>53970</v>
      </c>
      <c r="G18" s="103">
        <v>29419376.43</v>
      </c>
      <c r="H18" s="103">
        <v>545.11</v>
      </c>
      <c r="I18" s="103">
        <v>543.59</v>
      </c>
      <c r="J18" s="102">
        <v>24062</v>
      </c>
      <c r="K18" s="103">
        <v>13155096.09</v>
      </c>
      <c r="L18" s="103">
        <v>546.72</v>
      </c>
      <c r="M18" s="103">
        <v>545.41</v>
      </c>
      <c r="N18" s="102">
        <v>10</v>
      </c>
      <c r="O18" s="103">
        <v>5600</v>
      </c>
      <c r="P18" s="101">
        <v>560</v>
      </c>
      <c r="Q18" s="150">
        <v>560</v>
      </c>
    </row>
    <row r="19" spans="1:19" x14ac:dyDescent="0.25">
      <c r="A19" s="149" t="s">
        <v>464</v>
      </c>
      <c r="B19" s="102">
        <v>147427</v>
      </c>
      <c r="C19" s="103">
        <v>95568072.959999993</v>
      </c>
      <c r="D19" s="103">
        <v>648.24</v>
      </c>
      <c r="E19" s="103">
        <v>646.61</v>
      </c>
      <c r="F19" s="102">
        <v>33707</v>
      </c>
      <c r="G19" s="103">
        <v>21873369.16</v>
      </c>
      <c r="H19" s="103">
        <v>648.92999999999995</v>
      </c>
      <c r="I19" s="103">
        <v>649.38</v>
      </c>
      <c r="J19" s="102">
        <v>17079</v>
      </c>
      <c r="K19" s="103">
        <v>10999734.26</v>
      </c>
      <c r="L19" s="103">
        <v>644.04999999999995</v>
      </c>
      <c r="M19" s="103">
        <v>641.74</v>
      </c>
      <c r="N19" s="102">
        <v>3</v>
      </c>
      <c r="O19" s="103">
        <v>1893.36</v>
      </c>
      <c r="P19" s="101">
        <v>631.12</v>
      </c>
      <c r="Q19" s="150">
        <v>631.12</v>
      </c>
    </row>
    <row r="20" spans="1:19" x14ac:dyDescent="0.25">
      <c r="A20" s="149" t="s">
        <v>465</v>
      </c>
      <c r="B20" s="102">
        <v>119349</v>
      </c>
      <c r="C20" s="103">
        <v>89383063.079999998</v>
      </c>
      <c r="D20" s="103">
        <v>748.92</v>
      </c>
      <c r="E20" s="103">
        <v>748.34</v>
      </c>
      <c r="F20" s="102">
        <v>28946</v>
      </c>
      <c r="G20" s="103">
        <v>21723865.949999999</v>
      </c>
      <c r="H20" s="103">
        <v>750.5</v>
      </c>
      <c r="I20" s="103">
        <v>749.28</v>
      </c>
      <c r="J20" s="102">
        <v>16429</v>
      </c>
      <c r="K20" s="103">
        <v>12224154.869999999</v>
      </c>
      <c r="L20" s="103">
        <v>744.06</v>
      </c>
      <c r="M20" s="103">
        <v>736.3</v>
      </c>
      <c r="N20" s="102">
        <v>3373</v>
      </c>
      <c r="O20" s="103">
        <v>2496351.5299999998</v>
      </c>
      <c r="P20" s="101">
        <v>740.1</v>
      </c>
      <c r="Q20" s="150">
        <v>736.3</v>
      </c>
    </row>
    <row r="21" spans="1:19" x14ac:dyDescent="0.25">
      <c r="A21" s="149" t="s">
        <v>466</v>
      </c>
      <c r="B21" s="102">
        <v>103977</v>
      </c>
      <c r="C21" s="103">
        <v>88238449.969999999</v>
      </c>
      <c r="D21" s="103">
        <v>848.63</v>
      </c>
      <c r="E21" s="103">
        <v>847.82</v>
      </c>
      <c r="F21" s="102">
        <v>24805</v>
      </c>
      <c r="G21" s="103">
        <v>21059586.140000001</v>
      </c>
      <c r="H21" s="103">
        <v>849.01</v>
      </c>
      <c r="I21" s="103">
        <v>848.74</v>
      </c>
      <c r="J21" s="102">
        <v>7675</v>
      </c>
      <c r="K21" s="103">
        <v>6491937.7999999998</v>
      </c>
      <c r="L21" s="103">
        <v>845.86</v>
      </c>
      <c r="M21" s="103">
        <v>843.68</v>
      </c>
      <c r="N21" s="102">
        <v>2</v>
      </c>
      <c r="O21" s="103">
        <v>1606.33</v>
      </c>
      <c r="P21" s="101">
        <v>803.17</v>
      </c>
      <c r="Q21" s="150">
        <v>803.17</v>
      </c>
    </row>
    <row r="22" spans="1:19" x14ac:dyDescent="0.25">
      <c r="A22" s="149" t="s">
        <v>467</v>
      </c>
      <c r="B22" s="102">
        <v>114561</v>
      </c>
      <c r="C22" s="103">
        <v>108631183.56</v>
      </c>
      <c r="D22" s="103">
        <v>948.24</v>
      </c>
      <c r="E22" s="103">
        <v>943.04</v>
      </c>
      <c r="F22" s="102">
        <v>23135</v>
      </c>
      <c r="G22" s="103">
        <v>21920382.050000001</v>
      </c>
      <c r="H22" s="103">
        <v>947.5</v>
      </c>
      <c r="I22" s="103">
        <v>943.02</v>
      </c>
      <c r="J22" s="102">
        <v>9330</v>
      </c>
      <c r="K22" s="103">
        <v>8936792.3800000008</v>
      </c>
      <c r="L22" s="103">
        <v>957.86</v>
      </c>
      <c r="M22" s="103">
        <v>966.59</v>
      </c>
      <c r="N22" s="102">
        <v>0</v>
      </c>
      <c r="O22" s="103">
        <v>0</v>
      </c>
      <c r="P22" s="101">
        <v>0</v>
      </c>
      <c r="Q22" s="150" t="s">
        <v>438</v>
      </c>
    </row>
    <row r="23" spans="1:19" x14ac:dyDescent="0.25">
      <c r="A23" s="149" t="s">
        <v>445</v>
      </c>
      <c r="B23" s="102">
        <v>524266</v>
      </c>
      <c r="C23" s="103">
        <v>662299956.63</v>
      </c>
      <c r="D23" s="103">
        <v>1263.29</v>
      </c>
      <c r="E23" s="103">
        <v>1283.23</v>
      </c>
      <c r="F23" s="102">
        <v>49319</v>
      </c>
      <c r="G23" s="103">
        <v>58829516.710000001</v>
      </c>
      <c r="H23" s="103">
        <v>1192.8399999999999</v>
      </c>
      <c r="I23" s="103">
        <v>1172.48</v>
      </c>
      <c r="J23" s="102">
        <v>18979</v>
      </c>
      <c r="K23" s="103">
        <v>22964186.18</v>
      </c>
      <c r="L23" s="103">
        <v>1209.98</v>
      </c>
      <c r="M23" s="103">
        <v>1197.92</v>
      </c>
      <c r="N23" s="102">
        <v>3</v>
      </c>
      <c r="O23" s="103">
        <v>3867.9</v>
      </c>
      <c r="P23" s="101">
        <v>1289.3</v>
      </c>
      <c r="Q23" s="150">
        <v>1367.42</v>
      </c>
    </row>
    <row r="24" spans="1:19" x14ac:dyDescent="0.25">
      <c r="A24" s="149" t="s">
        <v>446</v>
      </c>
      <c r="B24" s="102">
        <v>238399</v>
      </c>
      <c r="C24" s="103">
        <v>398495599.22000003</v>
      </c>
      <c r="D24" s="103">
        <v>1671.55</v>
      </c>
      <c r="E24" s="103">
        <v>1643.29</v>
      </c>
      <c r="F24" s="102">
        <v>6681</v>
      </c>
      <c r="G24" s="103">
        <v>11102018.359999999</v>
      </c>
      <c r="H24" s="103">
        <v>1661.73</v>
      </c>
      <c r="I24" s="103">
        <v>1633.83</v>
      </c>
      <c r="J24" s="102">
        <v>2873</v>
      </c>
      <c r="K24" s="103">
        <v>4830478.1900000004</v>
      </c>
      <c r="L24" s="103">
        <v>1681.34</v>
      </c>
      <c r="M24" s="103">
        <v>1656.84</v>
      </c>
      <c r="N24" s="102">
        <v>2</v>
      </c>
      <c r="O24" s="103">
        <v>3086.2</v>
      </c>
      <c r="P24" s="101">
        <v>1543.1</v>
      </c>
      <c r="Q24" s="150">
        <v>1543.1</v>
      </c>
    </row>
    <row r="25" spans="1:19" x14ac:dyDescent="0.25">
      <c r="A25" s="149" t="s">
        <v>447</v>
      </c>
      <c r="B25" s="102">
        <v>48434</v>
      </c>
      <c r="C25" s="103">
        <v>106437292.81</v>
      </c>
      <c r="D25" s="103">
        <v>2197.5700000000002</v>
      </c>
      <c r="E25" s="103">
        <v>2172.08</v>
      </c>
      <c r="F25" s="102">
        <v>836</v>
      </c>
      <c r="G25" s="103">
        <v>1831731.38</v>
      </c>
      <c r="H25" s="103">
        <v>2191.0700000000002</v>
      </c>
      <c r="I25" s="103">
        <v>2155.2800000000002</v>
      </c>
      <c r="J25" s="102">
        <v>483</v>
      </c>
      <c r="K25" s="103">
        <v>1056343.28</v>
      </c>
      <c r="L25" s="103">
        <v>2187.0500000000002</v>
      </c>
      <c r="M25" s="103">
        <v>2157.34</v>
      </c>
      <c r="N25" s="102">
        <v>0</v>
      </c>
      <c r="O25" s="103">
        <v>0</v>
      </c>
      <c r="P25" s="101">
        <v>0</v>
      </c>
      <c r="Q25" s="150" t="s">
        <v>438</v>
      </c>
    </row>
    <row r="26" spans="1:19" x14ac:dyDescent="0.25">
      <c r="A26" s="149" t="s">
        <v>494</v>
      </c>
      <c r="B26" s="102">
        <v>12131</v>
      </c>
      <c r="C26" s="103">
        <v>32644616.329999998</v>
      </c>
      <c r="D26" s="103">
        <v>2691.01</v>
      </c>
      <c r="E26" s="103">
        <v>2665.33</v>
      </c>
      <c r="F26" s="102">
        <v>261</v>
      </c>
      <c r="G26" s="103">
        <v>700828.65</v>
      </c>
      <c r="H26" s="103">
        <v>2685.17</v>
      </c>
      <c r="I26" s="103">
        <v>2648.63</v>
      </c>
      <c r="J26" s="102">
        <v>147</v>
      </c>
      <c r="K26" s="103">
        <v>400569.42</v>
      </c>
      <c r="L26" s="103">
        <v>2724.96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9" x14ac:dyDescent="0.25">
      <c r="A27" s="149" t="s">
        <v>495</v>
      </c>
      <c r="B27" s="102">
        <v>3354</v>
      </c>
      <c r="C27" s="103">
        <v>10744389.4</v>
      </c>
      <c r="D27" s="103">
        <v>3203.46</v>
      </c>
      <c r="E27" s="103">
        <v>3180.79</v>
      </c>
      <c r="F27" s="102">
        <v>32</v>
      </c>
      <c r="G27" s="103">
        <v>101739.84</v>
      </c>
      <c r="H27" s="103">
        <v>3179.37</v>
      </c>
      <c r="I27" s="103">
        <v>3130.06</v>
      </c>
      <c r="J27" s="102">
        <v>21</v>
      </c>
      <c r="K27" s="103">
        <v>66568.03</v>
      </c>
      <c r="L27" s="103">
        <v>3169.91</v>
      </c>
      <c r="M27" s="103">
        <v>3147.15</v>
      </c>
      <c r="N27" s="102">
        <v>0</v>
      </c>
      <c r="O27" s="103">
        <v>0</v>
      </c>
      <c r="P27" s="101">
        <v>0</v>
      </c>
      <c r="Q27" s="150" t="s">
        <v>438</v>
      </c>
    </row>
    <row r="28" spans="1:19" x14ac:dyDescent="0.25">
      <c r="A28" s="149" t="s">
        <v>496</v>
      </c>
      <c r="B28" s="102">
        <v>1453</v>
      </c>
      <c r="C28" s="103">
        <v>5383422.6900000004</v>
      </c>
      <c r="D28" s="103">
        <v>3705.04</v>
      </c>
      <c r="E28" s="103">
        <v>3723.23</v>
      </c>
      <c r="F28" s="102">
        <v>8</v>
      </c>
      <c r="G28" s="103">
        <v>29640.98</v>
      </c>
      <c r="H28" s="103">
        <v>3705.12</v>
      </c>
      <c r="I28" s="103">
        <v>3680.06</v>
      </c>
      <c r="J28" s="102">
        <v>8</v>
      </c>
      <c r="K28" s="103">
        <v>29946.12</v>
      </c>
      <c r="L28" s="103">
        <v>3743.27</v>
      </c>
      <c r="M28" s="103">
        <v>3744.47</v>
      </c>
      <c r="N28" s="102">
        <v>0</v>
      </c>
      <c r="O28" s="103">
        <v>0</v>
      </c>
      <c r="P28" s="101">
        <v>0</v>
      </c>
      <c r="Q28" s="150" t="s">
        <v>438</v>
      </c>
    </row>
    <row r="29" spans="1:19" ht="15.75" thickBot="1" x14ac:dyDescent="0.3">
      <c r="A29" s="151" t="s">
        <v>497</v>
      </c>
      <c r="B29" s="152">
        <v>363</v>
      </c>
      <c r="C29" s="153">
        <v>1579531.36</v>
      </c>
      <c r="D29" s="153">
        <v>4351.33</v>
      </c>
      <c r="E29" s="153">
        <v>4213.99</v>
      </c>
      <c r="F29" s="152">
        <v>5</v>
      </c>
      <c r="G29" s="153">
        <v>22288.27</v>
      </c>
      <c r="H29" s="153">
        <v>4457.6499999999996</v>
      </c>
      <c r="I29" s="153">
        <v>4261.8</v>
      </c>
      <c r="J29" s="152">
        <v>4</v>
      </c>
      <c r="K29" s="153">
        <v>24422.04</v>
      </c>
      <c r="L29" s="153">
        <v>6105.51</v>
      </c>
      <c r="M29" s="153">
        <v>4702.03</v>
      </c>
      <c r="N29" s="152">
        <v>0</v>
      </c>
      <c r="O29" s="153">
        <v>0</v>
      </c>
      <c r="P29" s="154">
        <v>0</v>
      </c>
      <c r="Q29" s="155" t="s">
        <v>438</v>
      </c>
    </row>
    <row r="30" spans="1:19" ht="16.5" thickBot="1" x14ac:dyDescent="0.3">
      <c r="A30" s="145" t="s">
        <v>535</v>
      </c>
      <c r="B30" s="338">
        <v>1874869</v>
      </c>
      <c r="C30" s="339">
        <v>1834138280.3699999</v>
      </c>
      <c r="D30" s="384">
        <v>978.28</v>
      </c>
      <c r="E30" s="340">
        <v>905.58</v>
      </c>
      <c r="F30" s="341">
        <v>384418</v>
      </c>
      <c r="G30" s="342">
        <v>246208751.36000001</v>
      </c>
      <c r="H30" s="340">
        <v>640.47</v>
      </c>
      <c r="I30" s="340">
        <v>546.92999999999995</v>
      </c>
      <c r="J30" s="341">
        <v>185632</v>
      </c>
      <c r="K30" s="342">
        <v>115037793.3</v>
      </c>
      <c r="L30" s="340">
        <v>619.71</v>
      </c>
      <c r="M30" s="340">
        <v>514.16</v>
      </c>
      <c r="N30" s="341">
        <v>21066</v>
      </c>
      <c r="O30" s="342">
        <v>6717448.71</v>
      </c>
      <c r="P30" s="342">
        <v>318.88</v>
      </c>
      <c r="Q30" s="287">
        <v>360</v>
      </c>
      <c r="S30" s="9"/>
    </row>
    <row r="32" spans="1:19" ht="15.75" x14ac:dyDescent="0.25">
      <c r="A32" s="439" t="s">
        <v>699</v>
      </c>
      <c r="B32" s="439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40" t="s">
        <v>18</v>
      </c>
      <c r="B34" s="442" t="s">
        <v>5</v>
      </c>
      <c r="C34" s="443"/>
      <c r="D34" s="443"/>
      <c r="E34" s="444"/>
      <c r="F34" s="442" t="s">
        <v>6</v>
      </c>
      <c r="G34" s="443"/>
      <c r="H34" s="443"/>
      <c r="I34" s="444"/>
      <c r="J34" s="442" t="s">
        <v>19</v>
      </c>
      <c r="K34" s="443"/>
      <c r="L34" s="443"/>
      <c r="M34" s="444"/>
      <c r="N34" s="442" t="s">
        <v>20</v>
      </c>
      <c r="O34" s="443"/>
      <c r="P34" s="443"/>
      <c r="Q34" s="445"/>
    </row>
    <row r="35" spans="1:17" ht="15.75" thickBot="1" x14ac:dyDescent="0.3">
      <c r="A35" s="441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18823</v>
      </c>
      <c r="C36" s="158">
        <v>1022727.59</v>
      </c>
      <c r="D36" s="158">
        <v>54.33</v>
      </c>
      <c r="E36" s="158">
        <v>53.43</v>
      </c>
      <c r="F36" s="157">
        <v>1413</v>
      </c>
      <c r="G36" s="158">
        <v>89392.73</v>
      </c>
      <c r="H36" s="158">
        <v>63.26</v>
      </c>
      <c r="I36" s="158">
        <v>66.66</v>
      </c>
      <c r="J36" s="157">
        <v>920</v>
      </c>
      <c r="K36" s="158">
        <v>50335.3</v>
      </c>
      <c r="L36" s="158">
        <v>54.71</v>
      </c>
      <c r="M36" s="158">
        <v>53.87</v>
      </c>
      <c r="N36" s="157">
        <v>1537</v>
      </c>
      <c r="O36" s="158">
        <v>99656.17</v>
      </c>
      <c r="P36" s="159">
        <v>64.84</v>
      </c>
      <c r="Q36" s="160">
        <v>65.819999999999993</v>
      </c>
    </row>
    <row r="37" spans="1:17" x14ac:dyDescent="0.25">
      <c r="A37" s="149" t="s">
        <v>459</v>
      </c>
      <c r="B37" s="102">
        <v>10476</v>
      </c>
      <c r="C37" s="103">
        <v>1458634.91</v>
      </c>
      <c r="D37" s="103">
        <v>139.24</v>
      </c>
      <c r="E37" s="103">
        <v>134.04</v>
      </c>
      <c r="F37" s="102">
        <v>5591</v>
      </c>
      <c r="G37" s="103">
        <v>896680.62</v>
      </c>
      <c r="H37" s="103">
        <v>160.38</v>
      </c>
      <c r="I37" s="103">
        <v>169.2</v>
      </c>
      <c r="J37" s="102">
        <v>683</v>
      </c>
      <c r="K37" s="103">
        <v>99224.13</v>
      </c>
      <c r="L37" s="103">
        <v>145.28</v>
      </c>
      <c r="M37" s="103">
        <v>143.83000000000001</v>
      </c>
      <c r="N37" s="102">
        <v>1352</v>
      </c>
      <c r="O37" s="103">
        <v>206648.99</v>
      </c>
      <c r="P37" s="101">
        <v>152.85</v>
      </c>
      <c r="Q37" s="150">
        <v>150.63</v>
      </c>
    </row>
    <row r="38" spans="1:17" x14ac:dyDescent="0.25">
      <c r="A38" s="149" t="s">
        <v>460</v>
      </c>
      <c r="B38" s="102">
        <v>5209</v>
      </c>
      <c r="C38" s="103">
        <v>1312423.33</v>
      </c>
      <c r="D38" s="103">
        <v>251.95</v>
      </c>
      <c r="E38" s="103">
        <v>253.19</v>
      </c>
      <c r="F38" s="102">
        <v>2314</v>
      </c>
      <c r="G38" s="103">
        <v>569565.07999999996</v>
      </c>
      <c r="H38" s="103">
        <v>246.14</v>
      </c>
      <c r="I38" s="103">
        <v>243.78</v>
      </c>
      <c r="J38" s="102">
        <v>2318</v>
      </c>
      <c r="K38" s="103">
        <v>616072.56000000006</v>
      </c>
      <c r="L38" s="103">
        <v>265.77999999999997</v>
      </c>
      <c r="M38" s="103">
        <v>270.73</v>
      </c>
      <c r="N38" s="102">
        <v>639</v>
      </c>
      <c r="O38" s="103">
        <v>157773.43</v>
      </c>
      <c r="P38" s="101">
        <v>246.91</v>
      </c>
      <c r="Q38" s="150">
        <v>246.86</v>
      </c>
    </row>
    <row r="39" spans="1:17" x14ac:dyDescent="0.25">
      <c r="A39" s="149" t="s">
        <v>461</v>
      </c>
      <c r="B39" s="102">
        <v>34672</v>
      </c>
      <c r="C39" s="103">
        <v>12359199.970000001</v>
      </c>
      <c r="D39" s="103">
        <v>356.46</v>
      </c>
      <c r="E39" s="103">
        <v>356.92</v>
      </c>
      <c r="F39" s="102">
        <v>8977</v>
      </c>
      <c r="G39" s="103">
        <v>3164053.12</v>
      </c>
      <c r="H39" s="103">
        <v>352.46</v>
      </c>
      <c r="I39" s="103">
        <v>356.45</v>
      </c>
      <c r="J39" s="102">
        <v>20174</v>
      </c>
      <c r="K39" s="103">
        <v>7067301.4299999997</v>
      </c>
      <c r="L39" s="103">
        <v>350.32</v>
      </c>
      <c r="M39" s="103">
        <v>338.4</v>
      </c>
      <c r="N39" s="102">
        <v>3542</v>
      </c>
      <c r="O39" s="103">
        <v>1273697.3999999999</v>
      </c>
      <c r="P39" s="101">
        <v>359.6</v>
      </c>
      <c r="Q39" s="150">
        <v>360</v>
      </c>
    </row>
    <row r="40" spans="1:17" x14ac:dyDescent="0.25">
      <c r="A40" s="149" t="s">
        <v>462</v>
      </c>
      <c r="B40" s="102">
        <v>62373</v>
      </c>
      <c r="C40" s="103">
        <v>28277619.23</v>
      </c>
      <c r="D40" s="103">
        <v>453.36</v>
      </c>
      <c r="E40" s="103">
        <v>455.54</v>
      </c>
      <c r="F40" s="102">
        <v>4284</v>
      </c>
      <c r="G40" s="103">
        <v>1904060.45</v>
      </c>
      <c r="H40" s="103">
        <v>444.46</v>
      </c>
      <c r="I40" s="103">
        <v>436.22</v>
      </c>
      <c r="J40" s="102">
        <v>20330</v>
      </c>
      <c r="K40" s="103">
        <v>9223197.2699999996</v>
      </c>
      <c r="L40" s="103">
        <v>453.67</v>
      </c>
      <c r="M40" s="103">
        <v>457.26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67281</v>
      </c>
      <c r="C41" s="103">
        <v>36832665.299999997</v>
      </c>
      <c r="D41" s="103">
        <v>547.45000000000005</v>
      </c>
      <c r="E41" s="103">
        <v>547.37</v>
      </c>
      <c r="F41" s="102">
        <v>1873</v>
      </c>
      <c r="G41" s="103">
        <v>1020665.82</v>
      </c>
      <c r="H41" s="103">
        <v>544.94000000000005</v>
      </c>
      <c r="I41" s="103">
        <v>543.16999999999996</v>
      </c>
      <c r="J41" s="102">
        <v>15426</v>
      </c>
      <c r="K41" s="103">
        <v>8458732.3399999999</v>
      </c>
      <c r="L41" s="103">
        <v>548.34</v>
      </c>
      <c r="M41" s="103">
        <v>548.54999999999995</v>
      </c>
      <c r="N41" s="102">
        <v>10</v>
      </c>
      <c r="O41" s="103">
        <v>5600</v>
      </c>
      <c r="P41" s="101">
        <v>560</v>
      </c>
      <c r="Q41" s="150">
        <v>560</v>
      </c>
    </row>
    <row r="42" spans="1:17" x14ac:dyDescent="0.25">
      <c r="A42" s="149" t="s">
        <v>464</v>
      </c>
      <c r="B42" s="102">
        <v>70819</v>
      </c>
      <c r="C42" s="103">
        <v>46068902.450000003</v>
      </c>
      <c r="D42" s="103">
        <v>650.52</v>
      </c>
      <c r="E42" s="103">
        <v>650.66999999999996</v>
      </c>
      <c r="F42" s="102">
        <v>1226</v>
      </c>
      <c r="G42" s="103">
        <v>794728.53</v>
      </c>
      <c r="H42" s="103">
        <v>648.23</v>
      </c>
      <c r="I42" s="103">
        <v>647.13</v>
      </c>
      <c r="J42" s="102">
        <v>13057</v>
      </c>
      <c r="K42" s="103">
        <v>8411335.6699999999</v>
      </c>
      <c r="L42" s="103">
        <v>644.20000000000005</v>
      </c>
      <c r="M42" s="103">
        <v>642.53</v>
      </c>
      <c r="N42" s="102">
        <v>2</v>
      </c>
      <c r="O42" s="103">
        <v>1262.24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65227</v>
      </c>
      <c r="C43" s="103">
        <v>48851404.630000003</v>
      </c>
      <c r="D43" s="103">
        <v>748.94</v>
      </c>
      <c r="E43" s="103">
        <v>748.63</v>
      </c>
      <c r="F43" s="102">
        <v>1075</v>
      </c>
      <c r="G43" s="103">
        <v>804131.72</v>
      </c>
      <c r="H43" s="103">
        <v>748.03</v>
      </c>
      <c r="I43" s="103">
        <v>746.57</v>
      </c>
      <c r="J43" s="102">
        <v>11382</v>
      </c>
      <c r="K43" s="103">
        <v>8485164.2899999991</v>
      </c>
      <c r="L43" s="103">
        <v>745.49</v>
      </c>
      <c r="M43" s="103">
        <v>736.3</v>
      </c>
      <c r="N43" s="102">
        <v>1589</v>
      </c>
      <c r="O43" s="103">
        <v>1176326.18</v>
      </c>
      <c r="P43" s="101">
        <v>740.29</v>
      </c>
      <c r="Q43" s="150">
        <v>736.3</v>
      </c>
    </row>
    <row r="44" spans="1:17" x14ac:dyDescent="0.25">
      <c r="A44" s="149" t="s">
        <v>466</v>
      </c>
      <c r="B44" s="102">
        <v>55114</v>
      </c>
      <c r="C44" s="103">
        <v>46739036.280000001</v>
      </c>
      <c r="D44" s="103">
        <v>848.04</v>
      </c>
      <c r="E44" s="103">
        <v>846.76</v>
      </c>
      <c r="F44" s="102">
        <v>869</v>
      </c>
      <c r="G44" s="103">
        <v>736277.54</v>
      </c>
      <c r="H44" s="103">
        <v>847.27</v>
      </c>
      <c r="I44" s="103">
        <v>845.51</v>
      </c>
      <c r="J44" s="102">
        <v>6221</v>
      </c>
      <c r="K44" s="103">
        <v>5263663.5999999996</v>
      </c>
      <c r="L44" s="103">
        <v>846.11</v>
      </c>
      <c r="M44" s="103">
        <v>844.2</v>
      </c>
      <c r="N44" s="102">
        <v>2</v>
      </c>
      <c r="O44" s="103">
        <v>1606.33</v>
      </c>
      <c r="P44" s="101">
        <v>803.17</v>
      </c>
      <c r="Q44" s="150">
        <v>803.17</v>
      </c>
    </row>
    <row r="45" spans="1:17" x14ac:dyDescent="0.25">
      <c r="A45" s="149" t="s">
        <v>467</v>
      </c>
      <c r="B45" s="102">
        <v>60783</v>
      </c>
      <c r="C45" s="103">
        <v>57629058.170000002</v>
      </c>
      <c r="D45" s="103">
        <v>948.11</v>
      </c>
      <c r="E45" s="103">
        <v>942.05</v>
      </c>
      <c r="F45" s="102">
        <v>803</v>
      </c>
      <c r="G45" s="103">
        <v>762102.59</v>
      </c>
      <c r="H45" s="103">
        <v>949.07</v>
      </c>
      <c r="I45" s="103">
        <v>947.67</v>
      </c>
      <c r="J45" s="102">
        <v>6673</v>
      </c>
      <c r="K45" s="103">
        <v>6363189.8600000003</v>
      </c>
      <c r="L45" s="103">
        <v>953.57</v>
      </c>
      <c r="M45" s="103">
        <v>952.25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327032</v>
      </c>
      <c r="C46" s="103">
        <v>416876429.04000002</v>
      </c>
      <c r="D46" s="103">
        <v>1274.73</v>
      </c>
      <c r="E46" s="103">
        <v>1300.99</v>
      </c>
      <c r="F46" s="102">
        <v>2142</v>
      </c>
      <c r="G46" s="103">
        <v>2550687.34</v>
      </c>
      <c r="H46" s="103">
        <v>1190.8</v>
      </c>
      <c r="I46" s="103">
        <v>1161.02</v>
      </c>
      <c r="J46" s="102">
        <v>13477</v>
      </c>
      <c r="K46" s="103">
        <v>16344875.810000001</v>
      </c>
      <c r="L46" s="103">
        <v>1212.8</v>
      </c>
      <c r="M46" s="103">
        <v>1201.54</v>
      </c>
      <c r="N46" s="102">
        <v>3</v>
      </c>
      <c r="O46" s="103">
        <v>3867.9</v>
      </c>
      <c r="P46" s="101">
        <v>1289.3</v>
      </c>
      <c r="Q46" s="150">
        <v>1367.42</v>
      </c>
    </row>
    <row r="47" spans="1:17" x14ac:dyDescent="0.25">
      <c r="A47" s="149" t="s">
        <v>446</v>
      </c>
      <c r="B47" s="102">
        <v>173173</v>
      </c>
      <c r="C47" s="103">
        <v>289718530.80000001</v>
      </c>
      <c r="D47" s="103">
        <v>1673</v>
      </c>
      <c r="E47" s="103">
        <v>1645.54</v>
      </c>
      <c r="F47" s="102">
        <v>378</v>
      </c>
      <c r="G47" s="103">
        <v>636680.64</v>
      </c>
      <c r="H47" s="103">
        <v>1684.34</v>
      </c>
      <c r="I47" s="103">
        <v>1658.51</v>
      </c>
      <c r="J47" s="102">
        <v>2423</v>
      </c>
      <c r="K47" s="103">
        <v>4069857.26</v>
      </c>
      <c r="L47" s="103">
        <v>1679.68</v>
      </c>
      <c r="M47" s="103">
        <v>1656.51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33540</v>
      </c>
      <c r="C48" s="103">
        <v>73523749.849999994</v>
      </c>
      <c r="D48" s="103">
        <v>2192.12</v>
      </c>
      <c r="E48" s="103">
        <v>2164.9</v>
      </c>
      <c r="F48" s="102">
        <v>70</v>
      </c>
      <c r="G48" s="103">
        <v>153101.93</v>
      </c>
      <c r="H48" s="103">
        <v>2187.17</v>
      </c>
      <c r="I48" s="103">
        <v>2149.79</v>
      </c>
      <c r="J48" s="102">
        <v>410</v>
      </c>
      <c r="K48" s="103">
        <v>900325.77</v>
      </c>
      <c r="L48" s="103">
        <v>2195.92</v>
      </c>
      <c r="M48" s="103">
        <v>2170.9499999999998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8501</v>
      </c>
      <c r="C49" s="103">
        <v>22872533.789999999</v>
      </c>
      <c r="D49" s="103">
        <v>2690.57</v>
      </c>
      <c r="E49" s="103">
        <v>2665.16</v>
      </c>
      <c r="F49" s="102">
        <v>23</v>
      </c>
      <c r="G49" s="103">
        <v>62271.199999999997</v>
      </c>
      <c r="H49" s="103">
        <v>2707.44</v>
      </c>
      <c r="I49" s="103">
        <v>2635.03</v>
      </c>
      <c r="J49" s="102">
        <v>125</v>
      </c>
      <c r="K49" s="103">
        <v>340473.97</v>
      </c>
      <c r="L49" s="103">
        <v>2723.79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2409</v>
      </c>
      <c r="C50" s="103">
        <v>7724859.4299999997</v>
      </c>
      <c r="D50" s="103">
        <v>3206.67</v>
      </c>
      <c r="E50" s="103">
        <v>3184.3</v>
      </c>
      <c r="F50" s="102">
        <v>6</v>
      </c>
      <c r="G50" s="103">
        <v>19630.05</v>
      </c>
      <c r="H50" s="103">
        <v>3271.68</v>
      </c>
      <c r="I50" s="103">
        <v>3331.54</v>
      </c>
      <c r="J50" s="102">
        <v>17</v>
      </c>
      <c r="K50" s="103">
        <v>53558.18</v>
      </c>
      <c r="L50" s="103">
        <v>3150.48</v>
      </c>
      <c r="M50" s="103">
        <v>3124.93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1065</v>
      </c>
      <c r="C51" s="103">
        <v>3942182.67</v>
      </c>
      <c r="D51" s="103">
        <v>3701.58</v>
      </c>
      <c r="E51" s="103">
        <v>3720.34</v>
      </c>
      <c r="F51" s="102">
        <v>2</v>
      </c>
      <c r="G51" s="103">
        <v>7300.59</v>
      </c>
      <c r="H51" s="103">
        <v>3650.3</v>
      </c>
      <c r="I51" s="103">
        <v>3650.3</v>
      </c>
      <c r="J51" s="102">
        <v>8</v>
      </c>
      <c r="K51" s="103">
        <v>29946.12</v>
      </c>
      <c r="L51" s="103">
        <v>3743.27</v>
      </c>
      <c r="M51" s="103">
        <v>3744.47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216</v>
      </c>
      <c r="C52" s="153">
        <v>941934.23</v>
      </c>
      <c r="D52" s="153">
        <v>4360.8100000000004</v>
      </c>
      <c r="E52" s="153">
        <v>4219.53</v>
      </c>
      <c r="F52" s="152">
        <v>1</v>
      </c>
      <c r="G52" s="153">
        <v>4078.62</v>
      </c>
      <c r="H52" s="153">
        <v>4078.62</v>
      </c>
      <c r="I52" s="153">
        <v>4078.62</v>
      </c>
      <c r="J52" s="152">
        <v>4</v>
      </c>
      <c r="K52" s="153">
        <v>24422.04</v>
      </c>
      <c r="L52" s="153">
        <v>6105.51</v>
      </c>
      <c r="M52" s="153">
        <v>4702.03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996713</v>
      </c>
      <c r="C53" s="147">
        <v>1096151891.6700001</v>
      </c>
      <c r="D53" s="147">
        <v>1099.77</v>
      </c>
      <c r="E53" s="147">
        <v>1098.45</v>
      </c>
      <c r="F53" s="146">
        <v>31047</v>
      </c>
      <c r="G53" s="147">
        <v>14175408.57</v>
      </c>
      <c r="H53" s="147">
        <v>456.58</v>
      </c>
      <c r="I53" s="147">
        <v>360.96</v>
      </c>
      <c r="J53" s="146">
        <v>113648</v>
      </c>
      <c r="K53" s="147">
        <v>75801675.599999994</v>
      </c>
      <c r="L53" s="147">
        <v>666.99</v>
      </c>
      <c r="M53" s="147">
        <v>577.89</v>
      </c>
      <c r="N53" s="146">
        <v>8676</v>
      </c>
      <c r="O53" s="147">
        <v>2926438.64</v>
      </c>
      <c r="P53" s="148">
        <v>337.3</v>
      </c>
      <c r="Q53" s="287">
        <v>360</v>
      </c>
    </row>
    <row r="55" spans="1:17" ht="15.75" x14ac:dyDescent="0.25">
      <c r="A55" s="432" t="s">
        <v>700</v>
      </c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</row>
    <row r="56" spans="1:17" ht="15.75" thickBot="1" x14ac:dyDescent="0.3"/>
    <row r="57" spans="1:17" x14ac:dyDescent="0.25">
      <c r="A57" s="433" t="s">
        <v>18</v>
      </c>
      <c r="B57" s="435" t="s">
        <v>5</v>
      </c>
      <c r="C57" s="436"/>
      <c r="D57" s="436"/>
      <c r="E57" s="437"/>
      <c r="F57" s="435" t="s">
        <v>6</v>
      </c>
      <c r="G57" s="436"/>
      <c r="H57" s="436"/>
      <c r="I57" s="437"/>
      <c r="J57" s="435" t="s">
        <v>19</v>
      </c>
      <c r="K57" s="436"/>
      <c r="L57" s="436"/>
      <c r="M57" s="437"/>
      <c r="N57" s="435" t="s">
        <v>20</v>
      </c>
      <c r="O57" s="436"/>
      <c r="P57" s="436"/>
      <c r="Q57" s="438"/>
    </row>
    <row r="58" spans="1:17" ht="15.75" thickBot="1" x14ac:dyDescent="0.3">
      <c r="A58" s="434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53" t="s">
        <v>458</v>
      </c>
      <c r="B59" s="188">
        <v>16549</v>
      </c>
      <c r="C59" s="358">
        <v>1003044.28</v>
      </c>
      <c r="D59" s="358">
        <v>60.61</v>
      </c>
      <c r="E59" s="358">
        <v>62.34</v>
      </c>
      <c r="F59" s="188">
        <v>7589</v>
      </c>
      <c r="G59" s="358">
        <v>455750.59</v>
      </c>
      <c r="H59" s="358">
        <v>60.05</v>
      </c>
      <c r="I59" s="358">
        <v>61.63</v>
      </c>
      <c r="J59" s="188">
        <v>473</v>
      </c>
      <c r="K59" s="358">
        <v>26894.32</v>
      </c>
      <c r="L59" s="358">
        <v>56.86</v>
      </c>
      <c r="M59" s="358">
        <v>57.19</v>
      </c>
      <c r="N59" s="188">
        <v>2010</v>
      </c>
      <c r="O59" s="358">
        <v>145382.54999999999</v>
      </c>
      <c r="P59" s="358">
        <v>72.33</v>
      </c>
      <c r="Q59" s="360">
        <v>75.81</v>
      </c>
    </row>
    <row r="60" spans="1:17" x14ac:dyDescent="0.25">
      <c r="A60" s="354" t="s">
        <v>459</v>
      </c>
      <c r="B60" s="186">
        <v>13032</v>
      </c>
      <c r="C60" s="236">
        <v>1811675.5</v>
      </c>
      <c r="D60" s="236">
        <v>139.02000000000001</v>
      </c>
      <c r="E60" s="236">
        <v>132.72999999999999</v>
      </c>
      <c r="F60" s="186">
        <v>9514</v>
      </c>
      <c r="G60" s="236">
        <v>1461153.73</v>
      </c>
      <c r="H60" s="236">
        <v>153.58000000000001</v>
      </c>
      <c r="I60" s="236">
        <v>162.43</v>
      </c>
      <c r="J60" s="186">
        <v>404</v>
      </c>
      <c r="K60" s="236">
        <v>61897.35</v>
      </c>
      <c r="L60" s="236">
        <v>153.21</v>
      </c>
      <c r="M60" s="236">
        <v>155.54</v>
      </c>
      <c r="N60" s="186">
        <v>2876</v>
      </c>
      <c r="O60" s="236">
        <v>413243.05</v>
      </c>
      <c r="P60" s="236">
        <v>143.69</v>
      </c>
      <c r="Q60" s="361">
        <v>139.63999999999999</v>
      </c>
    </row>
    <row r="61" spans="1:17" x14ac:dyDescent="0.25">
      <c r="A61" s="354" t="s">
        <v>460</v>
      </c>
      <c r="B61" s="186">
        <v>8201</v>
      </c>
      <c r="C61" s="236">
        <v>2099181.54</v>
      </c>
      <c r="D61" s="236">
        <v>255.97</v>
      </c>
      <c r="E61" s="236">
        <v>259.07</v>
      </c>
      <c r="F61" s="186">
        <v>7310</v>
      </c>
      <c r="G61" s="236">
        <v>1849069.45</v>
      </c>
      <c r="H61" s="236">
        <v>252.95</v>
      </c>
      <c r="I61" s="236">
        <v>253.84</v>
      </c>
      <c r="J61" s="186">
        <v>2861</v>
      </c>
      <c r="K61" s="236">
        <v>762286.79</v>
      </c>
      <c r="L61" s="236">
        <v>266.44</v>
      </c>
      <c r="M61" s="236">
        <v>273.17</v>
      </c>
      <c r="N61" s="186">
        <v>1300</v>
      </c>
      <c r="O61" s="236">
        <v>320739.02</v>
      </c>
      <c r="P61" s="236">
        <v>246.72</v>
      </c>
      <c r="Q61" s="361">
        <v>246.86</v>
      </c>
    </row>
    <row r="62" spans="1:17" x14ac:dyDescent="0.25">
      <c r="A62" s="354" t="s">
        <v>461</v>
      </c>
      <c r="B62" s="186">
        <v>82897</v>
      </c>
      <c r="C62" s="236">
        <v>29259329.370000001</v>
      </c>
      <c r="D62" s="236">
        <v>352.96</v>
      </c>
      <c r="E62" s="236">
        <v>345.21</v>
      </c>
      <c r="F62" s="186">
        <v>50255</v>
      </c>
      <c r="G62" s="236">
        <v>17782479.02</v>
      </c>
      <c r="H62" s="236">
        <v>353.84</v>
      </c>
      <c r="I62" s="236">
        <v>352.92</v>
      </c>
      <c r="J62" s="186">
        <v>21734</v>
      </c>
      <c r="K62" s="236">
        <v>7570615.9400000004</v>
      </c>
      <c r="L62" s="236">
        <v>348.33</v>
      </c>
      <c r="M62" s="236">
        <v>338.4</v>
      </c>
      <c r="N62" s="186">
        <v>4417</v>
      </c>
      <c r="O62" s="236">
        <v>1587902.78</v>
      </c>
      <c r="P62" s="236">
        <v>359.5</v>
      </c>
      <c r="Q62" s="361">
        <v>360</v>
      </c>
    </row>
    <row r="63" spans="1:17" x14ac:dyDescent="0.25">
      <c r="A63" s="354" t="s">
        <v>462</v>
      </c>
      <c r="B63" s="186">
        <v>134035</v>
      </c>
      <c r="C63" s="236">
        <v>60736145.899999999</v>
      </c>
      <c r="D63" s="236">
        <v>453.14</v>
      </c>
      <c r="E63" s="236">
        <v>456.53</v>
      </c>
      <c r="F63" s="186">
        <v>65466</v>
      </c>
      <c r="G63" s="236">
        <v>29422202.649999999</v>
      </c>
      <c r="H63" s="236">
        <v>449.43</v>
      </c>
      <c r="I63" s="236">
        <v>443.53</v>
      </c>
      <c r="J63" s="186">
        <v>18645</v>
      </c>
      <c r="K63" s="236">
        <v>8379739.5499999998</v>
      </c>
      <c r="L63" s="236">
        <v>449.44</v>
      </c>
      <c r="M63" s="236">
        <v>455.57</v>
      </c>
      <c r="N63" s="186">
        <v>0</v>
      </c>
      <c r="O63" s="236">
        <v>0</v>
      </c>
      <c r="P63" s="236">
        <v>0</v>
      </c>
      <c r="Q63" s="361" t="s">
        <v>438</v>
      </c>
    </row>
    <row r="64" spans="1:17" x14ac:dyDescent="0.25">
      <c r="A64" s="354" t="s">
        <v>463</v>
      </c>
      <c r="B64" s="186">
        <v>107607</v>
      </c>
      <c r="C64" s="236">
        <v>58560055.439999998</v>
      </c>
      <c r="D64" s="236">
        <v>544.20000000000005</v>
      </c>
      <c r="E64" s="236">
        <v>540.97</v>
      </c>
      <c r="F64" s="186">
        <v>52097</v>
      </c>
      <c r="G64" s="236">
        <v>28398710.609999999</v>
      </c>
      <c r="H64" s="236">
        <v>545.11</v>
      </c>
      <c r="I64" s="236">
        <v>543.61</v>
      </c>
      <c r="J64" s="186">
        <v>8636</v>
      </c>
      <c r="K64" s="236">
        <v>4696363.75</v>
      </c>
      <c r="L64" s="236">
        <v>543.80999999999995</v>
      </c>
      <c r="M64" s="236">
        <v>539.4</v>
      </c>
      <c r="N64" s="186">
        <v>0</v>
      </c>
      <c r="O64" s="236">
        <v>0</v>
      </c>
      <c r="P64" s="236">
        <v>0</v>
      </c>
      <c r="Q64" s="361" t="s">
        <v>438</v>
      </c>
    </row>
    <row r="65" spans="1:19" x14ac:dyDescent="0.25">
      <c r="A65" s="354" t="s">
        <v>464</v>
      </c>
      <c r="B65" s="186">
        <v>76608</v>
      </c>
      <c r="C65" s="236">
        <v>49499170.509999998</v>
      </c>
      <c r="D65" s="236">
        <v>646.14</v>
      </c>
      <c r="E65" s="236">
        <v>642.96</v>
      </c>
      <c r="F65" s="186">
        <v>32481</v>
      </c>
      <c r="G65" s="236">
        <v>21078640.629999999</v>
      </c>
      <c r="H65" s="236">
        <v>648.95000000000005</v>
      </c>
      <c r="I65" s="236">
        <v>649.51</v>
      </c>
      <c r="J65" s="186">
        <v>4022</v>
      </c>
      <c r="K65" s="236">
        <v>2588398.59</v>
      </c>
      <c r="L65" s="236">
        <v>643.55999999999995</v>
      </c>
      <c r="M65" s="236">
        <v>639.59</v>
      </c>
      <c r="N65" s="186">
        <v>1</v>
      </c>
      <c r="O65" s="236">
        <v>631.12</v>
      </c>
      <c r="P65" s="236">
        <v>631.12</v>
      </c>
      <c r="Q65" s="361">
        <v>631.12</v>
      </c>
    </row>
    <row r="66" spans="1:19" x14ac:dyDescent="0.25">
      <c r="A66" s="354" t="s">
        <v>465</v>
      </c>
      <c r="B66" s="186">
        <v>54122</v>
      </c>
      <c r="C66" s="236">
        <v>40531658.450000003</v>
      </c>
      <c r="D66" s="236">
        <v>748.89</v>
      </c>
      <c r="E66" s="236">
        <v>748.03</v>
      </c>
      <c r="F66" s="186">
        <v>27871</v>
      </c>
      <c r="G66" s="236">
        <v>20919734.23</v>
      </c>
      <c r="H66" s="236">
        <v>750.59</v>
      </c>
      <c r="I66" s="236">
        <v>749.41</v>
      </c>
      <c r="J66" s="186">
        <v>5047</v>
      </c>
      <c r="K66" s="236">
        <v>3738990.58</v>
      </c>
      <c r="L66" s="236">
        <v>740.83</v>
      </c>
      <c r="M66" s="236">
        <v>736.3</v>
      </c>
      <c r="N66" s="186">
        <v>1784</v>
      </c>
      <c r="O66" s="236">
        <v>1320025.3500000001</v>
      </c>
      <c r="P66" s="236">
        <v>739.92</v>
      </c>
      <c r="Q66" s="361">
        <v>736.3</v>
      </c>
    </row>
    <row r="67" spans="1:19" x14ac:dyDescent="0.25">
      <c r="A67" s="354" t="s">
        <v>466</v>
      </c>
      <c r="B67" s="186">
        <v>48863</v>
      </c>
      <c r="C67" s="236">
        <v>41499413.689999998</v>
      </c>
      <c r="D67" s="236">
        <v>849.3</v>
      </c>
      <c r="E67" s="236">
        <v>849.11</v>
      </c>
      <c r="F67" s="186">
        <v>23936</v>
      </c>
      <c r="G67" s="236">
        <v>20323308.600000001</v>
      </c>
      <c r="H67" s="236">
        <v>849.07</v>
      </c>
      <c r="I67" s="236">
        <v>848.85</v>
      </c>
      <c r="J67" s="186">
        <v>1454</v>
      </c>
      <c r="K67" s="236">
        <v>1228274.2</v>
      </c>
      <c r="L67" s="236">
        <v>844.76</v>
      </c>
      <c r="M67" s="236">
        <v>842.37</v>
      </c>
      <c r="N67" s="186">
        <v>0</v>
      </c>
      <c r="O67" s="236">
        <v>0</v>
      </c>
      <c r="P67" s="236">
        <v>0</v>
      </c>
      <c r="Q67" s="361" t="s">
        <v>438</v>
      </c>
    </row>
    <row r="68" spans="1:19" x14ac:dyDescent="0.25">
      <c r="A68" s="354" t="s">
        <v>467</v>
      </c>
      <c r="B68" s="186">
        <v>53778</v>
      </c>
      <c r="C68" s="236">
        <v>51002125.390000001</v>
      </c>
      <c r="D68" s="236">
        <v>948.38</v>
      </c>
      <c r="E68" s="236">
        <v>944.84</v>
      </c>
      <c r="F68" s="186">
        <v>22332</v>
      </c>
      <c r="G68" s="236">
        <v>21158279.460000001</v>
      </c>
      <c r="H68" s="236">
        <v>947.44</v>
      </c>
      <c r="I68" s="236">
        <v>942.99</v>
      </c>
      <c r="J68" s="186">
        <v>2657</v>
      </c>
      <c r="K68" s="236">
        <v>2573602.52</v>
      </c>
      <c r="L68" s="236">
        <v>968.61</v>
      </c>
      <c r="M68" s="236">
        <v>980.29</v>
      </c>
      <c r="N68" s="186">
        <v>0</v>
      </c>
      <c r="O68" s="236">
        <v>0</v>
      </c>
      <c r="P68" s="236">
        <v>0</v>
      </c>
      <c r="Q68" s="361" t="s">
        <v>438</v>
      </c>
    </row>
    <row r="69" spans="1:19" x14ac:dyDescent="0.25">
      <c r="A69" s="354" t="s">
        <v>445</v>
      </c>
      <c r="B69" s="186">
        <v>197234</v>
      </c>
      <c r="C69" s="236">
        <v>245423527.59</v>
      </c>
      <c r="D69" s="236">
        <v>1244.33</v>
      </c>
      <c r="E69" s="236">
        <v>1248.1500000000001</v>
      </c>
      <c r="F69" s="186">
        <v>47177</v>
      </c>
      <c r="G69" s="236">
        <v>56278829.369999997</v>
      </c>
      <c r="H69" s="236">
        <v>1192.93</v>
      </c>
      <c r="I69" s="236">
        <v>1172.83</v>
      </c>
      <c r="J69" s="186">
        <v>5502</v>
      </c>
      <c r="K69" s="236">
        <v>6619310.3700000001</v>
      </c>
      <c r="L69" s="236">
        <v>1203.07</v>
      </c>
      <c r="M69" s="236">
        <v>1188.6199999999999</v>
      </c>
      <c r="N69" s="186">
        <v>0</v>
      </c>
      <c r="O69" s="236">
        <v>0</v>
      </c>
      <c r="P69" s="236">
        <v>0</v>
      </c>
      <c r="Q69" s="361" t="s">
        <v>438</v>
      </c>
      <c r="S69" s="8"/>
    </row>
    <row r="70" spans="1:19" x14ac:dyDescent="0.25">
      <c r="A70" s="354" t="s">
        <v>446</v>
      </c>
      <c r="B70" s="186">
        <v>65226</v>
      </c>
      <c r="C70" s="236">
        <v>108777068.42</v>
      </c>
      <c r="D70" s="236">
        <v>1667.69</v>
      </c>
      <c r="E70" s="236">
        <v>1637.14</v>
      </c>
      <c r="F70" s="186">
        <v>6303</v>
      </c>
      <c r="G70" s="236">
        <v>10465337.720000001</v>
      </c>
      <c r="H70" s="236">
        <v>1660.37</v>
      </c>
      <c r="I70" s="236">
        <v>1632.03</v>
      </c>
      <c r="J70" s="186">
        <v>450</v>
      </c>
      <c r="K70" s="236">
        <v>760620.93</v>
      </c>
      <c r="L70" s="236">
        <v>1690.27</v>
      </c>
      <c r="M70" s="236">
        <v>1660.06</v>
      </c>
      <c r="N70" s="186">
        <v>2</v>
      </c>
      <c r="O70" s="236">
        <v>3086.2</v>
      </c>
      <c r="P70" s="236">
        <v>1543.1</v>
      </c>
      <c r="Q70" s="361">
        <v>1543.1</v>
      </c>
    </row>
    <row r="71" spans="1:19" x14ac:dyDescent="0.25">
      <c r="A71" s="354" t="s">
        <v>447</v>
      </c>
      <c r="B71" s="186">
        <v>14894</v>
      </c>
      <c r="C71" s="236">
        <v>32913542.960000001</v>
      </c>
      <c r="D71" s="236">
        <v>2209.85</v>
      </c>
      <c r="E71" s="236">
        <v>2189.04</v>
      </c>
      <c r="F71" s="186">
        <v>766</v>
      </c>
      <c r="G71" s="236">
        <v>1678629.45</v>
      </c>
      <c r="H71" s="236">
        <v>2191.42</v>
      </c>
      <c r="I71" s="236">
        <v>2156.61</v>
      </c>
      <c r="J71" s="186">
        <v>73</v>
      </c>
      <c r="K71" s="236">
        <v>156017.51</v>
      </c>
      <c r="L71" s="236">
        <v>2137.23</v>
      </c>
      <c r="M71" s="236">
        <v>2105.79</v>
      </c>
      <c r="N71" s="186">
        <v>0</v>
      </c>
      <c r="O71" s="236">
        <v>0</v>
      </c>
      <c r="P71" s="236">
        <v>0</v>
      </c>
      <c r="Q71" s="361" t="s">
        <v>438</v>
      </c>
    </row>
    <row r="72" spans="1:19" x14ac:dyDescent="0.25">
      <c r="A72" s="354" t="s">
        <v>494</v>
      </c>
      <c r="B72" s="186">
        <v>3630</v>
      </c>
      <c r="C72" s="236">
        <v>9772082.5399999991</v>
      </c>
      <c r="D72" s="236">
        <v>2692.03</v>
      </c>
      <c r="E72" s="236">
        <v>2665.88</v>
      </c>
      <c r="F72" s="186">
        <v>238</v>
      </c>
      <c r="G72" s="236">
        <v>638557.44999999995</v>
      </c>
      <c r="H72" s="236">
        <v>2683.01</v>
      </c>
      <c r="I72" s="236">
        <v>2650.8</v>
      </c>
      <c r="J72" s="186">
        <v>22</v>
      </c>
      <c r="K72" s="236">
        <v>60095.45</v>
      </c>
      <c r="L72" s="236">
        <v>2731.61</v>
      </c>
      <c r="M72" s="236">
        <v>2736.04</v>
      </c>
      <c r="N72" s="186">
        <v>0</v>
      </c>
      <c r="O72" s="236">
        <v>0</v>
      </c>
      <c r="P72" s="236">
        <v>0</v>
      </c>
      <c r="Q72" s="361" t="s">
        <v>438</v>
      </c>
    </row>
    <row r="73" spans="1:19" x14ac:dyDescent="0.25">
      <c r="A73" s="354" t="s">
        <v>495</v>
      </c>
      <c r="B73" s="186">
        <v>945</v>
      </c>
      <c r="C73" s="236">
        <v>3019529.97</v>
      </c>
      <c r="D73" s="236">
        <v>3195.27</v>
      </c>
      <c r="E73" s="236">
        <v>3165.92</v>
      </c>
      <c r="F73" s="186">
        <v>26</v>
      </c>
      <c r="G73" s="236">
        <v>82109.789999999994</v>
      </c>
      <c r="H73" s="236">
        <v>3158.07</v>
      </c>
      <c r="I73" s="236">
        <v>3115.17</v>
      </c>
      <c r="J73" s="186">
        <v>4</v>
      </c>
      <c r="K73" s="236">
        <v>13009.85</v>
      </c>
      <c r="L73" s="236">
        <v>3252.46</v>
      </c>
      <c r="M73" s="236">
        <v>3275.81</v>
      </c>
      <c r="N73" s="186">
        <v>0</v>
      </c>
      <c r="O73" s="236">
        <v>0</v>
      </c>
      <c r="P73" s="236">
        <v>0</v>
      </c>
      <c r="Q73" s="361" t="s">
        <v>438</v>
      </c>
    </row>
    <row r="74" spans="1:19" x14ac:dyDescent="0.25">
      <c r="A74" s="354" t="s">
        <v>496</v>
      </c>
      <c r="B74" s="186">
        <v>388</v>
      </c>
      <c r="C74" s="236">
        <v>1441240.02</v>
      </c>
      <c r="D74" s="236">
        <v>3714.54</v>
      </c>
      <c r="E74" s="236">
        <v>3725.11</v>
      </c>
      <c r="F74" s="186">
        <v>6</v>
      </c>
      <c r="G74" s="236">
        <v>22340.39</v>
      </c>
      <c r="H74" s="236">
        <v>3723.4</v>
      </c>
      <c r="I74" s="236">
        <v>3722.51</v>
      </c>
      <c r="J74" s="186">
        <v>0</v>
      </c>
      <c r="K74" s="236">
        <v>0</v>
      </c>
      <c r="L74" s="236">
        <v>0</v>
      </c>
      <c r="M74" s="236" t="s">
        <v>438</v>
      </c>
      <c r="N74" s="186">
        <v>0</v>
      </c>
      <c r="O74" s="236">
        <v>0</v>
      </c>
      <c r="P74" s="236">
        <v>0</v>
      </c>
      <c r="Q74" s="361" t="s">
        <v>438</v>
      </c>
    </row>
    <row r="75" spans="1:19" ht="15.75" thickBot="1" x14ac:dyDescent="0.3">
      <c r="A75" s="355" t="s">
        <v>497</v>
      </c>
      <c r="B75" s="229">
        <v>147</v>
      </c>
      <c r="C75" s="359">
        <v>637597.13</v>
      </c>
      <c r="D75" s="359">
        <v>4337.3999999999996</v>
      </c>
      <c r="E75" s="359">
        <v>4187.6099999999997</v>
      </c>
      <c r="F75" s="229">
        <v>4</v>
      </c>
      <c r="G75" s="359">
        <v>18209.650000000001</v>
      </c>
      <c r="H75" s="359">
        <v>4552.41</v>
      </c>
      <c r="I75" s="359">
        <v>4263.8</v>
      </c>
      <c r="J75" s="229">
        <v>0</v>
      </c>
      <c r="K75" s="359">
        <v>0</v>
      </c>
      <c r="L75" s="359">
        <v>0</v>
      </c>
      <c r="M75" s="359" t="s">
        <v>438</v>
      </c>
      <c r="N75" s="229">
        <v>0</v>
      </c>
      <c r="O75" s="359">
        <v>0</v>
      </c>
      <c r="P75" s="359">
        <v>0</v>
      </c>
      <c r="Q75" s="362" t="s">
        <v>438</v>
      </c>
    </row>
    <row r="76" spans="1:19" ht="16.5" thickBot="1" x14ac:dyDescent="0.3">
      <c r="A76" s="145" t="s">
        <v>535</v>
      </c>
      <c r="B76" s="341">
        <v>878156</v>
      </c>
      <c r="C76" s="342">
        <v>737986388.70000005</v>
      </c>
      <c r="D76" s="340">
        <v>840.38</v>
      </c>
      <c r="E76" s="340">
        <v>700.26</v>
      </c>
      <c r="F76" s="341">
        <v>353371</v>
      </c>
      <c r="G76" s="342">
        <v>232033342.78999999</v>
      </c>
      <c r="H76" s="340">
        <v>656.63</v>
      </c>
      <c r="I76" s="340">
        <v>561.98</v>
      </c>
      <c r="J76" s="341">
        <v>71984</v>
      </c>
      <c r="K76" s="342">
        <v>39236117.700000003</v>
      </c>
      <c r="L76" s="340">
        <v>545.07000000000005</v>
      </c>
      <c r="M76" s="340">
        <v>456.13</v>
      </c>
      <c r="N76" s="341">
        <v>12390</v>
      </c>
      <c r="O76" s="342">
        <v>3791010.07</v>
      </c>
      <c r="P76" s="342">
        <v>305.97000000000003</v>
      </c>
      <c r="Q76" s="383">
        <v>308.57</v>
      </c>
    </row>
    <row r="79" spans="1:19" x14ac:dyDescent="0.25">
      <c r="C79" s="8"/>
    </row>
    <row r="80" spans="1:19" x14ac:dyDescent="0.25">
      <c r="J80" s="8"/>
    </row>
    <row r="81" spans="1:4" x14ac:dyDescent="0.25">
      <c r="A81" s="8"/>
      <c r="B81" s="8"/>
      <c r="D81" s="8"/>
    </row>
    <row r="83" spans="1:4" x14ac:dyDescent="0.25">
      <c r="B83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topLeftCell="A34" zoomScaleNormal="100" workbookViewId="0">
      <selection activeCell="L60" sqref="L60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47" t="s">
        <v>693</v>
      </c>
      <c r="B1" s="447"/>
      <c r="C1" s="447"/>
      <c r="D1" s="447"/>
      <c r="E1" s="447"/>
      <c r="F1" s="447"/>
      <c r="G1" s="447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65" t="s">
        <v>72</v>
      </c>
    </row>
    <row r="4" spans="1:7" x14ac:dyDescent="0.25">
      <c r="A4" s="86">
        <v>1</v>
      </c>
      <c r="B4" s="387" t="s">
        <v>258</v>
      </c>
      <c r="C4" s="397" t="s">
        <v>424</v>
      </c>
      <c r="D4" s="206" t="s">
        <v>438</v>
      </c>
      <c r="E4" s="206" t="s">
        <v>438</v>
      </c>
      <c r="F4" s="206">
        <v>1</v>
      </c>
      <c r="G4" s="390">
        <v>18</v>
      </c>
    </row>
    <row r="5" spans="1:7" x14ac:dyDescent="0.25">
      <c r="A5" s="52">
        <v>2</v>
      </c>
      <c r="B5" s="78" t="s">
        <v>647</v>
      </c>
      <c r="C5" s="245" t="s">
        <v>646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13</v>
      </c>
      <c r="F6" s="17">
        <v>186</v>
      </c>
      <c r="G6" s="137">
        <v>1079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3</v>
      </c>
      <c r="F7" s="17">
        <v>12</v>
      </c>
      <c r="G7" s="137">
        <v>154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2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 t="s">
        <v>438</v>
      </c>
      <c r="G10" s="137">
        <v>2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33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23</v>
      </c>
      <c r="G16" s="137">
        <v>70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>
        <v>1</v>
      </c>
      <c r="F17" s="17">
        <v>73</v>
      </c>
      <c r="G17" s="137">
        <v>299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35</v>
      </c>
      <c r="G18" s="137">
        <v>153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15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37</v>
      </c>
      <c r="G23" s="137">
        <v>238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7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275</v>
      </c>
      <c r="C26" s="78" t="s">
        <v>514</v>
      </c>
      <c r="D26" s="17" t="s">
        <v>438</v>
      </c>
      <c r="E26" s="17" t="s">
        <v>438</v>
      </c>
      <c r="F26" s="17">
        <v>13</v>
      </c>
      <c r="G26" s="137">
        <v>32</v>
      </c>
    </row>
    <row r="27" spans="1:7" x14ac:dyDescent="0.25">
      <c r="A27" s="52">
        <v>24</v>
      </c>
      <c r="B27" s="78" t="s">
        <v>276</v>
      </c>
      <c r="C27" s="78" t="s">
        <v>515</v>
      </c>
      <c r="D27" s="17" t="s">
        <v>438</v>
      </c>
      <c r="E27" s="17">
        <v>1</v>
      </c>
      <c r="F27" s="17">
        <v>8</v>
      </c>
      <c r="G27" s="137">
        <v>86</v>
      </c>
    </row>
    <row r="28" spans="1:7" x14ac:dyDescent="0.25">
      <c r="A28" s="52">
        <v>25</v>
      </c>
      <c r="B28" s="78" t="s">
        <v>277</v>
      </c>
      <c r="C28" s="78" t="s">
        <v>516</v>
      </c>
      <c r="D28" s="17" t="s">
        <v>438</v>
      </c>
      <c r="E28" s="17" t="s">
        <v>438</v>
      </c>
      <c r="F28" s="17">
        <v>3</v>
      </c>
      <c r="G28" s="137">
        <v>33</v>
      </c>
    </row>
    <row r="29" spans="1:7" x14ac:dyDescent="0.25">
      <c r="A29" s="52">
        <v>26</v>
      </c>
      <c r="B29" s="78" t="s">
        <v>278</v>
      </c>
      <c r="C29" s="78" t="s">
        <v>517</v>
      </c>
      <c r="D29" s="17" t="s">
        <v>438</v>
      </c>
      <c r="E29" s="17" t="s">
        <v>438</v>
      </c>
      <c r="F29" s="17" t="s">
        <v>438</v>
      </c>
      <c r="G29" s="137">
        <v>4</v>
      </c>
    </row>
    <row r="30" spans="1:7" x14ac:dyDescent="0.25">
      <c r="A30" s="52">
        <v>27</v>
      </c>
      <c r="B30" s="78" t="s">
        <v>279</v>
      </c>
      <c r="C30" s="78" t="s">
        <v>518</v>
      </c>
      <c r="D30" s="17">
        <v>1</v>
      </c>
      <c r="E30" s="17" t="s">
        <v>438</v>
      </c>
      <c r="F30" s="17">
        <v>2</v>
      </c>
      <c r="G30" s="137">
        <v>3</v>
      </c>
    </row>
    <row r="31" spans="1:7" x14ac:dyDescent="0.25">
      <c r="A31" s="52">
        <v>28</v>
      </c>
      <c r="B31" s="78" t="s">
        <v>280</v>
      </c>
      <c r="C31" s="78" t="s">
        <v>642</v>
      </c>
      <c r="D31" s="17">
        <v>5</v>
      </c>
      <c r="E31" s="17">
        <v>8</v>
      </c>
      <c r="F31" s="17">
        <v>169</v>
      </c>
      <c r="G31" s="137">
        <v>816</v>
      </c>
    </row>
    <row r="32" spans="1:7" x14ac:dyDescent="0.25">
      <c r="A32" s="52">
        <v>29</v>
      </c>
      <c r="B32" s="78" t="s">
        <v>281</v>
      </c>
      <c r="C32" s="78" t="s">
        <v>519</v>
      </c>
      <c r="D32" s="17" t="s">
        <v>438</v>
      </c>
      <c r="E32" s="17" t="s">
        <v>438</v>
      </c>
      <c r="F32" s="17">
        <v>1</v>
      </c>
      <c r="G32" s="137">
        <v>16</v>
      </c>
    </row>
    <row r="33" spans="1:7" x14ac:dyDescent="0.25">
      <c r="A33" s="52">
        <v>30</v>
      </c>
      <c r="B33" s="78" t="s">
        <v>282</v>
      </c>
      <c r="C33" s="78" t="s">
        <v>520</v>
      </c>
      <c r="D33" s="17" t="s">
        <v>438</v>
      </c>
      <c r="E33" s="17" t="s">
        <v>438</v>
      </c>
      <c r="F33" s="17" t="s">
        <v>438</v>
      </c>
      <c r="G33" s="137">
        <v>1</v>
      </c>
    </row>
    <row r="34" spans="1:7" x14ac:dyDescent="0.25">
      <c r="A34" s="52">
        <v>31</v>
      </c>
      <c r="B34" s="78" t="s">
        <v>283</v>
      </c>
      <c r="C34" s="78" t="s">
        <v>521</v>
      </c>
      <c r="D34" s="17" t="s">
        <v>438</v>
      </c>
      <c r="E34" s="17" t="s">
        <v>438</v>
      </c>
      <c r="F34" s="17" t="s">
        <v>438</v>
      </c>
      <c r="G34" s="137">
        <v>17</v>
      </c>
    </row>
    <row r="35" spans="1:7" x14ac:dyDescent="0.25">
      <c r="A35" s="52">
        <v>32</v>
      </c>
      <c r="B35" s="78" t="s">
        <v>284</v>
      </c>
      <c r="C35" s="78" t="s">
        <v>522</v>
      </c>
      <c r="D35" s="17" t="s">
        <v>438</v>
      </c>
      <c r="E35" s="17" t="s">
        <v>438</v>
      </c>
      <c r="F35" s="17">
        <v>1</v>
      </c>
      <c r="G35" s="137">
        <v>1</v>
      </c>
    </row>
    <row r="36" spans="1:7" x14ac:dyDescent="0.25">
      <c r="A36" s="52">
        <v>33</v>
      </c>
      <c r="B36" s="78" t="s">
        <v>406</v>
      </c>
      <c r="C36" s="78" t="s">
        <v>583</v>
      </c>
      <c r="D36" s="17" t="s">
        <v>438</v>
      </c>
      <c r="E36" s="17" t="s">
        <v>438</v>
      </c>
      <c r="F36" s="17" t="s">
        <v>438</v>
      </c>
      <c r="G36" s="137">
        <v>2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2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19</v>
      </c>
      <c r="G39" s="137">
        <v>53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3</v>
      </c>
      <c r="G40" s="137">
        <v>69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4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4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1</v>
      </c>
      <c r="G46" s="137">
        <v>19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4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3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18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5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3</v>
      </c>
      <c r="F54" s="17">
        <v>12</v>
      </c>
      <c r="G54" s="137">
        <v>93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25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8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173</v>
      </c>
      <c r="G57" s="137">
        <v>964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98">
        <v>25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3</v>
      </c>
      <c r="F59" s="7">
        <v>12</v>
      </c>
      <c r="G59" s="398">
        <v>79</v>
      </c>
    </row>
    <row r="60" spans="1:7" ht="16.5" thickBot="1" x14ac:dyDescent="0.3">
      <c r="A60" s="399"/>
      <c r="B60" s="400"/>
      <c r="C60" s="400" t="s">
        <v>537</v>
      </c>
      <c r="D60" s="400">
        <f>SUM(D4:D59)</f>
        <v>30</v>
      </c>
      <c r="E60" s="400">
        <f>SUM(E4:E59)</f>
        <v>63</v>
      </c>
      <c r="F60" s="400">
        <f>SUM(F4:F59)</f>
        <v>808</v>
      </c>
      <c r="G60" s="308">
        <f>SUM(G4:G59)</f>
        <v>4501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5"/>
  <sheetViews>
    <sheetView topLeftCell="A10" zoomScaleNormal="100" workbookViewId="0">
      <selection activeCell="H39" sqref="H39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447" t="s">
        <v>694</v>
      </c>
      <c r="B1" s="447"/>
      <c r="C1" s="447"/>
      <c r="D1" s="447"/>
      <c r="E1" s="447"/>
    </row>
    <row r="3" spans="1:9" x14ac:dyDescent="0.25">
      <c r="A3" s="2" t="s">
        <v>304</v>
      </c>
    </row>
    <row r="4" spans="1:9" ht="30" x14ac:dyDescent="0.25">
      <c r="A4" s="198" t="s">
        <v>11</v>
      </c>
      <c r="B4" s="198" t="s">
        <v>1</v>
      </c>
      <c r="C4" s="198" t="s">
        <v>2</v>
      </c>
      <c r="D4" s="199" t="s">
        <v>12</v>
      </c>
      <c r="E4" s="199" t="s">
        <v>440</v>
      </c>
    </row>
    <row r="5" spans="1:9" s="2" customFormat="1" x14ac:dyDescent="0.25">
      <c r="A5" s="1" t="s">
        <v>13</v>
      </c>
      <c r="B5" s="3"/>
      <c r="C5" s="4"/>
      <c r="D5" s="4"/>
      <c r="E5" s="1"/>
    </row>
    <row r="6" spans="1:9" x14ac:dyDescent="0.25">
      <c r="A6" s="5" t="s">
        <v>5</v>
      </c>
      <c r="B6" s="6">
        <v>991819</v>
      </c>
      <c r="C6" s="13">
        <v>1178698916.3099999</v>
      </c>
      <c r="D6" s="13">
        <v>1188.42</v>
      </c>
      <c r="E6" s="22">
        <v>1168.3800000000001</v>
      </c>
    </row>
    <row r="7" spans="1:9" x14ac:dyDescent="0.25">
      <c r="A7" s="249" t="s">
        <v>613</v>
      </c>
      <c r="B7" s="6">
        <v>4894</v>
      </c>
      <c r="C7" s="13">
        <v>1772654.12</v>
      </c>
      <c r="D7" s="13">
        <v>362.21</v>
      </c>
      <c r="E7" s="22">
        <v>360</v>
      </c>
    </row>
    <row r="8" spans="1:9" x14ac:dyDescent="0.25">
      <c r="A8" s="1" t="s">
        <v>6</v>
      </c>
      <c r="B8" s="6">
        <v>31047</v>
      </c>
      <c r="C8" s="13">
        <v>15003324.710000001</v>
      </c>
      <c r="D8" s="13">
        <v>483.25</v>
      </c>
      <c r="E8" s="22">
        <v>384</v>
      </c>
    </row>
    <row r="9" spans="1:9" x14ac:dyDescent="0.25">
      <c r="A9" s="1" t="s">
        <v>45</v>
      </c>
      <c r="B9" s="6">
        <v>113648</v>
      </c>
      <c r="C9" s="13">
        <v>80089478.829999998</v>
      </c>
      <c r="D9" s="13">
        <v>704.72</v>
      </c>
      <c r="E9" s="22">
        <v>612.65</v>
      </c>
    </row>
    <row r="10" spans="1:9" x14ac:dyDescent="0.25">
      <c r="A10" s="1" t="s">
        <v>8</v>
      </c>
      <c r="B10" s="6">
        <v>8676</v>
      </c>
      <c r="C10" s="13">
        <v>2998594.85</v>
      </c>
      <c r="D10" s="13">
        <v>345.62</v>
      </c>
      <c r="E10" s="22">
        <v>360</v>
      </c>
    </row>
    <row r="11" spans="1:9" ht="15.75" x14ac:dyDescent="0.25">
      <c r="A11" s="45" t="s">
        <v>10</v>
      </c>
      <c r="B11" s="47">
        <f>SUM(B6:B10)</f>
        <v>1150084</v>
      </c>
      <c r="C11" s="49">
        <f>SUM(C6:C10)</f>
        <v>1278562968.8199997</v>
      </c>
      <c r="D11" s="49"/>
      <c r="E11" s="49"/>
      <c r="G11" s="8"/>
      <c r="H11" s="9"/>
    </row>
    <row r="13" spans="1:9" x14ac:dyDescent="0.25">
      <c r="A13" s="2" t="s">
        <v>305</v>
      </c>
    </row>
    <row r="14" spans="1:9" ht="30" x14ac:dyDescent="0.25">
      <c r="A14" s="198" t="s">
        <v>11</v>
      </c>
      <c r="B14" s="198" t="s">
        <v>1</v>
      </c>
      <c r="C14" s="198" t="s">
        <v>2</v>
      </c>
      <c r="D14" s="199" t="s">
        <v>12</v>
      </c>
      <c r="E14" s="199" t="s">
        <v>440</v>
      </c>
      <c r="G14" s="8"/>
      <c r="H14" s="8"/>
      <c r="I14" s="8"/>
    </row>
    <row r="15" spans="1:9" s="2" customFormat="1" x14ac:dyDescent="0.25">
      <c r="A15" s="1" t="s">
        <v>13</v>
      </c>
      <c r="B15" s="3"/>
      <c r="C15" s="4"/>
      <c r="D15" s="4"/>
      <c r="E15" s="1"/>
    </row>
    <row r="16" spans="1:9" x14ac:dyDescent="0.25">
      <c r="A16" s="5" t="s">
        <v>5</v>
      </c>
      <c r="B16" s="6">
        <v>865503</v>
      </c>
      <c r="C16" s="13">
        <v>784128001.99000001</v>
      </c>
      <c r="D16" s="13">
        <v>905.98</v>
      </c>
      <c r="E16" s="7">
        <v>754.5</v>
      </c>
    </row>
    <row r="17" spans="1:8" x14ac:dyDescent="0.25">
      <c r="A17" s="249" t="s">
        <v>613</v>
      </c>
      <c r="B17" s="6">
        <v>12653</v>
      </c>
      <c r="C17" s="13">
        <v>4577731.3</v>
      </c>
      <c r="D17" s="13">
        <v>361.79</v>
      </c>
      <c r="E17" s="7">
        <v>360</v>
      </c>
    </row>
    <row r="18" spans="1:8" x14ac:dyDescent="0.25">
      <c r="A18" s="1" t="s">
        <v>6</v>
      </c>
      <c r="B18" s="6">
        <v>353371</v>
      </c>
      <c r="C18" s="13">
        <v>246007407.91</v>
      </c>
      <c r="D18" s="13">
        <v>696.17</v>
      </c>
      <c r="E18" s="7">
        <v>595.75</v>
      </c>
    </row>
    <row r="19" spans="1:8" x14ac:dyDescent="0.25">
      <c r="A19" s="1" t="s">
        <v>45</v>
      </c>
      <c r="B19" s="6">
        <v>71984</v>
      </c>
      <c r="C19" s="13">
        <v>41342636.969999999</v>
      </c>
      <c r="D19" s="13">
        <v>574.33000000000004</v>
      </c>
      <c r="E19" s="7">
        <v>483.1</v>
      </c>
    </row>
    <row r="20" spans="1:8" x14ac:dyDescent="0.25">
      <c r="A20" s="1" t="s">
        <v>8</v>
      </c>
      <c r="B20" s="6">
        <v>12390</v>
      </c>
      <c r="C20" s="13">
        <v>3870548.5</v>
      </c>
      <c r="D20" s="13">
        <v>312.39</v>
      </c>
      <c r="E20" s="243">
        <v>308.57</v>
      </c>
    </row>
    <row r="21" spans="1:8" ht="15.75" x14ac:dyDescent="0.25">
      <c r="A21" s="45" t="s">
        <v>10</v>
      </c>
      <c r="B21" s="47">
        <f>SUM(B16:B20)</f>
        <v>1315901</v>
      </c>
      <c r="C21" s="49">
        <f>SUM(C16:C20)</f>
        <v>1079926326.6699998</v>
      </c>
      <c r="D21" s="49"/>
      <c r="E21" s="49"/>
    </row>
    <row r="22" spans="1:8" x14ac:dyDescent="0.25">
      <c r="B22" s="8"/>
    </row>
    <row r="23" spans="1:8" x14ac:dyDescent="0.25">
      <c r="A23" s="2" t="s">
        <v>306</v>
      </c>
    </row>
    <row r="24" spans="1:8" ht="30" x14ac:dyDescent="0.25">
      <c r="A24" s="198" t="s">
        <v>11</v>
      </c>
      <c r="B24" s="198" t="s">
        <v>1</v>
      </c>
      <c r="C24" s="198" t="s">
        <v>2</v>
      </c>
      <c r="D24" s="199" t="s">
        <v>12</v>
      </c>
      <c r="E24" s="199" t="s">
        <v>440</v>
      </c>
      <c r="H24" s="8"/>
    </row>
    <row r="25" spans="1:8" s="2" customFormat="1" x14ac:dyDescent="0.25">
      <c r="A25" s="1" t="s">
        <v>13</v>
      </c>
      <c r="B25" s="3"/>
      <c r="C25" s="4"/>
      <c r="D25" s="4"/>
      <c r="E25" s="1"/>
    </row>
    <row r="26" spans="1:8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8" x14ac:dyDescent="0.25">
      <c r="A27" s="249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8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8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8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  <c r="G30" s="8"/>
    </row>
    <row r="31" spans="1:8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4:4" x14ac:dyDescent="0.25"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workbookViewId="0">
      <selection activeCell="N26" sqref="N26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47" t="s">
        <v>695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77" t="s">
        <v>18</v>
      </c>
      <c r="B3" s="479" t="s">
        <v>5</v>
      </c>
      <c r="C3" s="480"/>
      <c r="D3" s="480"/>
      <c r="E3" s="479" t="s">
        <v>6</v>
      </c>
      <c r="F3" s="480"/>
      <c r="G3" s="480"/>
      <c r="H3" s="479" t="s">
        <v>19</v>
      </c>
      <c r="I3" s="480"/>
      <c r="J3" s="480"/>
      <c r="K3" s="479" t="s">
        <v>20</v>
      </c>
      <c r="L3" s="480"/>
      <c r="M3" s="480"/>
    </row>
    <row r="4" spans="1:13" x14ac:dyDescent="0.25">
      <c r="A4" s="478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325455</v>
      </c>
      <c r="C5" s="30"/>
      <c r="D5" s="31">
        <v>358.29</v>
      </c>
      <c r="E5" s="30">
        <v>139454</v>
      </c>
      <c r="F5" s="30"/>
      <c r="G5" s="31">
        <v>351.19</v>
      </c>
      <c r="H5" s="30">
        <v>79048</v>
      </c>
      <c r="I5" s="30"/>
      <c r="J5" s="31">
        <v>392.94</v>
      </c>
      <c r="K5" s="30">
        <v>17673</v>
      </c>
      <c r="L5" s="30"/>
      <c r="M5" s="31">
        <v>238.04</v>
      </c>
    </row>
    <row r="6" spans="1:13" x14ac:dyDescent="0.25">
      <c r="A6" s="7" t="s">
        <v>80</v>
      </c>
      <c r="B6" s="30">
        <v>659836</v>
      </c>
      <c r="C6" s="6"/>
      <c r="D6" s="31">
        <v>720.43</v>
      </c>
      <c r="E6" s="30">
        <v>177151</v>
      </c>
      <c r="F6" s="6"/>
      <c r="G6" s="31">
        <v>699.54</v>
      </c>
      <c r="H6" s="30">
        <v>78124</v>
      </c>
      <c r="I6" s="6"/>
      <c r="J6" s="31">
        <v>686.49</v>
      </c>
      <c r="K6" s="30">
        <v>3388</v>
      </c>
      <c r="L6" s="6"/>
      <c r="M6" s="31">
        <v>783.65</v>
      </c>
    </row>
    <row r="7" spans="1:13" x14ac:dyDescent="0.25">
      <c r="A7" s="7" t="s">
        <v>23</v>
      </c>
      <c r="B7" s="30">
        <v>500044</v>
      </c>
      <c r="C7" s="6"/>
      <c r="D7" s="31">
        <v>1263.83</v>
      </c>
      <c r="E7" s="30">
        <v>56502</v>
      </c>
      <c r="F7" s="6"/>
      <c r="G7" s="31">
        <v>1198.6300000000001</v>
      </c>
      <c r="H7" s="30">
        <v>23916</v>
      </c>
      <c r="I7" s="6"/>
      <c r="J7" s="31">
        <v>1188.04</v>
      </c>
      <c r="K7" s="30">
        <v>3</v>
      </c>
      <c r="L7" s="6"/>
      <c r="M7" s="31">
        <v>1371.59</v>
      </c>
    </row>
    <row r="8" spans="1:13" x14ac:dyDescent="0.25">
      <c r="A8" s="7" t="s">
        <v>24</v>
      </c>
      <c r="B8" s="30">
        <v>284062</v>
      </c>
      <c r="C8" s="6"/>
      <c r="D8" s="31">
        <v>1691.9</v>
      </c>
      <c r="E8" s="30">
        <v>9284</v>
      </c>
      <c r="F8" s="6"/>
      <c r="G8" s="31">
        <v>1669.61</v>
      </c>
      <c r="H8" s="30">
        <v>3586</v>
      </c>
      <c r="I8" s="6"/>
      <c r="J8" s="31">
        <v>1685.3</v>
      </c>
      <c r="K8" s="30">
        <v>2</v>
      </c>
      <c r="L8" s="6"/>
      <c r="M8" s="31">
        <v>1566.6</v>
      </c>
    </row>
    <row r="9" spans="1:13" x14ac:dyDescent="0.25">
      <c r="A9" s="7" t="s">
        <v>25</v>
      </c>
      <c r="B9" s="30">
        <v>66978</v>
      </c>
      <c r="C9" s="6"/>
      <c r="D9" s="31">
        <v>2213.69</v>
      </c>
      <c r="E9" s="30">
        <v>1425</v>
      </c>
      <c r="F9" s="6"/>
      <c r="G9" s="31">
        <v>2189.34</v>
      </c>
      <c r="H9" s="30">
        <v>710</v>
      </c>
      <c r="I9" s="6"/>
      <c r="J9" s="31">
        <v>2190.65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15006</v>
      </c>
      <c r="C10" s="6"/>
      <c r="D10" s="31">
        <v>2613.4</v>
      </c>
      <c r="E10" s="30">
        <v>257</v>
      </c>
      <c r="F10" s="6"/>
      <c r="G10" s="31">
        <v>2602.04</v>
      </c>
      <c r="H10" s="30">
        <v>93</v>
      </c>
      <c r="I10" s="6"/>
      <c r="J10" s="31">
        <v>2608.9899999999998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9255</v>
      </c>
      <c r="C11" s="6"/>
      <c r="D11" s="31">
        <v>2862.96</v>
      </c>
      <c r="E11" s="30">
        <v>130</v>
      </c>
      <c r="F11" s="6"/>
      <c r="G11" s="31">
        <v>2854.48</v>
      </c>
      <c r="H11" s="30">
        <v>95</v>
      </c>
      <c r="I11" s="6"/>
      <c r="J11" s="31">
        <v>2842.19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5326</v>
      </c>
      <c r="C12" s="6"/>
      <c r="D12" s="31">
        <v>3112.45</v>
      </c>
      <c r="E12" s="30">
        <v>98</v>
      </c>
      <c r="F12" s="6"/>
      <c r="G12" s="31">
        <v>3124.11</v>
      </c>
      <c r="H12" s="30">
        <v>31</v>
      </c>
      <c r="I12" s="6"/>
      <c r="J12" s="31">
        <v>3126.42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3081</v>
      </c>
      <c r="C13" s="6"/>
      <c r="D13" s="31">
        <v>3364.94</v>
      </c>
      <c r="E13" s="30">
        <v>57</v>
      </c>
      <c r="F13" s="6"/>
      <c r="G13" s="31">
        <v>3349.08</v>
      </c>
      <c r="H13" s="30">
        <v>12</v>
      </c>
      <c r="I13" s="6"/>
      <c r="J13" s="31">
        <v>3322.2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1880</v>
      </c>
      <c r="C14" s="6"/>
      <c r="D14" s="31">
        <v>3616.6</v>
      </c>
      <c r="E14" s="30">
        <v>36</v>
      </c>
      <c r="F14" s="6"/>
      <c r="G14" s="31">
        <v>3620.72</v>
      </c>
      <c r="H14" s="30">
        <v>6</v>
      </c>
      <c r="I14" s="6"/>
      <c r="J14" s="31">
        <v>3645.09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1295</v>
      </c>
      <c r="C15" s="6"/>
      <c r="D15" s="31">
        <v>3861.8</v>
      </c>
      <c r="E15" s="30">
        <v>13</v>
      </c>
      <c r="F15" s="6"/>
      <c r="G15" s="31">
        <v>3844.1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858</v>
      </c>
      <c r="C16" s="6"/>
      <c r="D16" s="31">
        <v>4110.55</v>
      </c>
      <c r="E16" s="30">
        <v>4</v>
      </c>
      <c r="F16" s="6"/>
      <c r="G16" s="31">
        <v>4068.82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606</v>
      </c>
      <c r="C17" s="6"/>
      <c r="D17" s="31">
        <v>4365.3500000000004</v>
      </c>
      <c r="E17" s="30">
        <v>4</v>
      </c>
      <c r="F17" s="6"/>
      <c r="G17" s="31">
        <v>4382.34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695</v>
      </c>
      <c r="C18" s="6"/>
      <c r="D18" s="31">
        <v>4618.57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251</v>
      </c>
      <c r="C19" s="6"/>
      <c r="D19" s="31">
        <v>4866.6400000000003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123</v>
      </c>
      <c r="C20" s="6"/>
      <c r="D20" s="31">
        <v>5110.68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71</v>
      </c>
      <c r="C21" s="6"/>
      <c r="D21" s="31">
        <v>5356.77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47</v>
      </c>
      <c r="C22" s="6"/>
      <c r="D22" s="31">
        <v>6070.86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1874869</v>
      </c>
      <c r="C23" s="47"/>
      <c r="D23" s="48"/>
      <c r="E23" s="47">
        <f>SUM(E5:E22)</f>
        <v>384418</v>
      </c>
      <c r="F23" s="47"/>
      <c r="G23" s="48"/>
      <c r="H23" s="47">
        <f>SUM(H5:H22)</f>
        <v>185632</v>
      </c>
      <c r="I23" s="47"/>
      <c r="J23" s="50"/>
      <c r="K23" s="51">
        <f>SUM(K5:K22)</f>
        <v>21066</v>
      </c>
      <c r="L23" s="47"/>
      <c r="M23" s="48"/>
      <c r="P23" s="8"/>
    </row>
    <row r="26" spans="1:16" x14ac:dyDescent="0.25">
      <c r="A26" s="477" t="s">
        <v>18</v>
      </c>
      <c r="B26" s="479" t="s">
        <v>5</v>
      </c>
      <c r="C26" s="480"/>
      <c r="D26" s="480"/>
      <c r="E26" s="479" t="s">
        <v>6</v>
      </c>
      <c r="F26" s="480"/>
      <c r="G26" s="480"/>
      <c r="H26" s="479" t="s">
        <v>19</v>
      </c>
      <c r="I26" s="480"/>
      <c r="J26" s="480"/>
      <c r="K26" s="479" t="s">
        <v>20</v>
      </c>
      <c r="L26" s="480"/>
      <c r="M26" s="480"/>
    </row>
    <row r="27" spans="1:16" x14ac:dyDescent="0.25">
      <c r="A27" s="478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33731</v>
      </c>
      <c r="C28" s="31">
        <v>1953889.71</v>
      </c>
      <c r="D28" s="31">
        <v>57.93</v>
      </c>
      <c r="E28" s="30">
        <v>8542</v>
      </c>
      <c r="F28" s="31">
        <v>529859.18000000005</v>
      </c>
      <c r="G28" s="31">
        <v>62.03</v>
      </c>
      <c r="H28" s="30">
        <v>1322</v>
      </c>
      <c r="I28" s="31">
        <v>74535.14</v>
      </c>
      <c r="J28" s="31">
        <v>56.38</v>
      </c>
      <c r="K28" s="30">
        <v>3547</v>
      </c>
      <c r="L28" s="31">
        <v>245038.72</v>
      </c>
      <c r="M28" s="31">
        <v>69.08</v>
      </c>
    </row>
    <row r="29" spans="1:16" x14ac:dyDescent="0.25">
      <c r="A29" s="14" t="s">
        <v>459</v>
      </c>
      <c r="B29" s="30">
        <v>23714</v>
      </c>
      <c r="C29" s="31">
        <v>3298674.46</v>
      </c>
      <c r="D29" s="31">
        <v>139.1</v>
      </c>
      <c r="E29" s="30">
        <v>14509</v>
      </c>
      <c r="F29" s="31">
        <v>2335323.3199999998</v>
      </c>
      <c r="G29" s="31">
        <v>160.96</v>
      </c>
      <c r="H29" s="30">
        <v>1033</v>
      </c>
      <c r="I29" s="31">
        <v>152472.06</v>
      </c>
      <c r="J29" s="31">
        <v>147.6</v>
      </c>
      <c r="K29" s="30">
        <v>4228</v>
      </c>
      <c r="L29" s="31">
        <v>619892.04</v>
      </c>
      <c r="M29" s="31">
        <v>146.62</v>
      </c>
    </row>
    <row r="30" spans="1:16" x14ac:dyDescent="0.25">
      <c r="A30" s="14" t="s">
        <v>460</v>
      </c>
      <c r="B30" s="30">
        <v>11463</v>
      </c>
      <c r="C30" s="31">
        <v>2869338.61</v>
      </c>
      <c r="D30" s="31">
        <v>250.31</v>
      </c>
      <c r="E30" s="30">
        <v>8175</v>
      </c>
      <c r="F30" s="31">
        <v>2009099.43</v>
      </c>
      <c r="G30" s="31">
        <v>245.76</v>
      </c>
      <c r="H30" s="30">
        <v>3614</v>
      </c>
      <c r="I30" s="31">
        <v>965408.64</v>
      </c>
      <c r="J30" s="31">
        <v>267.13</v>
      </c>
      <c r="K30" s="30">
        <v>1939</v>
      </c>
      <c r="L30" s="31">
        <v>478512.45</v>
      </c>
      <c r="M30" s="31">
        <v>246.78</v>
      </c>
    </row>
    <row r="31" spans="1:16" x14ac:dyDescent="0.25">
      <c r="A31" s="14" t="s">
        <v>461</v>
      </c>
      <c r="B31" s="30">
        <v>96138</v>
      </c>
      <c r="C31" s="31">
        <v>35078273.729999997</v>
      </c>
      <c r="D31" s="31">
        <v>364.87</v>
      </c>
      <c r="E31" s="30">
        <v>50374</v>
      </c>
      <c r="F31" s="31">
        <v>18346441.629999999</v>
      </c>
      <c r="G31" s="31">
        <v>364.2</v>
      </c>
      <c r="H31" s="30">
        <v>37296</v>
      </c>
      <c r="I31" s="31">
        <v>13487436.42</v>
      </c>
      <c r="J31" s="31">
        <v>361.63</v>
      </c>
      <c r="K31" s="30">
        <v>7959</v>
      </c>
      <c r="L31" s="31">
        <v>2863433.18</v>
      </c>
      <c r="M31" s="31">
        <v>359.77</v>
      </c>
    </row>
    <row r="32" spans="1:16" x14ac:dyDescent="0.25">
      <c r="A32" s="14" t="s">
        <v>462</v>
      </c>
      <c r="B32" s="30">
        <v>160409</v>
      </c>
      <c r="C32" s="31">
        <v>73408167.219999999</v>
      </c>
      <c r="D32" s="31">
        <v>457.63</v>
      </c>
      <c r="E32" s="30">
        <v>57854</v>
      </c>
      <c r="F32" s="31">
        <v>25754378.719999999</v>
      </c>
      <c r="G32" s="31">
        <v>445.16</v>
      </c>
      <c r="H32" s="30">
        <v>35783</v>
      </c>
      <c r="I32" s="31">
        <v>16381616.32</v>
      </c>
      <c r="J32" s="31">
        <v>457.8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182538</v>
      </c>
      <c r="C33" s="31">
        <v>99963776.219999999</v>
      </c>
      <c r="D33" s="31">
        <v>547.63</v>
      </c>
      <c r="E33" s="30">
        <v>63038</v>
      </c>
      <c r="F33" s="31">
        <v>34536490.82</v>
      </c>
      <c r="G33" s="31">
        <v>547.87</v>
      </c>
      <c r="H33" s="30">
        <v>26577</v>
      </c>
      <c r="I33" s="31">
        <v>14535960.91</v>
      </c>
      <c r="J33" s="31">
        <v>546.94000000000005</v>
      </c>
      <c r="K33" s="30">
        <v>10</v>
      </c>
      <c r="L33" s="31">
        <v>5600</v>
      </c>
      <c r="M33" s="31">
        <v>560</v>
      </c>
    </row>
    <row r="34" spans="1:13" x14ac:dyDescent="0.25">
      <c r="A34" s="14" t="s">
        <v>464</v>
      </c>
      <c r="B34" s="30">
        <v>144473</v>
      </c>
      <c r="C34" s="31">
        <v>93893943.930000007</v>
      </c>
      <c r="D34" s="31">
        <v>649.91</v>
      </c>
      <c r="E34" s="30">
        <v>34259</v>
      </c>
      <c r="F34" s="31">
        <v>22136274.100000001</v>
      </c>
      <c r="G34" s="31">
        <v>646.14</v>
      </c>
      <c r="H34" s="30">
        <v>18769</v>
      </c>
      <c r="I34" s="31">
        <v>12153768.4</v>
      </c>
      <c r="J34" s="31">
        <v>647.54</v>
      </c>
      <c r="K34" s="30">
        <v>3</v>
      </c>
      <c r="L34" s="31">
        <v>2014.2</v>
      </c>
      <c r="M34" s="31">
        <v>671.4</v>
      </c>
    </row>
    <row r="35" spans="1:13" x14ac:dyDescent="0.25">
      <c r="A35" s="14" t="s">
        <v>465</v>
      </c>
      <c r="B35" s="30">
        <v>121131</v>
      </c>
      <c r="C35" s="31">
        <v>90633943.799999997</v>
      </c>
      <c r="D35" s="31">
        <v>748.23</v>
      </c>
      <c r="E35" s="30">
        <v>29844</v>
      </c>
      <c r="F35" s="31">
        <v>22302056.530000001</v>
      </c>
      <c r="G35" s="31">
        <v>747.29</v>
      </c>
      <c r="H35" s="30">
        <v>17300</v>
      </c>
      <c r="I35" s="31">
        <v>13132143.17</v>
      </c>
      <c r="J35" s="31">
        <v>759.08</v>
      </c>
      <c r="K35" s="30">
        <v>3283</v>
      </c>
      <c r="L35" s="31">
        <v>2571589.5699999998</v>
      </c>
      <c r="M35" s="31">
        <v>783.3</v>
      </c>
    </row>
    <row r="36" spans="1:13" x14ac:dyDescent="0.25">
      <c r="A36" s="14" t="s">
        <v>466</v>
      </c>
      <c r="B36" s="30">
        <v>105604</v>
      </c>
      <c r="C36" s="31">
        <v>89675183.609999999</v>
      </c>
      <c r="D36" s="31">
        <v>849.16</v>
      </c>
      <c r="E36" s="30">
        <v>25688</v>
      </c>
      <c r="F36" s="31">
        <v>21803379.800000001</v>
      </c>
      <c r="G36" s="31">
        <v>848.78</v>
      </c>
      <c r="H36" s="30">
        <v>8822</v>
      </c>
      <c r="I36" s="31">
        <v>7480526.9900000002</v>
      </c>
      <c r="J36" s="31">
        <v>847.94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106090</v>
      </c>
      <c r="C37" s="31">
        <v>101201021.15000001</v>
      </c>
      <c r="D37" s="31">
        <v>953.92</v>
      </c>
      <c r="E37" s="30">
        <v>24322</v>
      </c>
      <c r="F37" s="31">
        <v>23145674.02</v>
      </c>
      <c r="G37" s="31">
        <v>951.64</v>
      </c>
      <c r="H37" s="30">
        <v>6656</v>
      </c>
      <c r="I37" s="31">
        <v>6329273.2199999997</v>
      </c>
      <c r="J37" s="31">
        <v>950.91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95887</v>
      </c>
      <c r="C38" s="31">
        <v>100429411.66</v>
      </c>
      <c r="D38" s="31">
        <v>1047.3699999999999</v>
      </c>
      <c r="E38" s="30">
        <v>17773</v>
      </c>
      <c r="F38" s="31">
        <v>18616342.84</v>
      </c>
      <c r="G38" s="31">
        <v>1047.45</v>
      </c>
      <c r="H38" s="30">
        <v>7966</v>
      </c>
      <c r="I38" s="31">
        <v>8186443.7699999996</v>
      </c>
      <c r="J38" s="31">
        <v>1027.67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85306</v>
      </c>
      <c r="C39" s="31">
        <v>98088998.230000004</v>
      </c>
      <c r="D39" s="31">
        <v>1149.8499999999999</v>
      </c>
      <c r="E39" s="30">
        <v>13436</v>
      </c>
      <c r="F39" s="31">
        <v>15420659.32</v>
      </c>
      <c r="G39" s="31">
        <v>1147.71</v>
      </c>
      <c r="H39" s="30">
        <v>5519</v>
      </c>
      <c r="I39" s="31">
        <v>6343490.0599999996</v>
      </c>
      <c r="J39" s="31">
        <v>1149.3900000000001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91607</v>
      </c>
      <c r="C40" s="31">
        <v>114616456.92</v>
      </c>
      <c r="D40" s="31">
        <v>1251.18</v>
      </c>
      <c r="E40" s="30">
        <v>10381</v>
      </c>
      <c r="F40" s="31">
        <v>12932664.560000001</v>
      </c>
      <c r="G40" s="31">
        <v>1245.8</v>
      </c>
      <c r="H40" s="30">
        <v>4443</v>
      </c>
      <c r="I40" s="31">
        <v>5559566.6200000001</v>
      </c>
      <c r="J40" s="31">
        <v>1251.31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104781</v>
      </c>
      <c r="C41" s="31">
        <v>141915274.88999999</v>
      </c>
      <c r="D41" s="31">
        <v>1354.4</v>
      </c>
      <c r="E41" s="30">
        <v>7619</v>
      </c>
      <c r="F41" s="31">
        <v>10270755.58</v>
      </c>
      <c r="G41" s="31">
        <v>1348.05</v>
      </c>
      <c r="H41" s="30">
        <v>3377</v>
      </c>
      <c r="I41" s="31">
        <v>4559415.46</v>
      </c>
      <c r="J41" s="31">
        <v>1350.14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122463</v>
      </c>
      <c r="C42" s="31">
        <v>176922532.97999999</v>
      </c>
      <c r="D42" s="31">
        <v>1444.7</v>
      </c>
      <c r="E42" s="30">
        <v>7293</v>
      </c>
      <c r="F42" s="31">
        <v>10484555.960000001</v>
      </c>
      <c r="G42" s="31">
        <v>1437.62</v>
      </c>
      <c r="H42" s="30">
        <v>2611</v>
      </c>
      <c r="I42" s="31">
        <v>3764248.93</v>
      </c>
      <c r="J42" s="31">
        <v>1441.69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88686</v>
      </c>
      <c r="C43" s="31">
        <v>137396617.28999999</v>
      </c>
      <c r="D43" s="31">
        <v>1549.25</v>
      </c>
      <c r="E43" s="30">
        <v>3782</v>
      </c>
      <c r="F43" s="31">
        <v>5859998.6600000001</v>
      </c>
      <c r="G43" s="31">
        <v>1549.44</v>
      </c>
      <c r="H43" s="30">
        <v>1210</v>
      </c>
      <c r="I43" s="31">
        <v>1869251.46</v>
      </c>
      <c r="J43" s="31">
        <v>1544.84</v>
      </c>
      <c r="K43" s="30">
        <v>2</v>
      </c>
      <c r="L43" s="31">
        <v>3133.2</v>
      </c>
      <c r="M43" s="31">
        <v>1566.6</v>
      </c>
    </row>
    <row r="44" spans="1:13" x14ac:dyDescent="0.25">
      <c r="A44" s="14" t="s">
        <v>474</v>
      </c>
      <c r="B44" s="30">
        <v>75563</v>
      </c>
      <c r="C44" s="31">
        <v>124512312.19</v>
      </c>
      <c r="D44" s="31">
        <v>1647.79</v>
      </c>
      <c r="E44" s="30">
        <v>2283</v>
      </c>
      <c r="F44" s="31">
        <v>3759450.22</v>
      </c>
      <c r="G44" s="31">
        <v>1646.71</v>
      </c>
      <c r="H44" s="30">
        <v>900</v>
      </c>
      <c r="I44" s="31">
        <v>1482220.29</v>
      </c>
      <c r="J44" s="31">
        <v>1646.91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52596</v>
      </c>
      <c r="C45" s="31">
        <v>91886056.530000001</v>
      </c>
      <c r="D45" s="31">
        <v>1747.02</v>
      </c>
      <c r="E45" s="30">
        <v>1438</v>
      </c>
      <c r="F45" s="31">
        <v>2515919.79</v>
      </c>
      <c r="G45" s="31">
        <v>1749.6</v>
      </c>
      <c r="H45" s="30">
        <v>665</v>
      </c>
      <c r="I45" s="31">
        <v>1162936.3600000001</v>
      </c>
      <c r="J45" s="31">
        <v>1748.78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40456</v>
      </c>
      <c r="C46" s="31">
        <v>74707133.189999998</v>
      </c>
      <c r="D46" s="31">
        <v>1846.63</v>
      </c>
      <c r="E46" s="30">
        <v>1022</v>
      </c>
      <c r="F46" s="31">
        <v>1886882.5</v>
      </c>
      <c r="G46" s="31">
        <v>1846.26</v>
      </c>
      <c r="H46" s="30">
        <v>484</v>
      </c>
      <c r="I46" s="31">
        <v>892621.98</v>
      </c>
      <c r="J46" s="31">
        <v>1844.26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26761</v>
      </c>
      <c r="C47" s="31">
        <v>52102055.780000001</v>
      </c>
      <c r="D47" s="31">
        <v>1946.94</v>
      </c>
      <c r="E47" s="30">
        <v>759</v>
      </c>
      <c r="F47" s="31">
        <v>1478417.71</v>
      </c>
      <c r="G47" s="31">
        <v>1947.85</v>
      </c>
      <c r="H47" s="30">
        <v>327</v>
      </c>
      <c r="I47" s="31">
        <v>636450.88</v>
      </c>
      <c r="J47" s="31">
        <v>1946.33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40742</v>
      </c>
      <c r="C48" s="31">
        <v>86213668.810000002</v>
      </c>
      <c r="D48" s="31">
        <v>2116.09</v>
      </c>
      <c r="E48" s="30">
        <v>977</v>
      </c>
      <c r="F48" s="31">
        <v>2062996.68</v>
      </c>
      <c r="G48" s="31">
        <v>2111.56</v>
      </c>
      <c r="H48" s="30">
        <v>485</v>
      </c>
      <c r="I48" s="31">
        <v>1023087.83</v>
      </c>
      <c r="J48" s="31">
        <v>2109.46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26236</v>
      </c>
      <c r="C49" s="31">
        <v>62054692.899999999</v>
      </c>
      <c r="D49" s="31">
        <v>2365.25</v>
      </c>
      <c r="E49" s="30">
        <v>448</v>
      </c>
      <c r="F49" s="31">
        <v>1056813.3600000001</v>
      </c>
      <c r="G49" s="31">
        <v>2358.96</v>
      </c>
      <c r="H49" s="30">
        <v>225</v>
      </c>
      <c r="I49" s="31">
        <v>532275.56000000006</v>
      </c>
      <c r="J49" s="31">
        <v>2365.67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15006</v>
      </c>
      <c r="C50" s="31">
        <v>39216684.539999999</v>
      </c>
      <c r="D50" s="31">
        <v>2613.4</v>
      </c>
      <c r="E50" s="30">
        <v>257</v>
      </c>
      <c r="F50" s="31">
        <v>668724.81999999995</v>
      </c>
      <c r="G50" s="31">
        <v>2602.04</v>
      </c>
      <c r="H50" s="30">
        <v>93</v>
      </c>
      <c r="I50" s="31">
        <v>242635.73</v>
      </c>
      <c r="J50" s="31">
        <v>2608.9899999999998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9255</v>
      </c>
      <c r="C51" s="31">
        <v>26496697.77</v>
      </c>
      <c r="D51" s="31">
        <v>2862.96</v>
      </c>
      <c r="E51" s="30">
        <v>130</v>
      </c>
      <c r="F51" s="31">
        <v>371082.08</v>
      </c>
      <c r="G51" s="31">
        <v>2854.48</v>
      </c>
      <c r="H51" s="30">
        <v>95</v>
      </c>
      <c r="I51" s="31">
        <v>270008.37</v>
      </c>
      <c r="J51" s="31">
        <v>2842.19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5326</v>
      </c>
      <c r="C52" s="31">
        <v>16576891.49</v>
      </c>
      <c r="D52" s="31">
        <v>3112.45</v>
      </c>
      <c r="E52" s="30">
        <v>98</v>
      </c>
      <c r="F52" s="31">
        <v>306163.19</v>
      </c>
      <c r="G52" s="31">
        <v>3124.11</v>
      </c>
      <c r="H52" s="30">
        <v>31</v>
      </c>
      <c r="I52" s="31">
        <v>96919.09</v>
      </c>
      <c r="J52" s="31">
        <v>3126.42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3081</v>
      </c>
      <c r="C53" s="31">
        <v>10367393.859999999</v>
      </c>
      <c r="D53" s="31">
        <v>3364.94</v>
      </c>
      <c r="E53" s="30">
        <v>57</v>
      </c>
      <c r="F53" s="31">
        <v>190897.5</v>
      </c>
      <c r="G53" s="31">
        <v>3349.08</v>
      </c>
      <c r="H53" s="30">
        <v>12</v>
      </c>
      <c r="I53" s="31">
        <v>39866.379999999997</v>
      </c>
      <c r="J53" s="31">
        <v>3322.2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1880</v>
      </c>
      <c r="C54" s="31">
        <v>6799213.2000000002</v>
      </c>
      <c r="D54" s="31">
        <v>3616.6</v>
      </c>
      <c r="E54" s="30">
        <v>36</v>
      </c>
      <c r="F54" s="31">
        <v>130345.81</v>
      </c>
      <c r="G54" s="31">
        <v>3620.72</v>
      </c>
      <c r="H54" s="30">
        <v>6</v>
      </c>
      <c r="I54" s="31">
        <v>21870.51</v>
      </c>
      <c r="J54" s="31">
        <v>3645.09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1295</v>
      </c>
      <c r="C55" s="31">
        <v>5001030.88</v>
      </c>
      <c r="D55" s="31">
        <v>3861.8</v>
      </c>
      <c r="E55" s="30">
        <v>13</v>
      </c>
      <c r="F55" s="31">
        <v>49973.33</v>
      </c>
      <c r="G55" s="31">
        <v>3844.1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858</v>
      </c>
      <c r="C56" s="31">
        <v>3526856.17</v>
      </c>
      <c r="D56" s="31">
        <v>4110.55</v>
      </c>
      <c r="E56" s="30">
        <v>4</v>
      </c>
      <c r="F56" s="31">
        <v>16275.27</v>
      </c>
      <c r="G56" s="31">
        <v>4068.82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606</v>
      </c>
      <c r="C57" s="31">
        <v>2645404.33</v>
      </c>
      <c r="D57" s="31">
        <v>4365.3500000000004</v>
      </c>
      <c r="E57" s="30">
        <v>4</v>
      </c>
      <c r="F57" s="31">
        <v>17529.36</v>
      </c>
      <c r="G57" s="31">
        <v>4382.34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695</v>
      </c>
      <c r="C58" s="31">
        <v>3209905.24</v>
      </c>
      <c r="D58" s="31">
        <v>4618.57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251</v>
      </c>
      <c r="C59" s="31">
        <v>1221527.6299999999</v>
      </c>
      <c r="D59" s="31">
        <v>4866.6400000000003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123</v>
      </c>
      <c r="C60" s="31">
        <v>628613.82999999996</v>
      </c>
      <c r="D60" s="31">
        <v>5110.68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71</v>
      </c>
      <c r="C61" s="31">
        <v>380330.43</v>
      </c>
      <c r="D61" s="31">
        <v>5356.77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47</v>
      </c>
      <c r="C62" s="31">
        <v>285330.53999999998</v>
      </c>
      <c r="D62" s="31">
        <v>6070.86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1874869</v>
      </c>
      <c r="C63" s="48">
        <f>SUM(C28:C62)</f>
        <v>1969177303.72</v>
      </c>
      <c r="D63" s="47"/>
      <c r="E63" s="47">
        <f>SUM(E28:E62)</f>
        <v>384418</v>
      </c>
      <c r="F63" s="48">
        <f>SUM(F28:F62)</f>
        <v>261010732.62000009</v>
      </c>
      <c r="G63" s="47"/>
      <c r="H63" s="47">
        <f>SUM(H28:H62)</f>
        <v>185632</v>
      </c>
      <c r="I63" s="48">
        <f>SUM(I28:I62)</f>
        <v>121432115.8</v>
      </c>
      <c r="J63" s="47"/>
      <c r="K63" s="47">
        <f>SUM(K28:K62)</f>
        <v>21066</v>
      </c>
      <c r="L63" s="48">
        <f>SUM(L28:L62)</f>
        <v>6869143.3500000006</v>
      </c>
      <c r="M63" s="47"/>
    </row>
    <row r="66" spans="2:3" x14ac:dyDescent="0.25">
      <c r="B66" s="8"/>
      <c r="C66" s="9"/>
    </row>
    <row r="67" spans="2:3" x14ac:dyDescent="0.25">
      <c r="B67" s="8"/>
      <c r="C67" s="9"/>
    </row>
    <row r="68" spans="2:3" x14ac:dyDescent="0.25">
      <c r="B68" s="8"/>
      <c r="C68" s="9"/>
    </row>
    <row r="69" spans="2:3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workbookViewId="0">
      <selection activeCell="S63" sqref="S63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  <col min="20" max="20" width="15.42578125" bestFit="1" customWidth="1"/>
    <col min="21" max="21" width="17.5703125" bestFit="1" customWidth="1"/>
  </cols>
  <sheetData>
    <row r="1" spans="1:17" ht="15.75" x14ac:dyDescent="0.25">
      <c r="A1" s="439" t="s">
        <v>698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</row>
    <row r="2" spans="1:17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7" x14ac:dyDescent="0.25">
      <c r="A3" s="440" t="s">
        <v>18</v>
      </c>
      <c r="B3" s="442" t="s">
        <v>5</v>
      </c>
      <c r="C3" s="443"/>
      <c r="D3" s="443"/>
      <c r="E3" s="444"/>
      <c r="F3" s="442" t="s">
        <v>6</v>
      </c>
      <c r="G3" s="443"/>
      <c r="H3" s="443"/>
      <c r="I3" s="444"/>
      <c r="J3" s="442" t="s">
        <v>19</v>
      </c>
      <c r="K3" s="443"/>
      <c r="L3" s="443"/>
      <c r="M3" s="444"/>
      <c r="N3" s="442" t="s">
        <v>20</v>
      </c>
      <c r="O3" s="443"/>
      <c r="P3" s="443"/>
      <c r="Q3" s="445"/>
    </row>
    <row r="4" spans="1:17" ht="15.75" thickBot="1" x14ac:dyDescent="0.3">
      <c r="A4" s="441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7" x14ac:dyDescent="0.25">
      <c r="A5" s="156" t="s">
        <v>458</v>
      </c>
      <c r="B5" s="157">
        <v>33731</v>
      </c>
      <c r="C5" s="158">
        <v>1953889.71</v>
      </c>
      <c r="D5" s="158">
        <v>57.93</v>
      </c>
      <c r="E5" s="158">
        <v>58.03</v>
      </c>
      <c r="F5" s="157">
        <v>8542</v>
      </c>
      <c r="G5" s="158">
        <v>529859.18000000005</v>
      </c>
      <c r="H5" s="158">
        <v>62.03</v>
      </c>
      <c r="I5" s="158">
        <v>63.84</v>
      </c>
      <c r="J5" s="157">
        <v>1322</v>
      </c>
      <c r="K5" s="158">
        <v>74535.14</v>
      </c>
      <c r="L5" s="158">
        <v>56.38</v>
      </c>
      <c r="M5" s="158">
        <v>56.65</v>
      </c>
      <c r="N5" s="157">
        <v>3547</v>
      </c>
      <c r="O5" s="158">
        <v>245038.72</v>
      </c>
      <c r="P5" s="159">
        <v>69.08</v>
      </c>
      <c r="Q5" s="160">
        <v>69.739999999999995</v>
      </c>
    </row>
    <row r="6" spans="1:17" x14ac:dyDescent="0.25">
      <c r="A6" s="149" t="s">
        <v>459</v>
      </c>
      <c r="B6" s="102">
        <v>23714</v>
      </c>
      <c r="C6" s="103">
        <v>3298674.46</v>
      </c>
      <c r="D6" s="103">
        <v>139.1</v>
      </c>
      <c r="E6" s="103">
        <v>132.63</v>
      </c>
      <c r="F6" s="102">
        <v>14509</v>
      </c>
      <c r="G6" s="103">
        <v>2335323.3199999998</v>
      </c>
      <c r="H6" s="103">
        <v>160.96</v>
      </c>
      <c r="I6" s="103">
        <v>173.69</v>
      </c>
      <c r="J6" s="102">
        <v>1033</v>
      </c>
      <c r="K6" s="103">
        <v>152472.06</v>
      </c>
      <c r="L6" s="103">
        <v>147.6</v>
      </c>
      <c r="M6" s="103">
        <v>146.25</v>
      </c>
      <c r="N6" s="102">
        <v>4228</v>
      </c>
      <c r="O6" s="103">
        <v>619892.04</v>
      </c>
      <c r="P6" s="101">
        <v>146.62</v>
      </c>
      <c r="Q6" s="150">
        <v>148.66999999999999</v>
      </c>
    </row>
    <row r="7" spans="1:17" x14ac:dyDescent="0.25">
      <c r="A7" s="149" t="s">
        <v>460</v>
      </c>
      <c r="B7" s="102">
        <v>11463</v>
      </c>
      <c r="C7" s="103">
        <v>2869338.61</v>
      </c>
      <c r="D7" s="103">
        <v>250.31</v>
      </c>
      <c r="E7" s="103">
        <v>250.44</v>
      </c>
      <c r="F7" s="102">
        <v>8175</v>
      </c>
      <c r="G7" s="103">
        <v>2009099.43</v>
      </c>
      <c r="H7" s="103">
        <v>245.76</v>
      </c>
      <c r="I7" s="103">
        <v>242.26</v>
      </c>
      <c r="J7" s="102">
        <v>3614</v>
      </c>
      <c r="K7" s="103">
        <v>965408.64</v>
      </c>
      <c r="L7" s="103">
        <v>267.13</v>
      </c>
      <c r="M7" s="103">
        <v>274.62</v>
      </c>
      <c r="N7" s="102">
        <v>1939</v>
      </c>
      <c r="O7" s="103">
        <v>478512.45</v>
      </c>
      <c r="P7" s="101">
        <v>246.78</v>
      </c>
      <c r="Q7" s="150">
        <v>246.86</v>
      </c>
    </row>
    <row r="8" spans="1:17" x14ac:dyDescent="0.25">
      <c r="A8" s="149" t="s">
        <v>461</v>
      </c>
      <c r="B8" s="102">
        <v>96138</v>
      </c>
      <c r="C8" s="103">
        <v>35078273.729999997</v>
      </c>
      <c r="D8" s="103">
        <v>364.87</v>
      </c>
      <c r="E8" s="103">
        <v>360</v>
      </c>
      <c r="F8" s="102">
        <v>50374</v>
      </c>
      <c r="G8" s="103">
        <v>18346441.629999999</v>
      </c>
      <c r="H8" s="103">
        <v>364.2</v>
      </c>
      <c r="I8" s="103">
        <v>364.8</v>
      </c>
      <c r="J8" s="102">
        <v>37296</v>
      </c>
      <c r="K8" s="103">
        <v>13487436.42</v>
      </c>
      <c r="L8" s="103">
        <v>361.63</v>
      </c>
      <c r="M8" s="103">
        <v>360</v>
      </c>
      <c r="N8" s="102">
        <v>7959</v>
      </c>
      <c r="O8" s="103">
        <v>2863433.18</v>
      </c>
      <c r="P8" s="101">
        <v>359.77</v>
      </c>
      <c r="Q8" s="150">
        <v>360</v>
      </c>
    </row>
    <row r="9" spans="1:17" x14ac:dyDescent="0.25">
      <c r="A9" s="149" t="s">
        <v>462</v>
      </c>
      <c r="B9" s="102">
        <v>160409</v>
      </c>
      <c r="C9" s="103">
        <v>73408167.219999999</v>
      </c>
      <c r="D9" s="103">
        <v>457.63</v>
      </c>
      <c r="E9" s="103">
        <v>459.72</v>
      </c>
      <c r="F9" s="102">
        <v>57854</v>
      </c>
      <c r="G9" s="103">
        <v>25754378.719999999</v>
      </c>
      <c r="H9" s="103">
        <v>445.16</v>
      </c>
      <c r="I9" s="103">
        <v>434.91</v>
      </c>
      <c r="J9" s="102">
        <v>35783</v>
      </c>
      <c r="K9" s="103">
        <v>16381616.32</v>
      </c>
      <c r="L9" s="103">
        <v>457.8</v>
      </c>
      <c r="M9" s="103">
        <v>464.7</v>
      </c>
      <c r="N9" s="102">
        <v>0</v>
      </c>
      <c r="O9" s="103">
        <v>0</v>
      </c>
      <c r="P9" s="101">
        <v>0</v>
      </c>
      <c r="Q9" s="150" t="s">
        <v>438</v>
      </c>
    </row>
    <row r="10" spans="1:17" x14ac:dyDescent="0.25">
      <c r="A10" s="149" t="s">
        <v>463</v>
      </c>
      <c r="B10" s="102">
        <v>182538</v>
      </c>
      <c r="C10" s="103">
        <v>99963776.219999999</v>
      </c>
      <c r="D10" s="103">
        <v>547.63</v>
      </c>
      <c r="E10" s="103">
        <v>546.47</v>
      </c>
      <c r="F10" s="102">
        <v>63038</v>
      </c>
      <c r="G10" s="103">
        <v>34536490.82</v>
      </c>
      <c r="H10" s="103">
        <v>547.87</v>
      </c>
      <c r="I10" s="103">
        <v>543.37</v>
      </c>
      <c r="J10" s="102">
        <v>26577</v>
      </c>
      <c r="K10" s="103">
        <v>14535960.91</v>
      </c>
      <c r="L10" s="103">
        <v>546.94000000000005</v>
      </c>
      <c r="M10" s="103">
        <v>544.91</v>
      </c>
      <c r="N10" s="102">
        <v>10</v>
      </c>
      <c r="O10" s="103">
        <v>5600</v>
      </c>
      <c r="P10" s="101">
        <v>560</v>
      </c>
      <c r="Q10" s="150">
        <v>560</v>
      </c>
    </row>
    <row r="11" spans="1:17" x14ac:dyDescent="0.25">
      <c r="A11" s="149" t="s">
        <v>464</v>
      </c>
      <c r="B11" s="102">
        <v>144473</v>
      </c>
      <c r="C11" s="103">
        <v>93893943.930000007</v>
      </c>
      <c r="D11" s="103">
        <v>649.91</v>
      </c>
      <c r="E11" s="103">
        <v>649.9</v>
      </c>
      <c r="F11" s="102">
        <v>34259</v>
      </c>
      <c r="G11" s="103">
        <v>22136274.100000001</v>
      </c>
      <c r="H11" s="103">
        <v>646.14</v>
      </c>
      <c r="I11" s="103">
        <v>645.41</v>
      </c>
      <c r="J11" s="102">
        <v>18769</v>
      </c>
      <c r="K11" s="103">
        <v>12153768.4</v>
      </c>
      <c r="L11" s="103">
        <v>647.54</v>
      </c>
      <c r="M11" s="103">
        <v>645.29</v>
      </c>
      <c r="N11" s="102">
        <v>3</v>
      </c>
      <c r="O11" s="103">
        <v>2014.2</v>
      </c>
      <c r="P11" s="101">
        <v>671.4</v>
      </c>
      <c r="Q11" s="150">
        <v>671.4</v>
      </c>
    </row>
    <row r="12" spans="1:17" x14ac:dyDescent="0.25">
      <c r="A12" s="149" t="s">
        <v>465</v>
      </c>
      <c r="B12" s="102">
        <v>121131</v>
      </c>
      <c r="C12" s="103">
        <v>90633943.799999997</v>
      </c>
      <c r="D12" s="103">
        <v>748.23</v>
      </c>
      <c r="E12" s="103">
        <v>747.47</v>
      </c>
      <c r="F12" s="102">
        <v>29844</v>
      </c>
      <c r="G12" s="103">
        <v>22302056.530000001</v>
      </c>
      <c r="H12" s="103">
        <v>747.29</v>
      </c>
      <c r="I12" s="103">
        <v>745.82</v>
      </c>
      <c r="J12" s="102">
        <v>17300</v>
      </c>
      <c r="K12" s="103">
        <v>13132143.17</v>
      </c>
      <c r="L12" s="103">
        <v>759.08</v>
      </c>
      <c r="M12" s="103">
        <v>771.1</v>
      </c>
      <c r="N12" s="102">
        <v>3283</v>
      </c>
      <c r="O12" s="103">
        <v>2571589.5699999998</v>
      </c>
      <c r="P12" s="101">
        <v>783.3</v>
      </c>
      <c r="Q12" s="150">
        <v>783.3</v>
      </c>
    </row>
    <row r="13" spans="1:17" x14ac:dyDescent="0.25">
      <c r="A13" s="149" t="s">
        <v>466</v>
      </c>
      <c r="B13" s="102">
        <v>105604</v>
      </c>
      <c r="C13" s="103">
        <v>89675183.609999999</v>
      </c>
      <c r="D13" s="103">
        <v>849.16</v>
      </c>
      <c r="E13" s="103">
        <v>848.52</v>
      </c>
      <c r="F13" s="102">
        <v>25688</v>
      </c>
      <c r="G13" s="103">
        <v>21803379.800000001</v>
      </c>
      <c r="H13" s="103">
        <v>848.78</v>
      </c>
      <c r="I13" s="103">
        <v>847.67</v>
      </c>
      <c r="J13" s="102">
        <v>8822</v>
      </c>
      <c r="K13" s="103">
        <v>7480526.9900000002</v>
      </c>
      <c r="L13" s="103">
        <v>847.94</v>
      </c>
      <c r="M13" s="103">
        <v>845.7</v>
      </c>
      <c r="N13" s="102">
        <v>92</v>
      </c>
      <c r="O13" s="103">
        <v>75815.210000000006</v>
      </c>
      <c r="P13" s="101">
        <v>824.08</v>
      </c>
      <c r="Q13" s="150">
        <v>822.5</v>
      </c>
    </row>
    <row r="14" spans="1:17" x14ac:dyDescent="0.25">
      <c r="A14" s="149" t="s">
        <v>467</v>
      </c>
      <c r="B14" s="102">
        <v>106090</v>
      </c>
      <c r="C14" s="103">
        <v>101201021.15000001</v>
      </c>
      <c r="D14" s="103">
        <v>953.92</v>
      </c>
      <c r="E14" s="103">
        <v>956.01</v>
      </c>
      <c r="F14" s="102">
        <v>24322</v>
      </c>
      <c r="G14" s="103">
        <v>23145674.02</v>
      </c>
      <c r="H14" s="103">
        <v>951.64</v>
      </c>
      <c r="I14" s="103">
        <v>951.12</v>
      </c>
      <c r="J14" s="102">
        <v>6656</v>
      </c>
      <c r="K14" s="103">
        <v>6329273.2199999997</v>
      </c>
      <c r="L14" s="103">
        <v>950.91</v>
      </c>
      <c r="M14" s="103">
        <v>951.8</v>
      </c>
      <c r="N14" s="102">
        <v>0</v>
      </c>
      <c r="O14" s="103">
        <v>0</v>
      </c>
      <c r="P14" s="101">
        <v>0</v>
      </c>
      <c r="Q14" s="150" t="s">
        <v>438</v>
      </c>
    </row>
    <row r="15" spans="1:17" x14ac:dyDescent="0.25">
      <c r="A15" s="149" t="s">
        <v>445</v>
      </c>
      <c r="B15" s="102">
        <v>500044</v>
      </c>
      <c r="C15" s="103">
        <v>631972674.67999995</v>
      </c>
      <c r="D15" s="103">
        <v>1263.83</v>
      </c>
      <c r="E15" s="103">
        <v>1275.2</v>
      </c>
      <c r="F15" s="102">
        <v>56502</v>
      </c>
      <c r="G15" s="103">
        <v>67724978.260000005</v>
      </c>
      <c r="H15" s="103">
        <v>1198.6300000000001</v>
      </c>
      <c r="I15" s="103">
        <v>1175.04</v>
      </c>
      <c r="J15" s="102">
        <v>23916</v>
      </c>
      <c r="K15" s="103">
        <v>28413164.84</v>
      </c>
      <c r="L15" s="103">
        <v>1188.04</v>
      </c>
      <c r="M15" s="103">
        <v>1162.79</v>
      </c>
      <c r="N15" s="102">
        <v>3</v>
      </c>
      <c r="O15" s="103">
        <v>4114.78</v>
      </c>
      <c r="P15" s="101">
        <v>1371.59</v>
      </c>
      <c r="Q15" s="150">
        <v>1454.7</v>
      </c>
    </row>
    <row r="16" spans="1:17" x14ac:dyDescent="0.25">
      <c r="A16" s="149" t="s">
        <v>446</v>
      </c>
      <c r="B16" s="102">
        <v>284062</v>
      </c>
      <c r="C16" s="103">
        <v>480604174.98000002</v>
      </c>
      <c r="D16" s="103">
        <v>1691.9</v>
      </c>
      <c r="E16" s="103">
        <v>1667.12</v>
      </c>
      <c r="F16" s="102">
        <v>9284</v>
      </c>
      <c r="G16" s="103">
        <v>15500668.880000001</v>
      </c>
      <c r="H16" s="103">
        <v>1669.61</v>
      </c>
      <c r="I16" s="103">
        <v>1634.05</v>
      </c>
      <c r="J16" s="102">
        <v>3586</v>
      </c>
      <c r="K16" s="103">
        <v>6043480.9699999997</v>
      </c>
      <c r="L16" s="103">
        <v>1685.3</v>
      </c>
      <c r="M16" s="103">
        <v>1660.6</v>
      </c>
      <c r="N16" s="102">
        <v>2</v>
      </c>
      <c r="O16" s="103">
        <v>3133.2</v>
      </c>
      <c r="P16" s="101">
        <v>1566.6</v>
      </c>
      <c r="Q16" s="150">
        <v>1566.6</v>
      </c>
    </row>
    <row r="17" spans="1:21" x14ac:dyDescent="0.25">
      <c r="A17" s="149" t="s">
        <v>447</v>
      </c>
      <c r="B17" s="102">
        <v>66978</v>
      </c>
      <c r="C17" s="103">
        <v>148268361.71000001</v>
      </c>
      <c r="D17" s="103">
        <v>2213.69</v>
      </c>
      <c r="E17" s="103">
        <v>2198.08</v>
      </c>
      <c r="F17" s="102">
        <v>1425</v>
      </c>
      <c r="G17" s="103">
        <v>3119810.04</v>
      </c>
      <c r="H17" s="103">
        <v>2189.34</v>
      </c>
      <c r="I17" s="103">
        <v>2167.6799999999998</v>
      </c>
      <c r="J17" s="102">
        <v>710</v>
      </c>
      <c r="K17" s="103">
        <v>1555363.39</v>
      </c>
      <c r="L17" s="103">
        <v>2190.65</v>
      </c>
      <c r="M17" s="103">
        <v>2164.7199999999998</v>
      </c>
      <c r="N17" s="102">
        <v>0</v>
      </c>
      <c r="O17" s="103">
        <v>0</v>
      </c>
      <c r="P17" s="101">
        <v>0</v>
      </c>
      <c r="Q17" s="150" t="s">
        <v>438</v>
      </c>
    </row>
    <row r="18" spans="1:21" x14ac:dyDescent="0.25">
      <c r="A18" s="149" t="s">
        <v>494</v>
      </c>
      <c r="B18" s="102">
        <v>24261</v>
      </c>
      <c r="C18" s="103">
        <v>65713382.310000002</v>
      </c>
      <c r="D18" s="103">
        <v>2708.6</v>
      </c>
      <c r="E18" s="103">
        <v>2694.23</v>
      </c>
      <c r="F18" s="102">
        <v>387</v>
      </c>
      <c r="G18" s="103">
        <v>1039806.9</v>
      </c>
      <c r="H18" s="103">
        <v>2686.84</v>
      </c>
      <c r="I18" s="103">
        <v>2658.06</v>
      </c>
      <c r="J18" s="102">
        <v>188</v>
      </c>
      <c r="K18" s="103">
        <v>512644.1</v>
      </c>
      <c r="L18" s="103">
        <v>2726.83</v>
      </c>
      <c r="M18" s="103">
        <v>2751.31</v>
      </c>
      <c r="N18" s="102">
        <v>0</v>
      </c>
      <c r="O18" s="103">
        <v>0</v>
      </c>
      <c r="P18" s="101">
        <v>0</v>
      </c>
      <c r="Q18" s="150" t="s">
        <v>438</v>
      </c>
      <c r="U18" s="8"/>
    </row>
    <row r="19" spans="1:21" x14ac:dyDescent="0.25">
      <c r="A19" s="149" t="s">
        <v>495</v>
      </c>
      <c r="B19" s="102">
        <v>8407</v>
      </c>
      <c r="C19" s="103">
        <v>26944285.350000001</v>
      </c>
      <c r="D19" s="103">
        <v>3204.98</v>
      </c>
      <c r="E19" s="103">
        <v>3184.36</v>
      </c>
      <c r="F19" s="102">
        <v>155</v>
      </c>
      <c r="G19" s="103">
        <v>497060.69</v>
      </c>
      <c r="H19" s="103">
        <v>3206.84</v>
      </c>
      <c r="I19" s="103">
        <v>3185.45</v>
      </c>
      <c r="J19" s="102">
        <v>43</v>
      </c>
      <c r="K19" s="103">
        <v>136785.47</v>
      </c>
      <c r="L19" s="103">
        <v>3181.06</v>
      </c>
      <c r="M19" s="103">
        <v>3176.64</v>
      </c>
      <c r="N19" s="102">
        <v>0</v>
      </c>
      <c r="O19" s="103">
        <v>0</v>
      </c>
      <c r="P19" s="101">
        <v>0</v>
      </c>
      <c r="Q19" s="150" t="s">
        <v>438</v>
      </c>
    </row>
    <row r="20" spans="1:21" x14ac:dyDescent="0.25">
      <c r="A20" s="149" t="s">
        <v>496</v>
      </c>
      <c r="B20" s="102">
        <v>3175</v>
      </c>
      <c r="C20" s="103">
        <v>11800244.08</v>
      </c>
      <c r="D20" s="103">
        <v>3716.61</v>
      </c>
      <c r="E20" s="103">
        <v>3704.63</v>
      </c>
      <c r="F20" s="102">
        <v>49</v>
      </c>
      <c r="G20" s="103">
        <v>180319.14</v>
      </c>
      <c r="H20" s="103">
        <v>3679.98</v>
      </c>
      <c r="I20" s="103">
        <v>3657.11</v>
      </c>
      <c r="J20" s="102">
        <v>11</v>
      </c>
      <c r="K20" s="103">
        <v>41419.279999999999</v>
      </c>
      <c r="L20" s="103">
        <v>3765.39</v>
      </c>
      <c r="M20" s="103">
        <v>3744.62</v>
      </c>
      <c r="N20" s="102">
        <v>0</v>
      </c>
      <c r="O20" s="103">
        <v>0</v>
      </c>
      <c r="P20" s="101">
        <v>0</v>
      </c>
      <c r="Q20" s="150" t="s">
        <v>438</v>
      </c>
    </row>
    <row r="21" spans="1:21" ht="15.75" thickBot="1" x14ac:dyDescent="0.3">
      <c r="A21" s="151" t="s">
        <v>497</v>
      </c>
      <c r="B21" s="152">
        <v>2651</v>
      </c>
      <c r="C21" s="153">
        <v>11897968.17</v>
      </c>
      <c r="D21" s="153">
        <v>4488.1099999999997</v>
      </c>
      <c r="E21" s="153">
        <v>4431.2</v>
      </c>
      <c r="F21" s="152">
        <v>11</v>
      </c>
      <c r="G21" s="153">
        <v>49111.16</v>
      </c>
      <c r="H21" s="153">
        <v>4464.6499999999996</v>
      </c>
      <c r="I21" s="153">
        <v>4312.99</v>
      </c>
      <c r="J21" s="152">
        <v>6</v>
      </c>
      <c r="K21" s="153">
        <v>36116.480000000003</v>
      </c>
      <c r="L21" s="153">
        <v>6019.41</v>
      </c>
      <c r="M21" s="153">
        <v>4852.4399999999996</v>
      </c>
      <c r="N21" s="152">
        <v>0</v>
      </c>
      <c r="O21" s="153">
        <v>0</v>
      </c>
      <c r="P21" s="154">
        <v>0</v>
      </c>
      <c r="Q21" s="155" t="s">
        <v>438</v>
      </c>
      <c r="S21" s="8"/>
    </row>
    <row r="22" spans="1:21" ht="16.5" thickBot="1" x14ac:dyDescent="0.3">
      <c r="A22" s="145" t="s">
        <v>535</v>
      </c>
      <c r="B22" s="146">
        <v>1874869</v>
      </c>
      <c r="C22" s="147">
        <v>1969177303.72</v>
      </c>
      <c r="D22" s="147">
        <v>1050.3</v>
      </c>
      <c r="E22" s="147">
        <v>961.17</v>
      </c>
      <c r="F22" s="146">
        <v>384418</v>
      </c>
      <c r="G22" s="147">
        <v>261010732.62</v>
      </c>
      <c r="H22" s="147">
        <v>678.98</v>
      </c>
      <c r="I22" s="147">
        <v>579.49</v>
      </c>
      <c r="J22" s="146">
        <v>185632</v>
      </c>
      <c r="K22" s="147">
        <v>121432115.8</v>
      </c>
      <c r="L22" s="147">
        <v>654.16</v>
      </c>
      <c r="M22" s="147">
        <v>546.76</v>
      </c>
      <c r="N22" s="146">
        <v>21066</v>
      </c>
      <c r="O22" s="147">
        <v>6869143.3499999996</v>
      </c>
      <c r="P22" s="148">
        <v>326.08</v>
      </c>
      <c r="Q22" s="281">
        <v>360</v>
      </c>
      <c r="S22" s="8"/>
      <c r="T22" s="9"/>
      <c r="U22" s="396"/>
    </row>
    <row r="23" spans="1:21" x14ac:dyDescent="0.25"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</row>
    <row r="24" spans="1:21" ht="15.75" x14ac:dyDescent="0.25">
      <c r="A24" s="439" t="s">
        <v>696</v>
      </c>
      <c r="B24" s="439"/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  <c r="Q24" s="439"/>
    </row>
    <row r="25" spans="1:21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21" x14ac:dyDescent="0.25">
      <c r="A26" s="440" t="s">
        <v>18</v>
      </c>
      <c r="B26" s="442" t="s">
        <v>5</v>
      </c>
      <c r="C26" s="443"/>
      <c r="D26" s="443"/>
      <c r="E26" s="444"/>
      <c r="F26" s="442" t="s">
        <v>6</v>
      </c>
      <c r="G26" s="443"/>
      <c r="H26" s="443"/>
      <c r="I26" s="444"/>
      <c r="J26" s="442" t="s">
        <v>19</v>
      </c>
      <c r="K26" s="443"/>
      <c r="L26" s="443"/>
      <c r="M26" s="444"/>
      <c r="N26" s="442" t="s">
        <v>20</v>
      </c>
      <c r="O26" s="443"/>
      <c r="P26" s="443"/>
      <c r="Q26" s="445"/>
    </row>
    <row r="27" spans="1:21" ht="15.75" thickBot="1" x14ac:dyDescent="0.3">
      <c r="A27" s="441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21" x14ac:dyDescent="0.25">
      <c r="A28" s="156" t="s">
        <v>458</v>
      </c>
      <c r="B28" s="157">
        <v>18006</v>
      </c>
      <c r="C28" s="158">
        <v>989881.78</v>
      </c>
      <c r="D28" s="158">
        <v>54.98</v>
      </c>
      <c r="E28" s="158">
        <v>54.08</v>
      </c>
      <c r="F28" s="157">
        <v>1346</v>
      </c>
      <c r="G28" s="158">
        <v>87689.96</v>
      </c>
      <c r="H28" s="158">
        <v>65.150000000000006</v>
      </c>
      <c r="I28" s="158">
        <v>67.72</v>
      </c>
      <c r="J28" s="157">
        <v>876</v>
      </c>
      <c r="K28" s="158">
        <v>48824.26</v>
      </c>
      <c r="L28" s="158">
        <v>55.74</v>
      </c>
      <c r="M28" s="158">
        <v>55.44</v>
      </c>
      <c r="N28" s="157">
        <v>1537</v>
      </c>
      <c r="O28" s="158">
        <v>99656.17</v>
      </c>
      <c r="P28" s="159">
        <v>64.84</v>
      </c>
      <c r="Q28" s="160">
        <v>65.819999999999993</v>
      </c>
    </row>
    <row r="29" spans="1:21" x14ac:dyDescent="0.25">
      <c r="A29" s="149" t="s">
        <v>459</v>
      </c>
      <c r="B29" s="102">
        <v>10747</v>
      </c>
      <c r="C29" s="103">
        <v>1498276.34</v>
      </c>
      <c r="D29" s="103">
        <v>139.41</v>
      </c>
      <c r="E29" s="103">
        <v>133.86000000000001</v>
      </c>
      <c r="F29" s="102">
        <v>5292</v>
      </c>
      <c r="G29" s="103">
        <v>885202.33</v>
      </c>
      <c r="H29" s="103">
        <v>167.27</v>
      </c>
      <c r="I29" s="103">
        <v>180</v>
      </c>
      <c r="J29" s="102">
        <v>663</v>
      </c>
      <c r="K29" s="103">
        <v>96576.55</v>
      </c>
      <c r="L29" s="103">
        <v>145.66999999999999</v>
      </c>
      <c r="M29" s="103">
        <v>142.6</v>
      </c>
      <c r="N29" s="102">
        <v>1352</v>
      </c>
      <c r="O29" s="103">
        <v>206648.99</v>
      </c>
      <c r="P29" s="101">
        <v>152.85</v>
      </c>
      <c r="Q29" s="150">
        <v>150.63</v>
      </c>
    </row>
    <row r="30" spans="1:21" x14ac:dyDescent="0.25">
      <c r="A30" s="149" t="s">
        <v>460</v>
      </c>
      <c r="B30" s="102">
        <v>4658</v>
      </c>
      <c r="C30" s="103">
        <v>1163458.6499999999</v>
      </c>
      <c r="D30" s="103">
        <v>249.78</v>
      </c>
      <c r="E30" s="103">
        <v>249.66</v>
      </c>
      <c r="F30" s="102">
        <v>2204</v>
      </c>
      <c r="G30" s="103">
        <v>532051.96</v>
      </c>
      <c r="H30" s="103">
        <v>241.4</v>
      </c>
      <c r="I30" s="103">
        <v>235.67</v>
      </c>
      <c r="J30" s="102">
        <v>1686</v>
      </c>
      <c r="K30" s="103">
        <v>451865.75</v>
      </c>
      <c r="L30" s="103">
        <v>268.01</v>
      </c>
      <c r="M30" s="103">
        <v>276.29000000000002</v>
      </c>
      <c r="N30" s="102">
        <v>639</v>
      </c>
      <c r="O30" s="103">
        <v>157773.43</v>
      </c>
      <c r="P30" s="101">
        <v>246.91</v>
      </c>
      <c r="Q30" s="150">
        <v>246.86</v>
      </c>
    </row>
    <row r="31" spans="1:21" x14ac:dyDescent="0.25">
      <c r="A31" s="149" t="s">
        <v>461</v>
      </c>
      <c r="B31" s="102">
        <v>27658</v>
      </c>
      <c r="C31" s="103">
        <v>10137204.6</v>
      </c>
      <c r="D31" s="103">
        <v>366.52</v>
      </c>
      <c r="E31" s="103">
        <v>363.75</v>
      </c>
      <c r="F31" s="102">
        <v>8271</v>
      </c>
      <c r="G31" s="103">
        <v>3027026.55</v>
      </c>
      <c r="H31" s="103">
        <v>365.98</v>
      </c>
      <c r="I31" s="103">
        <v>369.6</v>
      </c>
      <c r="J31" s="102">
        <v>17597</v>
      </c>
      <c r="K31" s="103">
        <v>6378086.1900000004</v>
      </c>
      <c r="L31" s="103">
        <v>362.45</v>
      </c>
      <c r="M31" s="103">
        <v>360</v>
      </c>
      <c r="N31" s="102">
        <v>3542</v>
      </c>
      <c r="O31" s="103">
        <v>1274989.8999999999</v>
      </c>
      <c r="P31" s="101">
        <v>359.96</v>
      </c>
      <c r="Q31" s="150">
        <v>360</v>
      </c>
    </row>
    <row r="32" spans="1:21" x14ac:dyDescent="0.25">
      <c r="A32" s="149" t="s">
        <v>462</v>
      </c>
      <c r="B32" s="102">
        <v>50604</v>
      </c>
      <c r="C32" s="103">
        <v>23125232</v>
      </c>
      <c r="D32" s="103">
        <v>456.98</v>
      </c>
      <c r="E32" s="103">
        <v>458.7</v>
      </c>
      <c r="F32" s="102">
        <v>4349</v>
      </c>
      <c r="G32" s="103">
        <v>1922130.33</v>
      </c>
      <c r="H32" s="103">
        <v>441.97</v>
      </c>
      <c r="I32" s="103">
        <v>434.81</v>
      </c>
      <c r="J32" s="102">
        <v>17996</v>
      </c>
      <c r="K32" s="103">
        <v>8241339.0300000003</v>
      </c>
      <c r="L32" s="103">
        <v>457.95</v>
      </c>
      <c r="M32" s="103">
        <v>465.36</v>
      </c>
      <c r="N32" s="102">
        <v>0</v>
      </c>
      <c r="O32" s="103">
        <v>0</v>
      </c>
      <c r="P32" s="101">
        <v>0</v>
      </c>
      <c r="Q32" s="150" t="s">
        <v>438</v>
      </c>
      <c r="T32" s="8"/>
    </row>
    <row r="33" spans="1:20" x14ac:dyDescent="0.25">
      <c r="A33" s="149" t="s">
        <v>463</v>
      </c>
      <c r="B33" s="102">
        <v>64856</v>
      </c>
      <c r="C33" s="103">
        <v>35648086.340000004</v>
      </c>
      <c r="D33" s="103">
        <v>549.65</v>
      </c>
      <c r="E33" s="103">
        <v>549.28</v>
      </c>
      <c r="F33" s="102">
        <v>2512</v>
      </c>
      <c r="G33" s="103">
        <v>1364106.75</v>
      </c>
      <c r="H33" s="103">
        <v>543.04</v>
      </c>
      <c r="I33" s="103">
        <v>535.03</v>
      </c>
      <c r="J33" s="102">
        <v>16254</v>
      </c>
      <c r="K33" s="103">
        <v>8911323.4499999993</v>
      </c>
      <c r="L33" s="103">
        <v>548.25</v>
      </c>
      <c r="M33" s="103">
        <v>546.45000000000005</v>
      </c>
      <c r="N33" s="102">
        <v>10</v>
      </c>
      <c r="O33" s="103">
        <v>5600</v>
      </c>
      <c r="P33" s="101">
        <v>560</v>
      </c>
      <c r="Q33" s="150">
        <v>560</v>
      </c>
    </row>
    <row r="34" spans="1:20" x14ac:dyDescent="0.25">
      <c r="A34" s="149" t="s">
        <v>464</v>
      </c>
      <c r="B34" s="102">
        <v>63245</v>
      </c>
      <c r="C34" s="103">
        <v>41188763.560000002</v>
      </c>
      <c r="D34" s="103">
        <v>651.26</v>
      </c>
      <c r="E34" s="103">
        <v>651.98</v>
      </c>
      <c r="F34" s="102">
        <v>1244</v>
      </c>
      <c r="G34" s="103">
        <v>802780.77</v>
      </c>
      <c r="H34" s="103">
        <v>645.32000000000005</v>
      </c>
      <c r="I34" s="103">
        <v>644.58000000000004</v>
      </c>
      <c r="J34" s="102">
        <v>13722</v>
      </c>
      <c r="K34" s="103">
        <v>8901277.2300000004</v>
      </c>
      <c r="L34" s="103">
        <v>648.69000000000005</v>
      </c>
      <c r="M34" s="103">
        <v>646.80999999999995</v>
      </c>
      <c r="N34" s="102">
        <v>2</v>
      </c>
      <c r="O34" s="103">
        <v>1342.8</v>
      </c>
      <c r="P34" s="101">
        <v>671.4</v>
      </c>
      <c r="Q34" s="150">
        <v>671.4</v>
      </c>
    </row>
    <row r="35" spans="1:20" x14ac:dyDescent="0.25">
      <c r="A35" s="149" t="s">
        <v>465</v>
      </c>
      <c r="B35" s="102">
        <v>65107</v>
      </c>
      <c r="C35" s="103">
        <v>48746540.259999998</v>
      </c>
      <c r="D35" s="103">
        <v>748.71</v>
      </c>
      <c r="E35" s="103">
        <v>748.1</v>
      </c>
      <c r="F35" s="102">
        <v>1117</v>
      </c>
      <c r="G35" s="103">
        <v>836595.56</v>
      </c>
      <c r="H35" s="103">
        <v>748.97</v>
      </c>
      <c r="I35" s="103">
        <v>747.21</v>
      </c>
      <c r="J35" s="102">
        <v>11863</v>
      </c>
      <c r="K35" s="103">
        <v>8974391.75</v>
      </c>
      <c r="L35" s="103">
        <v>756.5</v>
      </c>
      <c r="M35" s="103">
        <v>763.6</v>
      </c>
      <c r="N35" s="102">
        <v>1538</v>
      </c>
      <c r="O35" s="103">
        <v>1204731.07</v>
      </c>
      <c r="P35" s="101">
        <v>783.31</v>
      </c>
      <c r="Q35" s="150">
        <v>783.3</v>
      </c>
    </row>
    <row r="36" spans="1:20" x14ac:dyDescent="0.25">
      <c r="A36" s="149" t="s">
        <v>466</v>
      </c>
      <c r="B36" s="102">
        <v>57382</v>
      </c>
      <c r="C36" s="103">
        <v>48713126.789999999</v>
      </c>
      <c r="D36" s="103">
        <v>848.93</v>
      </c>
      <c r="E36" s="103">
        <v>848</v>
      </c>
      <c r="F36" s="102">
        <v>913</v>
      </c>
      <c r="G36" s="103">
        <v>775783.32</v>
      </c>
      <c r="H36" s="103">
        <v>849.71</v>
      </c>
      <c r="I36" s="103">
        <v>850.41</v>
      </c>
      <c r="J36" s="102">
        <v>7148</v>
      </c>
      <c r="K36" s="103">
        <v>6063444.1600000001</v>
      </c>
      <c r="L36" s="103">
        <v>848.27</v>
      </c>
      <c r="M36" s="103">
        <v>846.48</v>
      </c>
      <c r="N36" s="102">
        <v>53</v>
      </c>
      <c r="O36" s="103">
        <v>43737.71</v>
      </c>
      <c r="P36" s="101">
        <v>825.24</v>
      </c>
      <c r="Q36" s="150">
        <v>822.5</v>
      </c>
    </row>
    <row r="37" spans="1:20" x14ac:dyDescent="0.25">
      <c r="A37" s="149" t="s">
        <v>467</v>
      </c>
      <c r="B37" s="102">
        <v>56240</v>
      </c>
      <c r="C37" s="103">
        <v>53692839.57</v>
      </c>
      <c r="D37" s="103">
        <v>954.71</v>
      </c>
      <c r="E37" s="103">
        <v>957.1</v>
      </c>
      <c r="F37" s="102">
        <v>779</v>
      </c>
      <c r="G37" s="103">
        <v>740612</v>
      </c>
      <c r="H37" s="103">
        <v>950.72</v>
      </c>
      <c r="I37" s="103">
        <v>949.72</v>
      </c>
      <c r="J37" s="102">
        <v>5576</v>
      </c>
      <c r="K37" s="103">
        <v>5305495.04</v>
      </c>
      <c r="L37" s="103">
        <v>951.49</v>
      </c>
      <c r="M37" s="103">
        <v>952.59</v>
      </c>
      <c r="N37" s="102">
        <v>0</v>
      </c>
      <c r="O37" s="103">
        <v>0</v>
      </c>
      <c r="P37" s="101">
        <v>0</v>
      </c>
      <c r="Q37" s="150" t="s">
        <v>438</v>
      </c>
    </row>
    <row r="38" spans="1:20" x14ac:dyDescent="0.25">
      <c r="A38" s="149" t="s">
        <v>445</v>
      </c>
      <c r="B38" s="102">
        <v>301856</v>
      </c>
      <c r="C38" s="103">
        <v>385626650.57999998</v>
      </c>
      <c r="D38" s="103">
        <v>1277.52</v>
      </c>
      <c r="E38" s="103">
        <v>1297.8699999999999</v>
      </c>
      <c r="F38" s="102">
        <v>2392</v>
      </c>
      <c r="G38" s="103">
        <v>2857054.24</v>
      </c>
      <c r="H38" s="103">
        <v>1194.42</v>
      </c>
      <c r="I38" s="103">
        <v>1169</v>
      </c>
      <c r="J38" s="102">
        <v>16422</v>
      </c>
      <c r="K38" s="103">
        <v>19653040.609999999</v>
      </c>
      <c r="L38" s="103">
        <v>1196.75</v>
      </c>
      <c r="M38" s="103">
        <v>1174.02</v>
      </c>
      <c r="N38" s="102">
        <v>3</v>
      </c>
      <c r="O38" s="103">
        <v>4114.78</v>
      </c>
      <c r="P38" s="101">
        <v>1371.59</v>
      </c>
      <c r="Q38" s="150">
        <v>1454.7</v>
      </c>
    </row>
    <row r="39" spans="1:20" x14ac:dyDescent="0.25">
      <c r="A39" s="149" t="s">
        <v>446</v>
      </c>
      <c r="B39" s="102">
        <v>201275</v>
      </c>
      <c r="C39" s="103">
        <v>341667417.14999998</v>
      </c>
      <c r="D39" s="103">
        <v>1697.52</v>
      </c>
      <c r="E39" s="103">
        <v>1675.66</v>
      </c>
      <c r="F39" s="102">
        <v>469</v>
      </c>
      <c r="G39" s="103">
        <v>790115.77</v>
      </c>
      <c r="H39" s="103">
        <v>1684.68</v>
      </c>
      <c r="I39" s="103">
        <v>1661.49</v>
      </c>
      <c r="J39" s="102">
        <v>3027</v>
      </c>
      <c r="K39" s="103">
        <v>5105033.55</v>
      </c>
      <c r="L39" s="103">
        <v>1686.5</v>
      </c>
      <c r="M39" s="103">
        <v>1664.61</v>
      </c>
      <c r="N39" s="102">
        <v>0</v>
      </c>
      <c r="O39" s="103">
        <v>0</v>
      </c>
      <c r="P39" s="101">
        <v>0</v>
      </c>
      <c r="Q39" s="150" t="s">
        <v>438</v>
      </c>
      <c r="T39" s="8"/>
    </row>
    <row r="40" spans="1:20" x14ac:dyDescent="0.25">
      <c r="A40" s="149" t="s">
        <v>447</v>
      </c>
      <c r="B40" s="102">
        <v>48081</v>
      </c>
      <c r="C40" s="103">
        <v>106471670.55</v>
      </c>
      <c r="D40" s="103">
        <v>2214.42</v>
      </c>
      <c r="E40" s="103">
        <v>2198.81</v>
      </c>
      <c r="F40" s="102">
        <v>113</v>
      </c>
      <c r="G40" s="103">
        <v>245898.4</v>
      </c>
      <c r="H40" s="103">
        <v>2176.09</v>
      </c>
      <c r="I40" s="103">
        <v>2140.7199999999998</v>
      </c>
      <c r="J40" s="102">
        <v>600</v>
      </c>
      <c r="K40" s="103">
        <v>1318099.44</v>
      </c>
      <c r="L40" s="103">
        <v>2196.83</v>
      </c>
      <c r="M40" s="103">
        <v>2169</v>
      </c>
      <c r="N40" s="102">
        <v>0</v>
      </c>
      <c r="O40" s="103">
        <v>0</v>
      </c>
      <c r="P40" s="101">
        <v>0</v>
      </c>
      <c r="Q40" s="150" t="s">
        <v>438</v>
      </c>
    </row>
    <row r="41" spans="1:20" x14ac:dyDescent="0.25">
      <c r="A41" s="149" t="s">
        <v>494</v>
      </c>
      <c r="B41" s="102">
        <v>16796</v>
      </c>
      <c r="C41" s="103">
        <v>45530833.780000001</v>
      </c>
      <c r="D41" s="103">
        <v>2710.81</v>
      </c>
      <c r="E41" s="103">
        <v>2696.43</v>
      </c>
      <c r="F41" s="102">
        <v>30</v>
      </c>
      <c r="G41" s="103">
        <v>81266.740000000005</v>
      </c>
      <c r="H41" s="103">
        <v>2708.89</v>
      </c>
      <c r="I41" s="103">
        <v>2680.57</v>
      </c>
      <c r="J41" s="102">
        <v>165</v>
      </c>
      <c r="K41" s="103">
        <v>449284.92</v>
      </c>
      <c r="L41" s="103">
        <v>2722.94</v>
      </c>
      <c r="M41" s="103">
        <v>2744.79</v>
      </c>
      <c r="N41" s="102">
        <v>0</v>
      </c>
      <c r="O41" s="103">
        <v>0</v>
      </c>
      <c r="P41" s="101">
        <v>0</v>
      </c>
      <c r="Q41" s="150" t="s">
        <v>438</v>
      </c>
    </row>
    <row r="42" spans="1:20" x14ac:dyDescent="0.25">
      <c r="A42" s="149" t="s">
        <v>495</v>
      </c>
      <c r="B42" s="102">
        <v>6005</v>
      </c>
      <c r="C42" s="103">
        <v>19228254.57</v>
      </c>
      <c r="D42" s="103">
        <v>3202.04</v>
      </c>
      <c r="E42" s="103">
        <v>3180.66</v>
      </c>
      <c r="F42" s="102">
        <v>10</v>
      </c>
      <c r="G42" s="103">
        <v>32074.68</v>
      </c>
      <c r="H42" s="103">
        <v>3207.47</v>
      </c>
      <c r="I42" s="103">
        <v>3180.3</v>
      </c>
      <c r="J42" s="102">
        <v>38</v>
      </c>
      <c r="K42" s="103">
        <v>121164.28</v>
      </c>
      <c r="L42" s="103">
        <v>3188.53</v>
      </c>
      <c r="M42" s="103">
        <v>3184.61</v>
      </c>
      <c r="N42" s="102">
        <v>0</v>
      </c>
      <c r="O42" s="103">
        <v>0</v>
      </c>
      <c r="P42" s="101">
        <v>0</v>
      </c>
      <c r="Q42" s="150" t="s">
        <v>438</v>
      </c>
    </row>
    <row r="43" spans="1:20" x14ac:dyDescent="0.25">
      <c r="A43" s="149" t="s">
        <v>496</v>
      </c>
      <c r="B43" s="102">
        <v>2279</v>
      </c>
      <c r="C43" s="103">
        <v>8473210.8200000003</v>
      </c>
      <c r="D43" s="103">
        <v>3717.95</v>
      </c>
      <c r="E43" s="103">
        <v>3708.72</v>
      </c>
      <c r="F43" s="102">
        <v>4</v>
      </c>
      <c r="G43" s="103">
        <v>14519.12</v>
      </c>
      <c r="H43" s="103">
        <v>3629.78</v>
      </c>
      <c r="I43" s="103">
        <v>3646.92</v>
      </c>
      <c r="J43" s="102">
        <v>9</v>
      </c>
      <c r="K43" s="103">
        <v>34116.14</v>
      </c>
      <c r="L43" s="103">
        <v>3790.68</v>
      </c>
      <c r="M43" s="103">
        <v>3775.34</v>
      </c>
      <c r="N43" s="102">
        <v>0</v>
      </c>
      <c r="O43" s="103">
        <v>0</v>
      </c>
      <c r="P43" s="101">
        <v>0</v>
      </c>
      <c r="Q43" s="150" t="s">
        <v>438</v>
      </c>
    </row>
    <row r="44" spans="1:20" ht="15.75" thickBot="1" x14ac:dyDescent="0.3">
      <c r="A44" s="151" t="s">
        <v>497</v>
      </c>
      <c r="B44" s="152">
        <v>1918</v>
      </c>
      <c r="C44" s="153">
        <v>8570123.0899999999</v>
      </c>
      <c r="D44" s="153">
        <v>4468.26</v>
      </c>
      <c r="E44" s="153">
        <v>4422.43</v>
      </c>
      <c r="F44" s="152">
        <v>2</v>
      </c>
      <c r="G44" s="153">
        <v>8416.23</v>
      </c>
      <c r="H44" s="153">
        <v>4208.12</v>
      </c>
      <c r="I44" s="153">
        <v>4208.12</v>
      </c>
      <c r="J44" s="152">
        <v>6</v>
      </c>
      <c r="K44" s="153">
        <v>36116.480000000003</v>
      </c>
      <c r="L44" s="153">
        <v>6019.41</v>
      </c>
      <c r="M44" s="153">
        <v>4852.4399999999996</v>
      </c>
      <c r="N44" s="152">
        <v>0</v>
      </c>
      <c r="O44" s="153">
        <v>0</v>
      </c>
      <c r="P44" s="154">
        <v>0</v>
      </c>
      <c r="Q44" s="155" t="s">
        <v>438</v>
      </c>
    </row>
    <row r="45" spans="1:20" ht="16.5" thickBot="1" x14ac:dyDescent="0.3">
      <c r="A45" s="145" t="s">
        <v>535</v>
      </c>
      <c r="B45" s="146">
        <v>996713</v>
      </c>
      <c r="C45" s="147">
        <v>1180471570.4300001</v>
      </c>
      <c r="D45" s="147">
        <v>1184.3599999999999</v>
      </c>
      <c r="E45" s="147">
        <v>1163.3</v>
      </c>
      <c r="F45" s="146">
        <v>31047</v>
      </c>
      <c r="G45" s="147">
        <v>15003324.710000001</v>
      </c>
      <c r="H45" s="147">
        <v>483.25</v>
      </c>
      <c r="I45" s="147">
        <v>384</v>
      </c>
      <c r="J45" s="146">
        <v>113648</v>
      </c>
      <c r="K45" s="147">
        <v>80089478.829999998</v>
      </c>
      <c r="L45" s="147">
        <v>704.72</v>
      </c>
      <c r="M45" s="147">
        <v>612.65</v>
      </c>
      <c r="N45" s="146">
        <v>8676</v>
      </c>
      <c r="O45" s="147">
        <v>2998594.85</v>
      </c>
      <c r="P45" s="148">
        <v>345.62</v>
      </c>
      <c r="Q45" s="281">
        <v>360</v>
      </c>
    </row>
    <row r="46" spans="1:20" x14ac:dyDescent="0.25">
      <c r="B46" s="223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</row>
    <row r="47" spans="1:20" ht="15.75" x14ac:dyDescent="0.25">
      <c r="A47" s="432" t="s">
        <v>697</v>
      </c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</row>
    <row r="48" spans="1:20" ht="15.75" thickBot="1" x14ac:dyDescent="0.3"/>
    <row r="49" spans="1:20" x14ac:dyDescent="0.25">
      <c r="A49" s="433" t="s">
        <v>18</v>
      </c>
      <c r="B49" s="435" t="s">
        <v>5</v>
      </c>
      <c r="C49" s="436"/>
      <c r="D49" s="436"/>
      <c r="E49" s="437"/>
      <c r="F49" s="435" t="s">
        <v>6</v>
      </c>
      <c r="G49" s="436"/>
      <c r="H49" s="436"/>
      <c r="I49" s="437"/>
      <c r="J49" s="435" t="s">
        <v>19</v>
      </c>
      <c r="K49" s="436"/>
      <c r="L49" s="436"/>
      <c r="M49" s="437"/>
      <c r="N49" s="435" t="s">
        <v>20</v>
      </c>
      <c r="O49" s="436"/>
      <c r="P49" s="436"/>
      <c r="Q49" s="438"/>
    </row>
    <row r="50" spans="1:20" ht="15.75" thickBot="1" x14ac:dyDescent="0.3">
      <c r="A50" s="434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20" x14ac:dyDescent="0.25">
      <c r="A51" s="167" t="s">
        <v>458</v>
      </c>
      <c r="B51" s="168">
        <v>15725</v>
      </c>
      <c r="C51" s="169">
        <v>964007.93</v>
      </c>
      <c r="D51" s="169">
        <v>61.3</v>
      </c>
      <c r="E51" s="169">
        <v>63.15</v>
      </c>
      <c r="F51" s="168">
        <v>7196</v>
      </c>
      <c r="G51" s="169">
        <v>442169.22</v>
      </c>
      <c r="H51" s="169">
        <v>61.45</v>
      </c>
      <c r="I51" s="169">
        <v>63.18</v>
      </c>
      <c r="J51" s="168">
        <v>446</v>
      </c>
      <c r="K51" s="169">
        <v>25710.880000000001</v>
      </c>
      <c r="L51" s="169">
        <v>57.65</v>
      </c>
      <c r="M51" s="169">
        <v>58.35</v>
      </c>
      <c r="N51" s="168">
        <v>2010</v>
      </c>
      <c r="O51" s="169">
        <v>145382.54999999999</v>
      </c>
      <c r="P51" s="170">
        <v>72.33</v>
      </c>
      <c r="Q51" s="171">
        <v>75.81</v>
      </c>
    </row>
    <row r="52" spans="1:20" x14ac:dyDescent="0.25">
      <c r="A52" s="172" t="s">
        <v>459</v>
      </c>
      <c r="B52" s="105">
        <v>12967</v>
      </c>
      <c r="C52" s="106">
        <v>1800398.12</v>
      </c>
      <c r="D52" s="106">
        <v>138.84</v>
      </c>
      <c r="E52" s="106">
        <v>131.91</v>
      </c>
      <c r="F52" s="105">
        <v>9217</v>
      </c>
      <c r="G52" s="106">
        <v>1450120.99</v>
      </c>
      <c r="H52" s="106">
        <v>157.33000000000001</v>
      </c>
      <c r="I52" s="106">
        <v>164.88</v>
      </c>
      <c r="J52" s="105">
        <v>370</v>
      </c>
      <c r="K52" s="106">
        <v>55895.51</v>
      </c>
      <c r="L52" s="106">
        <v>151.07</v>
      </c>
      <c r="M52" s="106">
        <v>151.5</v>
      </c>
      <c r="N52" s="105">
        <v>2876</v>
      </c>
      <c r="O52" s="106">
        <v>413243.05</v>
      </c>
      <c r="P52" s="104">
        <v>143.69</v>
      </c>
      <c r="Q52" s="173">
        <v>139.63999999999999</v>
      </c>
    </row>
    <row r="53" spans="1:20" x14ac:dyDescent="0.25">
      <c r="A53" s="172" t="s">
        <v>460</v>
      </c>
      <c r="B53" s="105">
        <v>6805</v>
      </c>
      <c r="C53" s="106">
        <v>1705879.96</v>
      </c>
      <c r="D53" s="106">
        <v>250.68</v>
      </c>
      <c r="E53" s="106">
        <v>251.05</v>
      </c>
      <c r="F53" s="105">
        <v>5971</v>
      </c>
      <c r="G53" s="106">
        <v>1477047.47</v>
      </c>
      <c r="H53" s="106">
        <v>247.37</v>
      </c>
      <c r="I53" s="106">
        <v>245.38</v>
      </c>
      <c r="J53" s="105">
        <v>1928</v>
      </c>
      <c r="K53" s="106">
        <v>513542.89</v>
      </c>
      <c r="L53" s="106">
        <v>266.36</v>
      </c>
      <c r="M53" s="106">
        <v>271.88</v>
      </c>
      <c r="N53" s="105">
        <v>1300</v>
      </c>
      <c r="O53" s="106">
        <v>320739.02</v>
      </c>
      <c r="P53" s="104">
        <v>246.72</v>
      </c>
      <c r="Q53" s="173">
        <v>246.86</v>
      </c>
      <c r="T53" s="8"/>
    </row>
    <row r="54" spans="1:20" x14ac:dyDescent="0.25">
      <c r="A54" s="172" t="s">
        <v>461</v>
      </c>
      <c r="B54" s="105">
        <v>68480</v>
      </c>
      <c r="C54" s="106">
        <v>24941069.129999999</v>
      </c>
      <c r="D54" s="106">
        <v>364.21</v>
      </c>
      <c r="E54" s="106">
        <v>360</v>
      </c>
      <c r="F54" s="105">
        <v>42103</v>
      </c>
      <c r="G54" s="106">
        <v>15319415.08</v>
      </c>
      <c r="H54" s="106">
        <v>363.86</v>
      </c>
      <c r="I54" s="106">
        <v>364.8</v>
      </c>
      <c r="J54" s="105">
        <v>19699</v>
      </c>
      <c r="K54" s="106">
        <v>7109350.2300000004</v>
      </c>
      <c r="L54" s="106">
        <v>360.9</v>
      </c>
      <c r="M54" s="106">
        <v>360</v>
      </c>
      <c r="N54" s="105">
        <v>4417</v>
      </c>
      <c r="O54" s="106">
        <v>1588443.28</v>
      </c>
      <c r="P54" s="104">
        <v>359.62</v>
      </c>
      <c r="Q54" s="173">
        <v>360</v>
      </c>
    </row>
    <row r="55" spans="1:20" x14ac:dyDescent="0.25">
      <c r="A55" s="172" t="s">
        <v>462</v>
      </c>
      <c r="B55" s="105">
        <v>109805</v>
      </c>
      <c r="C55" s="106">
        <v>50282935.219999999</v>
      </c>
      <c r="D55" s="106">
        <v>457.93</v>
      </c>
      <c r="E55" s="106">
        <v>460.15</v>
      </c>
      <c r="F55" s="105">
        <v>53505</v>
      </c>
      <c r="G55" s="106">
        <v>23832248.390000001</v>
      </c>
      <c r="H55" s="106">
        <v>445.42</v>
      </c>
      <c r="I55" s="106">
        <v>434.91</v>
      </c>
      <c r="J55" s="105">
        <v>17787</v>
      </c>
      <c r="K55" s="106">
        <v>8140277.29</v>
      </c>
      <c r="L55" s="106">
        <v>457.65</v>
      </c>
      <c r="M55" s="106">
        <v>463.62</v>
      </c>
      <c r="N55" s="105">
        <v>0</v>
      </c>
      <c r="O55" s="106">
        <v>0</v>
      </c>
      <c r="P55" s="104">
        <v>0</v>
      </c>
      <c r="Q55" s="173" t="s">
        <v>438</v>
      </c>
    </row>
    <row r="56" spans="1:20" x14ac:dyDescent="0.25">
      <c r="A56" s="172" t="s">
        <v>463</v>
      </c>
      <c r="B56" s="105">
        <v>117682</v>
      </c>
      <c r="C56" s="106">
        <v>64315689.880000003</v>
      </c>
      <c r="D56" s="106">
        <v>546.52</v>
      </c>
      <c r="E56" s="106">
        <v>543.95000000000005</v>
      </c>
      <c r="F56" s="105">
        <v>60526</v>
      </c>
      <c r="G56" s="106">
        <v>33172384.07</v>
      </c>
      <c r="H56" s="106">
        <v>548.07000000000005</v>
      </c>
      <c r="I56" s="106">
        <v>543.75</v>
      </c>
      <c r="J56" s="105">
        <v>10323</v>
      </c>
      <c r="K56" s="106">
        <v>5624637.46</v>
      </c>
      <c r="L56" s="106">
        <v>544.86</v>
      </c>
      <c r="M56" s="106">
        <v>542.15</v>
      </c>
      <c r="N56" s="105">
        <v>0</v>
      </c>
      <c r="O56" s="106">
        <v>0</v>
      </c>
      <c r="P56" s="104">
        <v>0</v>
      </c>
      <c r="Q56" s="173" t="s">
        <v>438</v>
      </c>
    </row>
    <row r="57" spans="1:20" x14ac:dyDescent="0.25">
      <c r="A57" s="172" t="s">
        <v>464</v>
      </c>
      <c r="B57" s="105">
        <v>81228</v>
      </c>
      <c r="C57" s="106">
        <v>52705180.369999997</v>
      </c>
      <c r="D57" s="106">
        <v>648.85</v>
      </c>
      <c r="E57" s="106">
        <v>648.29999999999995</v>
      </c>
      <c r="F57" s="105">
        <v>33015</v>
      </c>
      <c r="G57" s="106">
        <v>21333493.329999998</v>
      </c>
      <c r="H57" s="106">
        <v>646.17999999999995</v>
      </c>
      <c r="I57" s="106">
        <v>645.41999999999996</v>
      </c>
      <c r="J57" s="105">
        <v>5047</v>
      </c>
      <c r="K57" s="106">
        <v>3252491.17</v>
      </c>
      <c r="L57" s="106">
        <v>644.44000000000005</v>
      </c>
      <c r="M57" s="106">
        <v>641.48</v>
      </c>
      <c r="N57" s="105">
        <v>1</v>
      </c>
      <c r="O57" s="106">
        <v>671.4</v>
      </c>
      <c r="P57" s="104">
        <v>671.4</v>
      </c>
      <c r="Q57" s="173">
        <v>671.4</v>
      </c>
    </row>
    <row r="58" spans="1:20" x14ac:dyDescent="0.25">
      <c r="A58" s="172" t="s">
        <v>465</v>
      </c>
      <c r="B58" s="105">
        <v>56024</v>
      </c>
      <c r="C58" s="106">
        <v>41887403.539999999</v>
      </c>
      <c r="D58" s="106">
        <v>747.67</v>
      </c>
      <c r="E58" s="106">
        <v>746.54</v>
      </c>
      <c r="F58" s="105">
        <v>28727</v>
      </c>
      <c r="G58" s="106">
        <v>21465460.969999999</v>
      </c>
      <c r="H58" s="106">
        <v>747.22</v>
      </c>
      <c r="I58" s="106">
        <v>745.71</v>
      </c>
      <c r="J58" s="105">
        <v>5437</v>
      </c>
      <c r="K58" s="106">
        <v>4157751.42</v>
      </c>
      <c r="L58" s="106">
        <v>764.71</v>
      </c>
      <c r="M58" s="106">
        <v>783.3</v>
      </c>
      <c r="N58" s="105">
        <v>1745</v>
      </c>
      <c r="O58" s="106">
        <v>1366858.5</v>
      </c>
      <c r="P58" s="104">
        <v>783.3</v>
      </c>
      <c r="Q58" s="173">
        <v>783.3</v>
      </c>
    </row>
    <row r="59" spans="1:20" x14ac:dyDescent="0.25">
      <c r="A59" s="172" t="s">
        <v>466</v>
      </c>
      <c r="B59" s="105">
        <v>48222</v>
      </c>
      <c r="C59" s="106">
        <v>40962056.82</v>
      </c>
      <c r="D59" s="106">
        <v>849.45</v>
      </c>
      <c r="E59" s="106">
        <v>849.13</v>
      </c>
      <c r="F59" s="105">
        <v>24775</v>
      </c>
      <c r="G59" s="106">
        <v>21027596.48</v>
      </c>
      <c r="H59" s="106">
        <v>848.74</v>
      </c>
      <c r="I59" s="106">
        <v>847.61</v>
      </c>
      <c r="J59" s="105">
        <v>1674</v>
      </c>
      <c r="K59" s="106">
        <v>1417082.83</v>
      </c>
      <c r="L59" s="106">
        <v>846.52</v>
      </c>
      <c r="M59" s="106">
        <v>843.71</v>
      </c>
      <c r="N59" s="105">
        <v>39</v>
      </c>
      <c r="O59" s="106">
        <v>32077.5</v>
      </c>
      <c r="P59" s="104">
        <v>822.5</v>
      </c>
      <c r="Q59" s="173">
        <v>822.5</v>
      </c>
    </row>
    <row r="60" spans="1:20" x14ac:dyDescent="0.25">
      <c r="A60" s="172" t="s">
        <v>467</v>
      </c>
      <c r="B60" s="105">
        <v>49850</v>
      </c>
      <c r="C60" s="106">
        <v>47508181.579999998</v>
      </c>
      <c r="D60" s="106">
        <v>953.02</v>
      </c>
      <c r="E60" s="106">
        <v>954.66</v>
      </c>
      <c r="F60" s="105">
        <v>23543</v>
      </c>
      <c r="G60" s="106">
        <v>22405062.02</v>
      </c>
      <c r="H60" s="106">
        <v>951.67</v>
      </c>
      <c r="I60" s="106">
        <v>951.16</v>
      </c>
      <c r="J60" s="105">
        <v>1080</v>
      </c>
      <c r="K60" s="106">
        <v>1023778.18</v>
      </c>
      <c r="L60" s="106">
        <v>947.94</v>
      </c>
      <c r="M60" s="106">
        <v>947.88</v>
      </c>
      <c r="N60" s="105">
        <v>0</v>
      </c>
      <c r="O60" s="106">
        <v>0</v>
      </c>
      <c r="P60" s="104">
        <v>0</v>
      </c>
      <c r="Q60" s="173" t="s">
        <v>438</v>
      </c>
    </row>
    <row r="61" spans="1:20" x14ac:dyDescent="0.25">
      <c r="A61" s="172" t="s">
        <v>445</v>
      </c>
      <c r="B61" s="105">
        <v>198188</v>
      </c>
      <c r="C61" s="106">
        <v>246346024.09999999</v>
      </c>
      <c r="D61" s="106">
        <v>1242.99</v>
      </c>
      <c r="E61" s="106">
        <v>1240.9100000000001</v>
      </c>
      <c r="F61" s="105">
        <v>54110</v>
      </c>
      <c r="G61" s="106">
        <v>64867924.020000003</v>
      </c>
      <c r="H61" s="106">
        <v>1198.82</v>
      </c>
      <c r="I61" s="106">
        <v>1175.28</v>
      </c>
      <c r="J61" s="105">
        <v>7494</v>
      </c>
      <c r="K61" s="106">
        <v>8760124.2300000004</v>
      </c>
      <c r="L61" s="106">
        <v>1168.95</v>
      </c>
      <c r="M61" s="106">
        <v>1143.3</v>
      </c>
      <c r="N61" s="105">
        <v>0</v>
      </c>
      <c r="O61" s="106">
        <v>0</v>
      </c>
      <c r="P61" s="104">
        <v>0</v>
      </c>
      <c r="Q61" s="173" t="s">
        <v>438</v>
      </c>
    </row>
    <row r="62" spans="1:20" x14ac:dyDescent="0.25">
      <c r="A62" s="172" t="s">
        <v>446</v>
      </c>
      <c r="B62" s="105">
        <v>82787</v>
      </c>
      <c r="C62" s="106">
        <v>138936757.83000001</v>
      </c>
      <c r="D62" s="106">
        <v>1678.24</v>
      </c>
      <c r="E62" s="106">
        <v>1645.99</v>
      </c>
      <c r="F62" s="105">
        <v>8815</v>
      </c>
      <c r="G62" s="106">
        <v>14710553.109999999</v>
      </c>
      <c r="H62" s="106">
        <v>1668.81</v>
      </c>
      <c r="I62" s="106">
        <v>1632.94</v>
      </c>
      <c r="J62" s="105">
        <v>559</v>
      </c>
      <c r="K62" s="106">
        <v>938447.42</v>
      </c>
      <c r="L62" s="106">
        <v>1678.8</v>
      </c>
      <c r="M62" s="106">
        <v>1636.42</v>
      </c>
      <c r="N62" s="105">
        <v>2</v>
      </c>
      <c r="O62" s="106">
        <v>3133.2</v>
      </c>
      <c r="P62" s="104">
        <v>1566.6</v>
      </c>
      <c r="Q62" s="173">
        <v>1566.6</v>
      </c>
    </row>
    <row r="63" spans="1:20" x14ac:dyDescent="0.25">
      <c r="A63" s="172" t="s">
        <v>447</v>
      </c>
      <c r="B63" s="105">
        <v>18897</v>
      </c>
      <c r="C63" s="106">
        <v>41796691.159999996</v>
      </c>
      <c r="D63" s="106">
        <v>2211.8200000000002</v>
      </c>
      <c r="E63" s="106">
        <v>2195.54</v>
      </c>
      <c r="F63" s="105">
        <v>1312</v>
      </c>
      <c r="G63" s="106">
        <v>2873911.64</v>
      </c>
      <c r="H63" s="106">
        <v>2190.48</v>
      </c>
      <c r="I63" s="106">
        <v>2168.4699999999998</v>
      </c>
      <c r="J63" s="105">
        <v>110</v>
      </c>
      <c r="K63" s="106">
        <v>237263.95</v>
      </c>
      <c r="L63" s="106">
        <v>2156.9499999999998</v>
      </c>
      <c r="M63" s="106">
        <v>2128.71</v>
      </c>
      <c r="N63" s="105">
        <v>0</v>
      </c>
      <c r="O63" s="106">
        <v>0</v>
      </c>
      <c r="P63" s="104">
        <v>0</v>
      </c>
      <c r="Q63" s="173" t="s">
        <v>438</v>
      </c>
    </row>
    <row r="64" spans="1:20" x14ac:dyDescent="0.25">
      <c r="A64" s="172" t="s">
        <v>494</v>
      </c>
      <c r="B64" s="105">
        <v>7465</v>
      </c>
      <c r="C64" s="106">
        <v>20182548.530000001</v>
      </c>
      <c r="D64" s="106">
        <v>2703.62</v>
      </c>
      <c r="E64" s="106">
        <v>2690.69</v>
      </c>
      <c r="F64" s="105">
        <v>357</v>
      </c>
      <c r="G64" s="106">
        <v>958540.16</v>
      </c>
      <c r="H64" s="106">
        <v>2684.99</v>
      </c>
      <c r="I64" s="106">
        <v>2653.2</v>
      </c>
      <c r="J64" s="105">
        <v>23</v>
      </c>
      <c r="K64" s="106">
        <v>63359.18</v>
      </c>
      <c r="L64" s="106">
        <v>2754.75</v>
      </c>
      <c r="M64" s="106">
        <v>2811.15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2402</v>
      </c>
      <c r="C65" s="106">
        <v>7716030.7800000003</v>
      </c>
      <c r="D65" s="106">
        <v>3212.34</v>
      </c>
      <c r="E65" s="106">
        <v>3194.53</v>
      </c>
      <c r="F65" s="105">
        <v>145</v>
      </c>
      <c r="G65" s="106">
        <v>464986.01</v>
      </c>
      <c r="H65" s="106">
        <v>3206.8</v>
      </c>
      <c r="I65" s="106">
        <v>3185.45</v>
      </c>
      <c r="J65" s="105">
        <v>5</v>
      </c>
      <c r="K65" s="106">
        <v>15621.19</v>
      </c>
      <c r="L65" s="106">
        <v>3124.24</v>
      </c>
      <c r="M65" s="106">
        <v>3117.26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896</v>
      </c>
      <c r="C66" s="106">
        <v>3327033.26</v>
      </c>
      <c r="D66" s="106">
        <v>3713.21</v>
      </c>
      <c r="E66" s="106">
        <v>3695.58</v>
      </c>
      <c r="F66" s="105">
        <v>45</v>
      </c>
      <c r="G66" s="106">
        <v>165800.01999999999</v>
      </c>
      <c r="H66" s="106">
        <v>3684.44</v>
      </c>
      <c r="I66" s="106">
        <v>3657.11</v>
      </c>
      <c r="J66" s="105">
        <v>2</v>
      </c>
      <c r="K66" s="106">
        <v>7303.14</v>
      </c>
      <c r="L66" s="106">
        <v>3651.57</v>
      </c>
      <c r="M66" s="106">
        <v>3651.57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733</v>
      </c>
      <c r="C67" s="176">
        <v>3327845.08</v>
      </c>
      <c r="D67" s="176">
        <v>4540.03</v>
      </c>
      <c r="E67" s="176">
        <v>4461.1400000000003</v>
      </c>
      <c r="F67" s="175">
        <v>9</v>
      </c>
      <c r="G67" s="176">
        <v>40694.93</v>
      </c>
      <c r="H67" s="176">
        <v>4521.66</v>
      </c>
      <c r="I67" s="176">
        <v>4441.71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878156</v>
      </c>
      <c r="C68" s="109">
        <v>788705733.28999996</v>
      </c>
      <c r="D68" s="109">
        <v>898.14</v>
      </c>
      <c r="E68" s="109">
        <v>743.74</v>
      </c>
      <c r="F68" s="108">
        <v>353371</v>
      </c>
      <c r="G68" s="109">
        <v>246007407.91</v>
      </c>
      <c r="H68" s="109">
        <v>696.17</v>
      </c>
      <c r="I68" s="109">
        <v>595.75</v>
      </c>
      <c r="J68" s="108">
        <v>71984</v>
      </c>
      <c r="K68" s="109">
        <v>41342636.969999999</v>
      </c>
      <c r="L68" s="109">
        <v>574.33000000000004</v>
      </c>
      <c r="M68" s="109">
        <v>483.1</v>
      </c>
      <c r="N68" s="108">
        <v>12390</v>
      </c>
      <c r="O68" s="109">
        <v>3870548.5</v>
      </c>
      <c r="P68" s="110">
        <v>312.39</v>
      </c>
      <c r="Q68" s="393">
        <v>308.57</v>
      </c>
    </row>
    <row r="70" spans="1:17" x14ac:dyDescent="0.25">
      <c r="D70" s="8"/>
    </row>
    <row r="71" spans="1:17" x14ac:dyDescent="0.25">
      <c r="B71" s="8"/>
    </row>
    <row r="73" spans="1:17" x14ac:dyDescent="0.25">
      <c r="C73" s="8"/>
    </row>
    <row r="74" spans="1:17" x14ac:dyDescent="0.25">
      <c r="B74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H26" sqref="H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47" t="s">
        <v>709</v>
      </c>
      <c r="B1" s="447"/>
      <c r="C1" s="447"/>
    </row>
    <row r="2" spans="1:4" ht="15.75" thickBot="1" x14ac:dyDescent="0.3">
      <c r="B2" s="39"/>
    </row>
    <row r="3" spans="1:4" s="42" customFormat="1" ht="16.5" thickBot="1" x14ac:dyDescent="0.3">
      <c r="A3" s="271" t="s">
        <v>52</v>
      </c>
      <c r="B3" s="144" t="s">
        <v>307</v>
      </c>
      <c r="C3" s="272" t="s">
        <v>1</v>
      </c>
    </row>
    <row r="4" spans="1:4" x14ac:dyDescent="0.25">
      <c r="A4" s="86">
        <v>1</v>
      </c>
      <c r="B4" s="139" t="s">
        <v>76</v>
      </c>
      <c r="C4" s="313">
        <v>30786</v>
      </c>
    </row>
    <row r="5" spans="1:4" x14ac:dyDescent="0.25">
      <c r="A5" s="52">
        <v>2</v>
      </c>
      <c r="B5" s="7" t="s">
        <v>77</v>
      </c>
      <c r="C5" s="137">
        <v>44020</v>
      </c>
      <c r="D5" s="8"/>
    </row>
    <row r="6" spans="1:4" x14ac:dyDescent="0.25">
      <c r="A6" s="52">
        <v>3</v>
      </c>
      <c r="B6" s="78" t="s">
        <v>308</v>
      </c>
      <c r="C6" s="137">
        <v>6603</v>
      </c>
    </row>
    <row r="7" spans="1:4" x14ac:dyDescent="0.25">
      <c r="A7" s="52">
        <v>4</v>
      </c>
      <c r="B7" s="78" t="s">
        <v>309</v>
      </c>
      <c r="C7" s="137">
        <v>7629</v>
      </c>
    </row>
    <row r="8" spans="1:4" x14ac:dyDescent="0.25">
      <c r="A8" s="52">
        <v>5</v>
      </c>
      <c r="B8" s="78" t="s">
        <v>310</v>
      </c>
      <c r="C8" s="137">
        <v>9494</v>
      </c>
    </row>
    <row r="9" spans="1:4" x14ac:dyDescent="0.25">
      <c r="A9" s="52">
        <v>6</v>
      </c>
      <c r="B9" s="78" t="s">
        <v>311</v>
      </c>
      <c r="C9" s="137">
        <v>11052</v>
      </c>
    </row>
    <row r="10" spans="1:4" x14ac:dyDescent="0.25">
      <c r="A10" s="52">
        <v>7</v>
      </c>
      <c r="B10" s="78" t="s">
        <v>312</v>
      </c>
      <c r="C10" s="137">
        <v>12728</v>
      </c>
    </row>
    <row r="11" spans="1:4" x14ac:dyDescent="0.25">
      <c r="A11" s="52">
        <v>8</v>
      </c>
      <c r="B11" s="78" t="s">
        <v>313</v>
      </c>
      <c r="C11" s="137">
        <v>15324</v>
      </c>
    </row>
    <row r="12" spans="1:4" x14ac:dyDescent="0.25">
      <c r="A12" s="52">
        <v>9</v>
      </c>
      <c r="B12" s="78" t="s">
        <v>314</v>
      </c>
      <c r="C12" s="137">
        <v>20963</v>
      </c>
    </row>
    <row r="13" spans="1:4" x14ac:dyDescent="0.25">
      <c r="A13" s="52">
        <v>10</v>
      </c>
      <c r="B13" s="78" t="s">
        <v>170</v>
      </c>
      <c r="C13" s="137">
        <v>25622</v>
      </c>
    </row>
    <row r="14" spans="1:4" x14ac:dyDescent="0.25">
      <c r="A14" s="52">
        <v>11</v>
      </c>
      <c r="B14" s="78" t="s">
        <v>315</v>
      </c>
      <c r="C14" s="137">
        <v>28021</v>
      </c>
    </row>
    <row r="15" spans="1:4" x14ac:dyDescent="0.25">
      <c r="A15" s="52">
        <v>12</v>
      </c>
      <c r="B15" s="78" t="s">
        <v>316</v>
      </c>
      <c r="C15" s="137">
        <v>32337</v>
      </c>
    </row>
    <row r="16" spans="1:4" x14ac:dyDescent="0.25">
      <c r="A16" s="52">
        <v>13</v>
      </c>
      <c r="B16" s="78" t="s">
        <v>317</v>
      </c>
      <c r="C16" s="137">
        <v>36139</v>
      </c>
    </row>
    <row r="17" spans="1:5" x14ac:dyDescent="0.25">
      <c r="A17" s="52">
        <v>14</v>
      </c>
      <c r="B17" s="78" t="s">
        <v>118</v>
      </c>
      <c r="C17" s="137">
        <v>46844</v>
      </c>
    </row>
    <row r="18" spans="1:5" x14ac:dyDescent="0.25">
      <c r="A18" s="52">
        <v>15</v>
      </c>
      <c r="B18" s="78" t="s">
        <v>318</v>
      </c>
      <c r="C18" s="137">
        <v>59709</v>
      </c>
    </row>
    <row r="19" spans="1:5" x14ac:dyDescent="0.25">
      <c r="A19" s="52">
        <v>16</v>
      </c>
      <c r="B19" s="78" t="s">
        <v>319</v>
      </c>
      <c r="C19" s="137">
        <v>63556</v>
      </c>
    </row>
    <row r="20" spans="1:5" x14ac:dyDescent="0.25">
      <c r="A20" s="52">
        <v>17</v>
      </c>
      <c r="B20" s="78" t="s">
        <v>123</v>
      </c>
      <c r="C20" s="137">
        <v>68407</v>
      </c>
    </row>
    <row r="21" spans="1:5" x14ac:dyDescent="0.25">
      <c r="A21" s="52">
        <v>18</v>
      </c>
      <c r="B21" s="78" t="s">
        <v>320</v>
      </c>
      <c r="C21" s="137">
        <v>72880</v>
      </c>
    </row>
    <row r="22" spans="1:5" x14ac:dyDescent="0.25">
      <c r="A22" s="52">
        <v>19</v>
      </c>
      <c r="B22" s="78" t="s">
        <v>321</v>
      </c>
      <c r="C22" s="137">
        <v>79324</v>
      </c>
    </row>
    <row r="23" spans="1:5" x14ac:dyDescent="0.25">
      <c r="A23" s="52">
        <v>20</v>
      </c>
      <c r="B23" s="78" t="s">
        <v>121</v>
      </c>
      <c r="C23" s="137">
        <v>90210</v>
      </c>
    </row>
    <row r="24" spans="1:5" x14ac:dyDescent="0.25">
      <c r="A24" s="52">
        <v>21</v>
      </c>
      <c r="B24" s="78" t="s">
        <v>322</v>
      </c>
      <c r="C24" s="137">
        <v>89681</v>
      </c>
    </row>
    <row r="25" spans="1:5" ht="15.75" thickBot="1" x14ac:dyDescent="0.3">
      <c r="A25" s="309">
        <v>22</v>
      </c>
      <c r="B25" s="310" t="s">
        <v>78</v>
      </c>
      <c r="C25" s="311">
        <v>1614656</v>
      </c>
      <c r="E25" s="8"/>
    </row>
    <row r="26" spans="1:5" s="42" customFormat="1" ht="16.5" thickBot="1" x14ac:dyDescent="0.3">
      <c r="A26" s="114"/>
      <c r="B26" s="312" t="s">
        <v>10</v>
      </c>
      <c r="C26" s="222">
        <f>SUM(C4:C25)</f>
        <v>2465985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W53"/>
  <sheetViews>
    <sheetView topLeftCell="C28" workbookViewId="0">
      <selection activeCell="N58" sqref="N58"/>
    </sheetView>
  </sheetViews>
  <sheetFormatPr defaultColWidth="9.140625" defaultRowHeight="15" x14ac:dyDescent="0.25"/>
  <cols>
    <col min="1" max="1" width="4.42578125" customWidth="1"/>
    <col min="2" max="2" width="8.5703125" customWidth="1"/>
    <col min="3" max="3" width="10.28515625" style="8" customWidth="1"/>
    <col min="4" max="4" width="18.7109375" style="15" customWidth="1"/>
    <col min="5" max="5" width="13.42578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47" t="s">
        <v>710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</row>
    <row r="2" spans="1:23" ht="15.75" customHeight="1" thickBot="1" x14ac:dyDescent="0.3">
      <c r="C2" s="39"/>
    </row>
    <row r="3" spans="1:23" s="38" customFormat="1" ht="14.25" customHeight="1" x14ac:dyDescent="0.25">
      <c r="A3" s="448" t="s">
        <v>52</v>
      </c>
      <c r="B3" s="450" t="s">
        <v>102</v>
      </c>
      <c r="C3" s="452" t="s">
        <v>105</v>
      </c>
      <c r="D3" s="453"/>
      <c r="E3" s="453"/>
      <c r="F3" s="454"/>
      <c r="G3" s="452" t="s">
        <v>106</v>
      </c>
      <c r="H3" s="453"/>
      <c r="I3" s="453"/>
      <c r="J3" s="454"/>
      <c r="K3" s="452" t="s">
        <v>107</v>
      </c>
      <c r="L3" s="453"/>
      <c r="M3" s="453"/>
      <c r="N3" s="454"/>
      <c r="O3" s="452" t="s">
        <v>108</v>
      </c>
      <c r="P3" s="453"/>
      <c r="Q3" s="453"/>
      <c r="R3" s="454"/>
      <c r="S3" s="452" t="s">
        <v>104</v>
      </c>
      <c r="T3" s="453"/>
      <c r="U3" s="453"/>
      <c r="V3" s="453"/>
      <c r="W3" s="454"/>
    </row>
    <row r="4" spans="1:23" s="38" customFormat="1" ht="16.5" thickBot="1" x14ac:dyDescent="0.3">
      <c r="A4" s="482"/>
      <c r="B4" s="481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28234</v>
      </c>
      <c r="H5" s="135">
        <v>8899433.6999999993</v>
      </c>
      <c r="I5" s="132">
        <v>315.2</v>
      </c>
      <c r="J5" s="133">
        <v>323.63</v>
      </c>
      <c r="K5" s="134">
        <v>1746</v>
      </c>
      <c r="L5" s="135">
        <v>1324404.83</v>
      </c>
      <c r="M5" s="132">
        <v>758.54</v>
      </c>
      <c r="N5" s="133">
        <v>783.3</v>
      </c>
      <c r="O5" s="134">
        <v>806</v>
      </c>
      <c r="P5" s="135">
        <v>630780.85</v>
      </c>
      <c r="Q5" s="132">
        <v>782.61</v>
      </c>
      <c r="R5" s="133">
        <v>783.3</v>
      </c>
      <c r="S5" s="307">
        <v>30786</v>
      </c>
      <c r="T5" s="135">
        <v>10854619.380000001</v>
      </c>
      <c r="U5" s="133">
        <v>352.58</v>
      </c>
      <c r="V5" s="133">
        <v>356.43</v>
      </c>
      <c r="W5" s="111">
        <v>1.25</v>
      </c>
    </row>
    <row r="6" spans="1:23" x14ac:dyDescent="0.25">
      <c r="A6" s="52">
        <v>2</v>
      </c>
      <c r="B6" s="116" t="s">
        <v>77</v>
      </c>
      <c r="C6" s="118">
        <v>3734</v>
      </c>
      <c r="D6" s="119">
        <v>4604992.32</v>
      </c>
      <c r="E6" s="117">
        <v>1233.26</v>
      </c>
      <c r="F6" s="117">
        <v>1238.1199999999999</v>
      </c>
      <c r="G6" s="118">
        <v>18962</v>
      </c>
      <c r="H6" s="119">
        <v>9599865.0399999991</v>
      </c>
      <c r="I6" s="116">
        <v>506.27</v>
      </c>
      <c r="J6" s="117">
        <v>429.88</v>
      </c>
      <c r="K6" s="118">
        <v>20010</v>
      </c>
      <c r="L6" s="119">
        <v>12363601.92</v>
      </c>
      <c r="M6" s="116">
        <v>617.87</v>
      </c>
      <c r="N6" s="117">
        <v>512.14</v>
      </c>
      <c r="O6" s="118">
        <v>1314</v>
      </c>
      <c r="P6" s="119">
        <v>1018563.08</v>
      </c>
      <c r="Q6" s="116">
        <v>775.16</v>
      </c>
      <c r="R6" s="117">
        <v>783.3</v>
      </c>
      <c r="S6" s="118">
        <v>44020</v>
      </c>
      <c r="T6" s="119">
        <v>27587022.359999999</v>
      </c>
      <c r="U6" s="117">
        <v>626.69000000000005</v>
      </c>
      <c r="V6" s="117">
        <v>510</v>
      </c>
      <c r="W6" s="113">
        <v>1.79</v>
      </c>
    </row>
    <row r="7" spans="1:23" x14ac:dyDescent="0.25">
      <c r="A7" s="52">
        <v>3</v>
      </c>
      <c r="B7" s="116" t="s">
        <v>95</v>
      </c>
      <c r="C7" s="118">
        <v>15079</v>
      </c>
      <c r="D7" s="119">
        <v>20018409.640000001</v>
      </c>
      <c r="E7" s="117">
        <v>1327.57</v>
      </c>
      <c r="F7" s="117">
        <v>1372.07</v>
      </c>
      <c r="G7" s="118">
        <v>17066</v>
      </c>
      <c r="H7" s="119">
        <v>9746409.1899999995</v>
      </c>
      <c r="I7" s="116">
        <v>571.1</v>
      </c>
      <c r="J7" s="117">
        <v>502.68</v>
      </c>
      <c r="K7" s="118">
        <v>15069</v>
      </c>
      <c r="L7" s="119">
        <v>9751963.4100000001</v>
      </c>
      <c r="M7" s="116">
        <v>647.15</v>
      </c>
      <c r="N7" s="117">
        <v>543.08000000000004</v>
      </c>
      <c r="O7" s="118">
        <v>292</v>
      </c>
      <c r="P7" s="119">
        <v>223168.15</v>
      </c>
      <c r="Q7" s="116">
        <v>764.27</v>
      </c>
      <c r="R7" s="117">
        <v>783.3</v>
      </c>
      <c r="S7" s="118">
        <v>47506</v>
      </c>
      <c r="T7" s="119">
        <v>39739950.390000001</v>
      </c>
      <c r="U7" s="117">
        <v>836.52</v>
      </c>
      <c r="V7" s="117">
        <v>693.36</v>
      </c>
      <c r="W7" s="113">
        <v>1.93</v>
      </c>
    </row>
    <row r="8" spans="1:23" x14ac:dyDescent="0.25">
      <c r="A8" s="52">
        <v>4</v>
      </c>
      <c r="B8" s="116" t="s">
        <v>96</v>
      </c>
      <c r="C8" s="118">
        <v>75132</v>
      </c>
      <c r="D8" s="119">
        <v>89463050.290000007</v>
      </c>
      <c r="E8" s="117">
        <v>1190.74</v>
      </c>
      <c r="F8" s="117">
        <v>1178.5999999999999</v>
      </c>
      <c r="G8" s="118">
        <v>25877</v>
      </c>
      <c r="H8" s="119">
        <v>16395024.92</v>
      </c>
      <c r="I8" s="116">
        <v>633.58000000000004</v>
      </c>
      <c r="J8" s="117">
        <v>556.96</v>
      </c>
      <c r="K8" s="118">
        <v>21011</v>
      </c>
      <c r="L8" s="119">
        <v>14369657.92</v>
      </c>
      <c r="M8" s="116">
        <v>683.91</v>
      </c>
      <c r="N8" s="117">
        <v>575.96</v>
      </c>
      <c r="O8" s="118">
        <v>247</v>
      </c>
      <c r="P8" s="119">
        <v>189728.9</v>
      </c>
      <c r="Q8" s="116">
        <v>768.13</v>
      </c>
      <c r="R8" s="117">
        <v>783.3</v>
      </c>
      <c r="S8" s="118">
        <v>122267</v>
      </c>
      <c r="T8" s="119">
        <v>120417462.03</v>
      </c>
      <c r="U8" s="117">
        <v>984.87</v>
      </c>
      <c r="V8" s="117">
        <v>905.92</v>
      </c>
      <c r="W8" s="113">
        <v>4.96</v>
      </c>
    </row>
    <row r="9" spans="1:23" x14ac:dyDescent="0.25">
      <c r="A9" s="52">
        <v>5</v>
      </c>
      <c r="B9" s="116" t="s">
        <v>97</v>
      </c>
      <c r="C9" s="118">
        <v>209415</v>
      </c>
      <c r="D9" s="119">
        <v>256168328.46000001</v>
      </c>
      <c r="E9" s="117">
        <v>1223.26</v>
      </c>
      <c r="F9" s="117">
        <v>1177.9000000000001</v>
      </c>
      <c r="G9" s="118">
        <v>37178</v>
      </c>
      <c r="H9" s="119">
        <v>25302044.07</v>
      </c>
      <c r="I9" s="116">
        <v>680.56</v>
      </c>
      <c r="J9" s="117">
        <v>596.69000000000005</v>
      </c>
      <c r="K9" s="118">
        <v>27819</v>
      </c>
      <c r="L9" s="119">
        <v>19380320.109999999</v>
      </c>
      <c r="M9" s="116">
        <v>696.66</v>
      </c>
      <c r="N9" s="117">
        <v>582.29</v>
      </c>
      <c r="O9" s="118">
        <v>243</v>
      </c>
      <c r="P9" s="119">
        <v>185359.27</v>
      </c>
      <c r="Q9" s="116">
        <v>762.8</v>
      </c>
      <c r="R9" s="117">
        <v>783.3</v>
      </c>
      <c r="S9" s="118">
        <v>274655</v>
      </c>
      <c r="T9" s="119">
        <v>301036051.91000003</v>
      </c>
      <c r="U9" s="117">
        <v>1096.05</v>
      </c>
      <c r="V9" s="117">
        <v>1018.77</v>
      </c>
      <c r="W9" s="113">
        <v>11.14</v>
      </c>
    </row>
    <row r="10" spans="1:23" x14ac:dyDescent="0.25">
      <c r="A10" s="52">
        <v>6</v>
      </c>
      <c r="B10" s="116" t="s">
        <v>98</v>
      </c>
      <c r="C10" s="118">
        <v>356986</v>
      </c>
      <c r="D10" s="119">
        <v>414011238.79000002</v>
      </c>
      <c r="E10" s="117">
        <v>1159.74</v>
      </c>
      <c r="F10" s="117">
        <v>1136.8699999999999</v>
      </c>
      <c r="G10" s="118">
        <v>38383</v>
      </c>
      <c r="H10" s="119">
        <v>28397836.350000001</v>
      </c>
      <c r="I10" s="116">
        <v>739.85</v>
      </c>
      <c r="J10" s="117">
        <v>656.13</v>
      </c>
      <c r="K10" s="118">
        <v>27789</v>
      </c>
      <c r="L10" s="119">
        <v>18981771.75</v>
      </c>
      <c r="M10" s="116">
        <v>683.07</v>
      </c>
      <c r="N10" s="117">
        <v>570.6</v>
      </c>
      <c r="O10" s="118">
        <v>3793</v>
      </c>
      <c r="P10" s="119">
        <v>1195073.94</v>
      </c>
      <c r="Q10" s="116">
        <v>315.07</v>
      </c>
      <c r="R10" s="117">
        <v>360</v>
      </c>
      <c r="S10" s="118">
        <v>426951</v>
      </c>
      <c r="T10" s="119">
        <v>462585920.82999998</v>
      </c>
      <c r="U10" s="117">
        <v>1083.46</v>
      </c>
      <c r="V10" s="117">
        <v>1005.97</v>
      </c>
      <c r="W10" s="113">
        <v>17.309999999999999</v>
      </c>
    </row>
    <row r="11" spans="1:23" x14ac:dyDescent="0.25">
      <c r="A11" s="52">
        <v>7</v>
      </c>
      <c r="B11" s="116" t="s">
        <v>99</v>
      </c>
      <c r="C11" s="118">
        <v>384294</v>
      </c>
      <c r="D11" s="119">
        <v>423067292.62</v>
      </c>
      <c r="E11" s="117">
        <v>1100.8900000000001</v>
      </c>
      <c r="F11" s="117">
        <v>1014.53</v>
      </c>
      <c r="G11" s="118">
        <v>43690</v>
      </c>
      <c r="H11" s="119">
        <v>33270285.82</v>
      </c>
      <c r="I11" s="116">
        <v>761.51</v>
      </c>
      <c r="J11" s="117">
        <v>675.47</v>
      </c>
      <c r="K11" s="118">
        <v>24404</v>
      </c>
      <c r="L11" s="119">
        <v>16152534.369999999</v>
      </c>
      <c r="M11" s="116">
        <v>661.88</v>
      </c>
      <c r="N11" s="117">
        <v>554.21</v>
      </c>
      <c r="O11" s="118">
        <v>8391</v>
      </c>
      <c r="P11" s="119">
        <v>2327989.5</v>
      </c>
      <c r="Q11" s="116">
        <v>277.44</v>
      </c>
      <c r="R11" s="117">
        <v>360</v>
      </c>
      <c r="S11" s="118">
        <v>460779</v>
      </c>
      <c r="T11" s="119">
        <v>474818102.31</v>
      </c>
      <c r="U11" s="117">
        <v>1030.47</v>
      </c>
      <c r="V11" s="117">
        <v>914.58</v>
      </c>
      <c r="W11" s="113">
        <v>18.690000000000001</v>
      </c>
    </row>
    <row r="12" spans="1:23" x14ac:dyDescent="0.25">
      <c r="A12" s="52">
        <v>8</v>
      </c>
      <c r="B12" s="116" t="s">
        <v>100</v>
      </c>
      <c r="C12" s="118">
        <v>319573</v>
      </c>
      <c r="D12" s="119">
        <v>320192207.07999998</v>
      </c>
      <c r="E12" s="117">
        <v>1001.94</v>
      </c>
      <c r="F12" s="117">
        <v>884.42</v>
      </c>
      <c r="G12" s="118">
        <v>50816</v>
      </c>
      <c r="H12" s="119">
        <v>38251375.259999998</v>
      </c>
      <c r="I12" s="116">
        <v>752.74</v>
      </c>
      <c r="J12" s="117">
        <v>653.77</v>
      </c>
      <c r="K12" s="118">
        <v>19680</v>
      </c>
      <c r="L12" s="119">
        <v>12348699.060000001</v>
      </c>
      <c r="M12" s="116">
        <v>627.47</v>
      </c>
      <c r="N12" s="117">
        <v>533.6</v>
      </c>
      <c r="O12" s="118">
        <v>2596</v>
      </c>
      <c r="P12" s="119">
        <v>554487.19999999995</v>
      </c>
      <c r="Q12" s="116">
        <v>213.59</v>
      </c>
      <c r="R12" s="117">
        <v>152.35</v>
      </c>
      <c r="S12" s="118">
        <v>392665</v>
      </c>
      <c r="T12" s="119">
        <v>371346768.60000002</v>
      </c>
      <c r="U12" s="117">
        <v>945.71</v>
      </c>
      <c r="V12" s="117">
        <v>804.11</v>
      </c>
      <c r="W12" s="113">
        <v>15.92</v>
      </c>
    </row>
    <row r="13" spans="1:23" x14ac:dyDescent="0.25">
      <c r="A13" s="52">
        <v>9</v>
      </c>
      <c r="B13" s="116" t="s">
        <v>101</v>
      </c>
      <c r="C13" s="118">
        <v>256460</v>
      </c>
      <c r="D13" s="119">
        <v>232430052.77000001</v>
      </c>
      <c r="E13" s="117">
        <v>906.3</v>
      </c>
      <c r="F13" s="117">
        <v>736.16</v>
      </c>
      <c r="G13" s="118">
        <v>52715</v>
      </c>
      <c r="H13" s="119">
        <v>38823931.780000001</v>
      </c>
      <c r="I13" s="116">
        <v>736.49</v>
      </c>
      <c r="J13" s="117">
        <v>624.25</v>
      </c>
      <c r="K13" s="118">
        <v>14880</v>
      </c>
      <c r="L13" s="119">
        <v>8840439.3399999999</v>
      </c>
      <c r="M13" s="116">
        <v>594.12</v>
      </c>
      <c r="N13" s="117">
        <v>500.35</v>
      </c>
      <c r="O13" s="118">
        <v>1882</v>
      </c>
      <c r="P13" s="119">
        <v>295880.61</v>
      </c>
      <c r="Q13" s="116">
        <v>157.22</v>
      </c>
      <c r="R13" s="117">
        <v>114.58</v>
      </c>
      <c r="S13" s="118">
        <v>325937</v>
      </c>
      <c r="T13" s="119">
        <v>280390304.5</v>
      </c>
      <c r="U13" s="117">
        <v>860.26</v>
      </c>
      <c r="V13" s="117">
        <v>692.91</v>
      </c>
      <c r="W13" s="113">
        <v>13.22</v>
      </c>
    </row>
    <row r="14" spans="1:23" x14ac:dyDescent="0.25">
      <c r="A14" s="52">
        <v>10</v>
      </c>
      <c r="B14" s="116" t="s">
        <v>109</v>
      </c>
      <c r="C14" s="118">
        <v>174931</v>
      </c>
      <c r="D14" s="119">
        <v>147324326.16</v>
      </c>
      <c r="E14" s="117">
        <v>842.19</v>
      </c>
      <c r="F14" s="117">
        <v>644.69000000000005</v>
      </c>
      <c r="G14" s="118">
        <v>44862</v>
      </c>
      <c r="H14" s="119">
        <v>32910453.02</v>
      </c>
      <c r="I14" s="116">
        <v>733.59</v>
      </c>
      <c r="J14" s="117">
        <v>616.66</v>
      </c>
      <c r="K14" s="118">
        <v>8994</v>
      </c>
      <c r="L14" s="119">
        <v>5379502.8399999999</v>
      </c>
      <c r="M14" s="116">
        <v>598.12</v>
      </c>
      <c r="N14" s="117">
        <v>480.3</v>
      </c>
      <c r="O14" s="118">
        <v>1119</v>
      </c>
      <c r="P14" s="119">
        <v>187780.33</v>
      </c>
      <c r="Q14" s="116">
        <v>167.81</v>
      </c>
      <c r="R14" s="117">
        <v>115.09</v>
      </c>
      <c r="S14" s="118">
        <v>229906</v>
      </c>
      <c r="T14" s="119">
        <v>185802062.34999999</v>
      </c>
      <c r="U14" s="117">
        <v>808.17</v>
      </c>
      <c r="V14" s="117">
        <v>628.63</v>
      </c>
      <c r="W14" s="113">
        <v>9.32</v>
      </c>
    </row>
    <row r="15" spans="1:23" x14ac:dyDescent="0.25">
      <c r="A15" s="52">
        <v>11</v>
      </c>
      <c r="B15" s="116" t="s">
        <v>110</v>
      </c>
      <c r="C15" s="118">
        <v>65813</v>
      </c>
      <c r="D15" s="119">
        <v>51754700.159999996</v>
      </c>
      <c r="E15" s="117">
        <v>786.39</v>
      </c>
      <c r="F15" s="117">
        <v>593.70000000000005</v>
      </c>
      <c r="G15" s="118">
        <v>21096</v>
      </c>
      <c r="H15" s="119">
        <v>15450218.23</v>
      </c>
      <c r="I15" s="116">
        <v>732.38</v>
      </c>
      <c r="J15" s="117">
        <v>602.79999999999995</v>
      </c>
      <c r="K15" s="118">
        <v>3248</v>
      </c>
      <c r="L15" s="119">
        <v>1970783.89</v>
      </c>
      <c r="M15" s="116">
        <v>606.77</v>
      </c>
      <c r="N15" s="117">
        <v>480.5</v>
      </c>
      <c r="O15" s="118">
        <v>325</v>
      </c>
      <c r="P15" s="119">
        <v>52074.27</v>
      </c>
      <c r="Q15" s="116">
        <v>160.22999999999999</v>
      </c>
      <c r="R15" s="117">
        <v>119.07</v>
      </c>
      <c r="S15" s="118">
        <v>90482</v>
      </c>
      <c r="T15" s="119">
        <v>69227776.549999997</v>
      </c>
      <c r="U15" s="117">
        <v>765.1</v>
      </c>
      <c r="V15" s="117">
        <v>589.41999999999996</v>
      </c>
      <c r="W15" s="113">
        <v>3.67</v>
      </c>
    </row>
    <row r="16" spans="1:23" ht="15.75" thickBot="1" x14ac:dyDescent="0.3">
      <c r="A16" s="52">
        <v>12</v>
      </c>
      <c r="B16" s="116" t="s">
        <v>111</v>
      </c>
      <c r="C16" s="118">
        <v>13452</v>
      </c>
      <c r="D16" s="119">
        <v>10142705.43</v>
      </c>
      <c r="E16" s="117">
        <v>753.99237511150761</v>
      </c>
      <c r="F16" s="117">
        <v>490.41</v>
      </c>
      <c r="G16" s="118">
        <v>5539</v>
      </c>
      <c r="H16" s="119">
        <v>3963855.24</v>
      </c>
      <c r="I16" s="314">
        <v>715.62651020039721</v>
      </c>
      <c r="J16" s="117">
        <v>570.4</v>
      </c>
      <c r="K16" s="118">
        <v>982</v>
      </c>
      <c r="L16" s="119">
        <v>568436.36</v>
      </c>
      <c r="M16" s="117">
        <v>578.85576374745415</v>
      </c>
      <c r="N16" s="117">
        <v>426.51</v>
      </c>
      <c r="O16" s="118">
        <v>58</v>
      </c>
      <c r="P16" s="119">
        <v>8257.25</v>
      </c>
      <c r="Q16" s="117">
        <v>142.36637931034483</v>
      </c>
      <c r="R16" s="117">
        <v>122.04</v>
      </c>
      <c r="S16" s="118">
        <v>20031</v>
      </c>
      <c r="T16" s="119">
        <v>14683254.279999999</v>
      </c>
      <c r="U16" s="117">
        <v>733.02652288952117</v>
      </c>
      <c r="V16" s="117">
        <v>527.01</v>
      </c>
      <c r="W16" s="113">
        <v>0.81229204557205326</v>
      </c>
    </row>
    <row r="17" spans="1:23" s="42" customFormat="1" ht="16.5" thickBot="1" x14ac:dyDescent="0.3">
      <c r="A17" s="114"/>
      <c r="B17" s="124" t="s">
        <v>535</v>
      </c>
      <c r="C17" s="125">
        <v>1874869</v>
      </c>
      <c r="D17" s="126">
        <v>1969177303.72</v>
      </c>
      <c r="E17" s="127">
        <v>1050.3012763665088</v>
      </c>
      <c r="F17" s="127">
        <v>961.17</v>
      </c>
      <c r="G17" s="125">
        <v>384418</v>
      </c>
      <c r="H17" s="126">
        <v>261010732.62</v>
      </c>
      <c r="I17" s="127">
        <v>678.97635547763116</v>
      </c>
      <c r="J17" s="127">
        <v>579.49</v>
      </c>
      <c r="K17" s="125">
        <v>185632</v>
      </c>
      <c r="L17" s="126">
        <v>121432115.80000001</v>
      </c>
      <c r="M17" s="127">
        <v>654.15507994311326</v>
      </c>
      <c r="N17" s="127">
        <v>546.76</v>
      </c>
      <c r="O17" s="125">
        <v>21066</v>
      </c>
      <c r="P17" s="126">
        <v>6869143.3499999996</v>
      </c>
      <c r="Q17" s="127">
        <v>326.07725007120479</v>
      </c>
      <c r="R17" s="127">
        <v>360</v>
      </c>
      <c r="S17" s="125">
        <v>2465985</v>
      </c>
      <c r="T17" s="126">
        <v>2358489295.4900002</v>
      </c>
      <c r="U17" s="127">
        <v>956.40861379529895</v>
      </c>
      <c r="V17" s="124">
        <v>821.08</v>
      </c>
      <c r="W17" s="115">
        <v>100</v>
      </c>
    </row>
    <row r="19" spans="1:23" ht="15" customHeight="1" x14ac:dyDescent="0.25">
      <c r="A19" s="447" t="s">
        <v>711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</row>
    <row r="20" spans="1:23" ht="15.75" thickBot="1" x14ac:dyDescent="0.3"/>
    <row r="21" spans="1:23" ht="15.75" x14ac:dyDescent="0.25">
      <c r="A21" s="448" t="s">
        <v>52</v>
      </c>
      <c r="B21" s="450" t="s">
        <v>102</v>
      </c>
      <c r="C21" s="452" t="s">
        <v>105</v>
      </c>
      <c r="D21" s="453"/>
      <c r="E21" s="453"/>
      <c r="F21" s="454"/>
      <c r="G21" s="452" t="s">
        <v>106</v>
      </c>
      <c r="H21" s="453"/>
      <c r="I21" s="453"/>
      <c r="J21" s="454"/>
      <c r="K21" s="452" t="s">
        <v>107</v>
      </c>
      <c r="L21" s="453"/>
      <c r="M21" s="453"/>
      <c r="N21" s="454"/>
      <c r="O21" s="452" t="s">
        <v>108</v>
      </c>
      <c r="P21" s="453"/>
      <c r="Q21" s="453"/>
      <c r="R21" s="454"/>
      <c r="S21" s="452" t="s">
        <v>104</v>
      </c>
      <c r="T21" s="453"/>
      <c r="U21" s="453"/>
      <c r="V21" s="453"/>
      <c r="W21" s="454"/>
    </row>
    <row r="22" spans="1:23" ht="16.5" thickBot="1" x14ac:dyDescent="0.3">
      <c r="A22" s="482"/>
      <c r="B22" s="481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14301</v>
      </c>
      <c r="H23" s="135">
        <v>4480035.3499999996</v>
      </c>
      <c r="I23" s="132">
        <v>313.27</v>
      </c>
      <c r="J23" s="133">
        <v>316.02999999999997</v>
      </c>
      <c r="K23" s="134">
        <v>984</v>
      </c>
      <c r="L23" s="135">
        <v>742101.73</v>
      </c>
      <c r="M23" s="132">
        <v>754.17</v>
      </c>
      <c r="N23" s="133">
        <v>783.3</v>
      </c>
      <c r="O23" s="134">
        <v>478</v>
      </c>
      <c r="P23" s="135">
        <v>374244.4</v>
      </c>
      <c r="Q23" s="132">
        <v>782.94</v>
      </c>
      <c r="R23" s="133">
        <v>783.3</v>
      </c>
      <c r="S23" s="307">
        <v>15763</v>
      </c>
      <c r="T23" s="135">
        <v>5596381.4800000004</v>
      </c>
      <c r="U23" s="135">
        <v>355.03</v>
      </c>
      <c r="V23" s="133">
        <v>355.37</v>
      </c>
      <c r="W23" s="111">
        <v>1.37</v>
      </c>
    </row>
    <row r="24" spans="1:23" x14ac:dyDescent="0.25">
      <c r="A24" s="52">
        <v>2</v>
      </c>
      <c r="B24" s="116" t="s">
        <v>77</v>
      </c>
      <c r="C24" s="118">
        <v>2648</v>
      </c>
      <c r="D24" s="119">
        <v>3324717.03</v>
      </c>
      <c r="E24" s="117">
        <v>1255.56</v>
      </c>
      <c r="F24" s="117">
        <v>1262.5999999999999</v>
      </c>
      <c r="G24" s="118">
        <v>3712</v>
      </c>
      <c r="H24" s="119">
        <v>2053389.31</v>
      </c>
      <c r="I24" s="116">
        <v>553.17999999999995</v>
      </c>
      <c r="J24" s="117">
        <v>433.46</v>
      </c>
      <c r="K24" s="118">
        <v>12371</v>
      </c>
      <c r="L24" s="119">
        <v>7790223.8099999996</v>
      </c>
      <c r="M24" s="116">
        <v>629.72</v>
      </c>
      <c r="N24" s="117">
        <v>532.02</v>
      </c>
      <c r="O24" s="118">
        <v>737</v>
      </c>
      <c r="P24" s="119">
        <v>567968.88</v>
      </c>
      <c r="Q24" s="116">
        <v>770.65</v>
      </c>
      <c r="R24" s="117">
        <v>783.3</v>
      </c>
      <c r="S24" s="118">
        <v>19468</v>
      </c>
      <c r="T24" s="119">
        <v>13736299.029999999</v>
      </c>
      <c r="U24" s="119">
        <v>705.58</v>
      </c>
      <c r="V24" s="117">
        <v>574.25</v>
      </c>
      <c r="W24" s="113">
        <v>1.69</v>
      </c>
    </row>
    <row r="25" spans="1:23" x14ac:dyDescent="0.25">
      <c r="A25" s="52">
        <v>3</v>
      </c>
      <c r="B25" s="116" t="s">
        <v>95</v>
      </c>
      <c r="C25" s="118">
        <v>9246</v>
      </c>
      <c r="D25" s="119">
        <v>13320704.949999999</v>
      </c>
      <c r="E25" s="117">
        <v>1440.7</v>
      </c>
      <c r="F25" s="117">
        <v>1424.39</v>
      </c>
      <c r="G25" s="118">
        <v>2082</v>
      </c>
      <c r="H25" s="119">
        <v>1145022.76</v>
      </c>
      <c r="I25" s="116">
        <v>549.96</v>
      </c>
      <c r="J25" s="117">
        <v>436.37</v>
      </c>
      <c r="K25" s="118">
        <v>9162</v>
      </c>
      <c r="L25" s="119">
        <v>6111393.7699999996</v>
      </c>
      <c r="M25" s="116">
        <v>667.04</v>
      </c>
      <c r="N25" s="117">
        <v>569.97</v>
      </c>
      <c r="O25" s="118">
        <v>164</v>
      </c>
      <c r="P25" s="119">
        <v>123140.6</v>
      </c>
      <c r="Q25" s="116">
        <v>750.86</v>
      </c>
      <c r="R25" s="117">
        <v>783.3</v>
      </c>
      <c r="S25" s="118">
        <v>20654</v>
      </c>
      <c r="T25" s="119">
        <v>20700262.079999998</v>
      </c>
      <c r="U25" s="119">
        <v>1002.24</v>
      </c>
      <c r="V25" s="117">
        <v>973.9</v>
      </c>
      <c r="W25" s="113">
        <v>1.8</v>
      </c>
    </row>
    <row r="26" spans="1:23" x14ac:dyDescent="0.25">
      <c r="A26" s="52">
        <v>4</v>
      </c>
      <c r="B26" s="116" t="s">
        <v>96</v>
      </c>
      <c r="C26" s="118">
        <v>29494</v>
      </c>
      <c r="D26" s="119">
        <v>44208131.289999999</v>
      </c>
      <c r="E26" s="117">
        <v>1498.89</v>
      </c>
      <c r="F26" s="117">
        <v>1481.87</v>
      </c>
      <c r="G26" s="118">
        <v>2680</v>
      </c>
      <c r="H26" s="119">
        <v>1516991.01</v>
      </c>
      <c r="I26" s="116">
        <v>566.04</v>
      </c>
      <c r="J26" s="117">
        <v>452.6</v>
      </c>
      <c r="K26" s="118">
        <v>13355</v>
      </c>
      <c r="L26" s="119">
        <v>9649543.0299999993</v>
      </c>
      <c r="M26" s="116">
        <v>722.54</v>
      </c>
      <c r="N26" s="117">
        <v>622.24</v>
      </c>
      <c r="O26" s="118">
        <v>99</v>
      </c>
      <c r="P26" s="119">
        <v>76064.2</v>
      </c>
      <c r="Q26" s="116">
        <v>768.33</v>
      </c>
      <c r="R26" s="117">
        <v>783.3</v>
      </c>
      <c r="S26" s="118">
        <v>45628</v>
      </c>
      <c r="T26" s="119">
        <v>55450729.530000001</v>
      </c>
      <c r="U26" s="119">
        <v>1215.28</v>
      </c>
      <c r="V26" s="117">
        <v>1296.81</v>
      </c>
      <c r="W26" s="113">
        <v>3.97</v>
      </c>
    </row>
    <row r="27" spans="1:23" x14ac:dyDescent="0.25">
      <c r="A27" s="52">
        <v>5</v>
      </c>
      <c r="B27" s="116" t="s">
        <v>97</v>
      </c>
      <c r="C27" s="118">
        <v>114012</v>
      </c>
      <c r="D27" s="119">
        <v>154478305.80000001</v>
      </c>
      <c r="E27" s="117">
        <v>1354.93</v>
      </c>
      <c r="F27" s="117">
        <v>1320.14</v>
      </c>
      <c r="G27" s="118">
        <v>2582</v>
      </c>
      <c r="H27" s="119">
        <v>1549986.73</v>
      </c>
      <c r="I27" s="116">
        <v>600.29999999999995</v>
      </c>
      <c r="J27" s="117">
        <v>486.23</v>
      </c>
      <c r="K27" s="118">
        <v>17975</v>
      </c>
      <c r="L27" s="119">
        <v>13554110.869999999</v>
      </c>
      <c r="M27" s="116">
        <v>754.05</v>
      </c>
      <c r="N27" s="117">
        <v>647.49</v>
      </c>
      <c r="O27" s="118">
        <v>100</v>
      </c>
      <c r="P27" s="119">
        <v>75760.570000000007</v>
      </c>
      <c r="Q27" s="116">
        <v>757.61</v>
      </c>
      <c r="R27" s="117">
        <v>783.3</v>
      </c>
      <c r="S27" s="118">
        <v>134669</v>
      </c>
      <c r="T27" s="119">
        <v>169658163.97</v>
      </c>
      <c r="U27" s="119">
        <v>1259.82</v>
      </c>
      <c r="V27" s="117">
        <v>1198.69</v>
      </c>
      <c r="W27" s="113">
        <v>11.71</v>
      </c>
    </row>
    <row r="28" spans="1:23" x14ac:dyDescent="0.25">
      <c r="A28" s="52">
        <v>6</v>
      </c>
      <c r="B28" s="116" t="s">
        <v>98</v>
      </c>
      <c r="C28" s="118">
        <v>199389</v>
      </c>
      <c r="D28" s="119">
        <v>256095773.53</v>
      </c>
      <c r="E28" s="117">
        <v>1284.4000000000001</v>
      </c>
      <c r="F28" s="117">
        <v>1303.3900000000001</v>
      </c>
      <c r="G28" s="118">
        <v>1800</v>
      </c>
      <c r="H28" s="119">
        <v>1245323.8700000001</v>
      </c>
      <c r="I28" s="116">
        <v>691.85</v>
      </c>
      <c r="J28" s="117">
        <v>547.72</v>
      </c>
      <c r="K28" s="118">
        <v>18085</v>
      </c>
      <c r="L28" s="119">
        <v>13505631.369999999</v>
      </c>
      <c r="M28" s="116">
        <v>746.79</v>
      </c>
      <c r="N28" s="117">
        <v>650.98</v>
      </c>
      <c r="O28" s="118">
        <v>1701</v>
      </c>
      <c r="P28" s="119">
        <v>527296.74</v>
      </c>
      <c r="Q28" s="116">
        <v>309.99</v>
      </c>
      <c r="R28" s="117">
        <v>360</v>
      </c>
      <c r="S28" s="118">
        <v>220975</v>
      </c>
      <c r="T28" s="119">
        <v>271374025.50999999</v>
      </c>
      <c r="U28" s="119">
        <v>1228.08</v>
      </c>
      <c r="V28" s="117">
        <v>1243.43</v>
      </c>
      <c r="W28" s="113">
        <v>19.21</v>
      </c>
    </row>
    <row r="29" spans="1:23" x14ac:dyDescent="0.25">
      <c r="A29" s="52">
        <v>7</v>
      </c>
      <c r="B29" s="116" t="s">
        <v>99</v>
      </c>
      <c r="C29" s="118">
        <v>213339</v>
      </c>
      <c r="D29" s="119">
        <v>264475173.74000001</v>
      </c>
      <c r="E29" s="117">
        <v>1239.69</v>
      </c>
      <c r="F29" s="117">
        <v>1258.81</v>
      </c>
      <c r="G29" s="118">
        <v>1132</v>
      </c>
      <c r="H29" s="119">
        <v>895682.14</v>
      </c>
      <c r="I29" s="116">
        <v>791.24</v>
      </c>
      <c r="J29" s="117">
        <v>683.32</v>
      </c>
      <c r="K29" s="118">
        <v>15481</v>
      </c>
      <c r="L29" s="119">
        <v>11245314.029999999</v>
      </c>
      <c r="M29" s="116">
        <v>726.39</v>
      </c>
      <c r="N29" s="117">
        <v>636.30999999999995</v>
      </c>
      <c r="O29" s="118">
        <v>3229</v>
      </c>
      <c r="P29" s="119">
        <v>906452.55</v>
      </c>
      <c r="Q29" s="116">
        <v>280.72000000000003</v>
      </c>
      <c r="R29" s="117">
        <v>360</v>
      </c>
      <c r="S29" s="118">
        <v>233181</v>
      </c>
      <c r="T29" s="119">
        <v>277522622.45999998</v>
      </c>
      <c r="U29" s="119">
        <v>1190.1600000000001</v>
      </c>
      <c r="V29" s="117">
        <v>1194.3</v>
      </c>
      <c r="W29" s="113">
        <v>20.28</v>
      </c>
    </row>
    <row r="30" spans="1:23" x14ac:dyDescent="0.25">
      <c r="A30" s="52">
        <v>8</v>
      </c>
      <c r="B30" s="116" t="s">
        <v>100</v>
      </c>
      <c r="C30" s="118">
        <v>174294</v>
      </c>
      <c r="D30" s="119">
        <v>196622997.80000001</v>
      </c>
      <c r="E30" s="117">
        <v>1128.1099999999999</v>
      </c>
      <c r="F30" s="117">
        <v>1086.75</v>
      </c>
      <c r="G30" s="118">
        <v>981</v>
      </c>
      <c r="H30" s="119">
        <v>786107</v>
      </c>
      <c r="I30" s="116">
        <v>801.33</v>
      </c>
      <c r="J30" s="117">
        <v>692.61</v>
      </c>
      <c r="K30" s="118">
        <v>11778</v>
      </c>
      <c r="L30" s="119">
        <v>8127833.7999999998</v>
      </c>
      <c r="M30" s="116">
        <v>690.09</v>
      </c>
      <c r="N30" s="117">
        <v>612.13</v>
      </c>
      <c r="O30" s="118">
        <v>997</v>
      </c>
      <c r="P30" s="119">
        <v>199870.93</v>
      </c>
      <c r="Q30" s="116">
        <v>200.47</v>
      </c>
      <c r="R30" s="117">
        <v>154.29</v>
      </c>
      <c r="S30" s="118">
        <v>188050</v>
      </c>
      <c r="T30" s="119">
        <v>205736809.53</v>
      </c>
      <c r="U30" s="119">
        <v>1094.05</v>
      </c>
      <c r="V30" s="117">
        <v>1029.94</v>
      </c>
      <c r="W30" s="113">
        <v>16.350000000000001</v>
      </c>
    </row>
    <row r="31" spans="1:23" x14ac:dyDescent="0.25">
      <c r="A31" s="52">
        <v>9</v>
      </c>
      <c r="B31" s="116" t="s">
        <v>101</v>
      </c>
      <c r="C31" s="118">
        <v>132211</v>
      </c>
      <c r="D31" s="119">
        <v>134385634.93000001</v>
      </c>
      <c r="E31" s="117">
        <v>1016.45</v>
      </c>
      <c r="F31" s="117">
        <v>896.9</v>
      </c>
      <c r="G31" s="118">
        <v>762</v>
      </c>
      <c r="H31" s="119">
        <v>592086.73</v>
      </c>
      <c r="I31" s="116">
        <v>777.02</v>
      </c>
      <c r="J31" s="117">
        <v>748.03</v>
      </c>
      <c r="K31" s="118">
        <v>8152</v>
      </c>
      <c r="L31" s="119">
        <v>5310862.97</v>
      </c>
      <c r="M31" s="116">
        <v>651.48</v>
      </c>
      <c r="N31" s="117">
        <v>569.73</v>
      </c>
      <c r="O31" s="118">
        <v>721</v>
      </c>
      <c r="P31" s="119">
        <v>92869.87</v>
      </c>
      <c r="Q31" s="116">
        <v>128.81</v>
      </c>
      <c r="R31" s="117">
        <v>96.38</v>
      </c>
      <c r="S31" s="118">
        <v>141846</v>
      </c>
      <c r="T31" s="119">
        <v>140381454.5</v>
      </c>
      <c r="U31" s="119">
        <v>989.68</v>
      </c>
      <c r="V31" s="117">
        <v>863.25</v>
      </c>
      <c r="W31" s="113">
        <v>12.33</v>
      </c>
    </row>
    <row r="32" spans="1:23" x14ac:dyDescent="0.25">
      <c r="A32" s="52">
        <v>10</v>
      </c>
      <c r="B32" s="116" t="s">
        <v>109</v>
      </c>
      <c r="C32" s="118">
        <v>85488</v>
      </c>
      <c r="D32" s="119">
        <v>81248603.549999997</v>
      </c>
      <c r="E32" s="117">
        <v>950.41</v>
      </c>
      <c r="F32" s="117">
        <v>786.76</v>
      </c>
      <c r="G32" s="118">
        <v>644</v>
      </c>
      <c r="H32" s="119">
        <v>494614.85</v>
      </c>
      <c r="I32" s="116">
        <v>768.04</v>
      </c>
      <c r="J32" s="117">
        <v>779.25</v>
      </c>
      <c r="K32" s="118">
        <v>4460</v>
      </c>
      <c r="L32" s="119">
        <v>2879500.6</v>
      </c>
      <c r="M32" s="116">
        <v>645.63</v>
      </c>
      <c r="N32" s="117">
        <v>567.53</v>
      </c>
      <c r="O32" s="118">
        <v>367</v>
      </c>
      <c r="P32" s="119">
        <v>43514.37</v>
      </c>
      <c r="Q32" s="116">
        <v>118.57</v>
      </c>
      <c r="R32" s="117">
        <v>93.41</v>
      </c>
      <c r="S32" s="118">
        <v>90959</v>
      </c>
      <c r="T32" s="119">
        <v>84666233.370000005</v>
      </c>
      <c r="U32" s="119">
        <v>930.82</v>
      </c>
      <c r="V32" s="117">
        <v>766.7</v>
      </c>
      <c r="W32" s="113">
        <v>7.91</v>
      </c>
    </row>
    <row r="33" spans="1:23" x14ac:dyDescent="0.25">
      <c r="A33" s="52">
        <v>11</v>
      </c>
      <c r="B33" s="116" t="s">
        <v>110</v>
      </c>
      <c r="C33" s="118">
        <v>30997</v>
      </c>
      <c r="D33" s="119">
        <v>27397763.07</v>
      </c>
      <c r="E33" s="117">
        <v>883.88</v>
      </c>
      <c r="F33" s="117">
        <v>697.77</v>
      </c>
      <c r="G33" s="118">
        <v>287</v>
      </c>
      <c r="H33" s="119">
        <v>193936.36</v>
      </c>
      <c r="I33" s="116">
        <v>675.74</v>
      </c>
      <c r="J33" s="117">
        <v>539.15</v>
      </c>
      <c r="K33" s="118">
        <v>1511</v>
      </c>
      <c r="L33" s="119">
        <v>970618.55</v>
      </c>
      <c r="M33" s="116">
        <v>642.37</v>
      </c>
      <c r="N33" s="117">
        <v>595.80999999999995</v>
      </c>
      <c r="O33" s="118">
        <v>74</v>
      </c>
      <c r="P33" s="119">
        <v>9679.2000000000007</v>
      </c>
      <c r="Q33" s="116">
        <v>130.80000000000001</v>
      </c>
      <c r="R33" s="117">
        <v>105.91</v>
      </c>
      <c r="S33" s="118">
        <v>32869</v>
      </c>
      <c r="T33" s="119">
        <v>28571997.18</v>
      </c>
      <c r="U33" s="119">
        <v>869.27</v>
      </c>
      <c r="V33" s="117">
        <v>688.23</v>
      </c>
      <c r="W33" s="113">
        <v>2.86</v>
      </c>
    </row>
    <row r="34" spans="1:23" ht="15.75" thickBot="1" x14ac:dyDescent="0.3">
      <c r="A34" s="309">
        <v>12</v>
      </c>
      <c r="B34" s="310" t="s">
        <v>111</v>
      </c>
      <c r="C34" s="288">
        <v>5595</v>
      </c>
      <c r="D34" s="289">
        <v>4913764.74</v>
      </c>
      <c r="E34" s="289">
        <v>878.24213404825741</v>
      </c>
      <c r="F34" s="329">
        <v>676.81</v>
      </c>
      <c r="G34" s="288">
        <v>84</v>
      </c>
      <c r="H34" s="289">
        <v>50148.6</v>
      </c>
      <c r="I34" s="289">
        <v>597.00714285714287</v>
      </c>
      <c r="J34" s="329">
        <v>526.08000000000004</v>
      </c>
      <c r="K34" s="288">
        <v>334</v>
      </c>
      <c r="L34" s="289">
        <v>202344.3</v>
      </c>
      <c r="M34" s="289">
        <v>605.82125748502995</v>
      </c>
      <c r="N34" s="329">
        <v>480.26</v>
      </c>
      <c r="O34" s="288">
        <v>9</v>
      </c>
      <c r="P34" s="289">
        <v>1732.54</v>
      </c>
      <c r="Q34" s="289">
        <v>192.50444444444443</v>
      </c>
      <c r="R34" s="329">
        <v>115.88</v>
      </c>
      <c r="S34" s="288">
        <v>6022</v>
      </c>
      <c r="T34" s="289">
        <v>5167990.1800000006</v>
      </c>
      <c r="U34" s="289">
        <v>858.18501826635679</v>
      </c>
      <c r="V34" s="329">
        <v>660.03</v>
      </c>
      <c r="W34" s="289">
        <v>0.52361392733052536</v>
      </c>
    </row>
    <row r="35" spans="1:23" ht="16.5" thickBot="1" x14ac:dyDescent="0.3">
      <c r="A35" s="114"/>
      <c r="B35" s="124" t="s">
        <v>535</v>
      </c>
      <c r="C35" s="266">
        <v>996713</v>
      </c>
      <c r="D35" s="352">
        <v>1180471570.4300001</v>
      </c>
      <c r="E35" s="352">
        <v>1184.3645767939217</v>
      </c>
      <c r="F35" s="127">
        <v>1163.3</v>
      </c>
      <c r="G35" s="266">
        <v>31047</v>
      </c>
      <c r="H35" s="352">
        <v>15003324.710000001</v>
      </c>
      <c r="I35" s="352">
        <v>483.24555383772991</v>
      </c>
      <c r="J35" s="127">
        <v>384</v>
      </c>
      <c r="K35" s="266">
        <v>113648</v>
      </c>
      <c r="L35" s="352">
        <v>80089478.829999983</v>
      </c>
      <c r="M35" s="352">
        <v>704.71525086231156</v>
      </c>
      <c r="N35" s="127">
        <v>612.65</v>
      </c>
      <c r="O35" s="266">
        <v>8676</v>
      </c>
      <c r="P35" s="352">
        <v>2998594.850000001</v>
      </c>
      <c r="Q35" s="352">
        <v>345.61950783771334</v>
      </c>
      <c r="R35" s="127">
        <v>360</v>
      </c>
      <c r="S35" s="266">
        <v>1150084</v>
      </c>
      <c r="T35" s="352">
        <v>1278562968.8200002</v>
      </c>
      <c r="U35" s="352">
        <v>1111.7126825692733</v>
      </c>
      <c r="V35" s="127">
        <v>1041.1400000000001</v>
      </c>
      <c r="W35" s="115">
        <v>100</v>
      </c>
    </row>
    <row r="36" spans="1:23" x14ac:dyDescent="0.25">
      <c r="D36" s="223"/>
    </row>
    <row r="37" spans="1:23" ht="15.75" x14ac:dyDescent="0.25">
      <c r="A37" s="447" t="s">
        <v>712</v>
      </c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</row>
    <row r="38" spans="1:23" ht="15.75" thickBot="1" x14ac:dyDescent="0.3"/>
    <row r="39" spans="1:23" ht="15.75" x14ac:dyDescent="0.25">
      <c r="A39" s="448" t="s">
        <v>52</v>
      </c>
      <c r="B39" s="450" t="s">
        <v>102</v>
      </c>
      <c r="C39" s="452" t="s">
        <v>105</v>
      </c>
      <c r="D39" s="453"/>
      <c r="E39" s="453"/>
      <c r="F39" s="454"/>
      <c r="G39" s="452" t="s">
        <v>106</v>
      </c>
      <c r="H39" s="453"/>
      <c r="I39" s="453"/>
      <c r="J39" s="454"/>
      <c r="K39" s="452" t="s">
        <v>107</v>
      </c>
      <c r="L39" s="453"/>
      <c r="M39" s="453"/>
      <c r="N39" s="454"/>
      <c r="O39" s="452" t="s">
        <v>108</v>
      </c>
      <c r="P39" s="453"/>
      <c r="Q39" s="453"/>
      <c r="R39" s="454"/>
      <c r="S39" s="452" t="s">
        <v>104</v>
      </c>
      <c r="T39" s="453"/>
      <c r="U39" s="453"/>
      <c r="V39" s="453"/>
      <c r="W39" s="454"/>
    </row>
    <row r="40" spans="1:23" ht="16.5" thickBot="1" x14ac:dyDescent="0.3">
      <c r="A40" s="482"/>
      <c r="B40" s="481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13933</v>
      </c>
      <c r="H41" s="135">
        <v>4419398.3499999996</v>
      </c>
      <c r="I41" s="132">
        <v>317.19</v>
      </c>
      <c r="J41" s="133">
        <v>332.08</v>
      </c>
      <c r="K41" s="134">
        <v>762</v>
      </c>
      <c r="L41" s="135">
        <v>582303.1</v>
      </c>
      <c r="M41" s="132">
        <v>764.18</v>
      </c>
      <c r="N41" s="133">
        <v>783.3</v>
      </c>
      <c r="O41" s="134">
        <v>328</v>
      </c>
      <c r="P41" s="135">
        <v>256536.45</v>
      </c>
      <c r="Q41" s="132">
        <v>782.12</v>
      </c>
      <c r="R41" s="133">
        <v>783.3</v>
      </c>
      <c r="S41" s="307">
        <v>15023</v>
      </c>
      <c r="T41" s="135">
        <v>5258237.9000000004</v>
      </c>
      <c r="U41" s="135">
        <v>350.01</v>
      </c>
      <c r="V41" s="132">
        <v>357.18</v>
      </c>
      <c r="W41" s="111">
        <v>1.1399999999999999</v>
      </c>
    </row>
    <row r="42" spans="1:23" x14ac:dyDescent="0.25">
      <c r="A42" s="52">
        <v>2</v>
      </c>
      <c r="B42" s="116" t="s">
        <v>77</v>
      </c>
      <c r="C42" s="118">
        <v>1086</v>
      </c>
      <c r="D42" s="119">
        <v>1280275.29</v>
      </c>
      <c r="E42" s="117">
        <v>1178.8900000000001</v>
      </c>
      <c r="F42" s="117">
        <v>1153.79</v>
      </c>
      <c r="G42" s="118">
        <v>15250</v>
      </c>
      <c r="H42" s="119">
        <v>7546475.7300000004</v>
      </c>
      <c r="I42" s="116">
        <v>494.85</v>
      </c>
      <c r="J42" s="117">
        <v>428.36</v>
      </c>
      <c r="K42" s="118">
        <v>7639</v>
      </c>
      <c r="L42" s="119">
        <v>4573378.1100000003</v>
      </c>
      <c r="M42" s="116">
        <v>598.69000000000005</v>
      </c>
      <c r="N42" s="117">
        <v>487.91</v>
      </c>
      <c r="O42" s="118">
        <v>577</v>
      </c>
      <c r="P42" s="119">
        <v>450594.2</v>
      </c>
      <c r="Q42" s="116">
        <v>780.93</v>
      </c>
      <c r="R42" s="117">
        <v>783.3</v>
      </c>
      <c r="S42" s="118">
        <v>24552</v>
      </c>
      <c r="T42" s="119">
        <v>13850723.33</v>
      </c>
      <c r="U42" s="119">
        <v>564.14</v>
      </c>
      <c r="V42" s="116">
        <v>466.78</v>
      </c>
      <c r="W42" s="113">
        <v>1.87</v>
      </c>
    </row>
    <row r="43" spans="1:23" x14ac:dyDescent="0.25">
      <c r="A43" s="52">
        <v>3</v>
      </c>
      <c r="B43" s="116" t="s">
        <v>95</v>
      </c>
      <c r="C43" s="118">
        <v>5833</v>
      </c>
      <c r="D43" s="119">
        <v>6697704.6900000004</v>
      </c>
      <c r="E43" s="117">
        <v>1148.24</v>
      </c>
      <c r="F43" s="117">
        <v>1092.52</v>
      </c>
      <c r="G43" s="118">
        <v>14984</v>
      </c>
      <c r="H43" s="119">
        <v>8601386.4299999997</v>
      </c>
      <c r="I43" s="116">
        <v>574.04</v>
      </c>
      <c r="J43" s="117">
        <v>514.89</v>
      </c>
      <c r="K43" s="118">
        <v>5907</v>
      </c>
      <c r="L43" s="119">
        <v>3640569.64</v>
      </c>
      <c r="M43" s="116">
        <v>616.30999999999995</v>
      </c>
      <c r="N43" s="117">
        <v>499.18</v>
      </c>
      <c r="O43" s="118">
        <v>128</v>
      </c>
      <c r="P43" s="119">
        <v>100027.55</v>
      </c>
      <c r="Q43" s="116">
        <v>781.47</v>
      </c>
      <c r="R43" s="117">
        <v>783.3</v>
      </c>
      <c r="S43" s="118">
        <v>26852</v>
      </c>
      <c r="T43" s="119">
        <v>19039688.309999999</v>
      </c>
      <c r="U43" s="119">
        <v>709.06</v>
      </c>
      <c r="V43" s="116">
        <v>591.9</v>
      </c>
      <c r="W43" s="113">
        <v>2.04</v>
      </c>
    </row>
    <row r="44" spans="1:23" x14ac:dyDescent="0.25">
      <c r="A44" s="52">
        <v>4</v>
      </c>
      <c r="B44" s="116" t="s">
        <v>96</v>
      </c>
      <c r="C44" s="118">
        <v>45638</v>
      </c>
      <c r="D44" s="119">
        <v>45254919</v>
      </c>
      <c r="E44" s="117">
        <v>991.61</v>
      </c>
      <c r="F44" s="117">
        <v>969.31</v>
      </c>
      <c r="G44" s="118">
        <v>23197</v>
      </c>
      <c r="H44" s="119">
        <v>14878033.91</v>
      </c>
      <c r="I44" s="116">
        <v>641.38</v>
      </c>
      <c r="J44" s="117">
        <v>567.28</v>
      </c>
      <c r="K44" s="118">
        <v>7656</v>
      </c>
      <c r="L44" s="119">
        <v>4720114.8899999997</v>
      </c>
      <c r="M44" s="116">
        <v>616.52</v>
      </c>
      <c r="N44" s="117">
        <v>500.44</v>
      </c>
      <c r="O44" s="118">
        <v>148</v>
      </c>
      <c r="P44" s="119">
        <v>113664.7</v>
      </c>
      <c r="Q44" s="116">
        <v>768</v>
      </c>
      <c r="R44" s="117">
        <v>783.3</v>
      </c>
      <c r="S44" s="118">
        <v>76639</v>
      </c>
      <c r="T44" s="119">
        <v>64966732.5</v>
      </c>
      <c r="U44" s="119">
        <v>847.7</v>
      </c>
      <c r="V44" s="116">
        <v>787.43</v>
      </c>
      <c r="W44" s="113">
        <v>5.82</v>
      </c>
    </row>
    <row r="45" spans="1:23" x14ac:dyDescent="0.25">
      <c r="A45" s="52">
        <v>5</v>
      </c>
      <c r="B45" s="116" t="s">
        <v>97</v>
      </c>
      <c r="C45" s="118">
        <v>95403</v>
      </c>
      <c r="D45" s="119">
        <v>101690022.66</v>
      </c>
      <c r="E45" s="117">
        <v>1065.9000000000001</v>
      </c>
      <c r="F45" s="117">
        <v>1035.23</v>
      </c>
      <c r="G45" s="118">
        <v>34596</v>
      </c>
      <c r="H45" s="119">
        <v>23752057.34</v>
      </c>
      <c r="I45" s="116">
        <v>686.56</v>
      </c>
      <c r="J45" s="117">
        <v>604.34</v>
      </c>
      <c r="K45" s="118">
        <v>9844</v>
      </c>
      <c r="L45" s="119">
        <v>5826209.2400000002</v>
      </c>
      <c r="M45" s="116">
        <v>591.85</v>
      </c>
      <c r="N45" s="117">
        <v>485.25</v>
      </c>
      <c r="O45" s="118">
        <v>143</v>
      </c>
      <c r="P45" s="119">
        <v>109598.7</v>
      </c>
      <c r="Q45" s="116">
        <v>766.42</v>
      </c>
      <c r="R45" s="117">
        <v>783.3</v>
      </c>
      <c r="S45" s="118">
        <v>139986</v>
      </c>
      <c r="T45" s="119">
        <v>131377887.94</v>
      </c>
      <c r="U45" s="119">
        <v>938.51</v>
      </c>
      <c r="V45" s="116">
        <v>869.43</v>
      </c>
      <c r="W45" s="113">
        <v>10.64</v>
      </c>
    </row>
    <row r="46" spans="1:23" x14ac:dyDescent="0.25">
      <c r="A46" s="52">
        <v>6</v>
      </c>
      <c r="B46" s="116" t="s">
        <v>98</v>
      </c>
      <c r="C46" s="118">
        <v>157597</v>
      </c>
      <c r="D46" s="119">
        <v>157915465.25999999</v>
      </c>
      <c r="E46" s="117">
        <v>1002.02</v>
      </c>
      <c r="F46" s="117">
        <v>898.91</v>
      </c>
      <c r="G46" s="118">
        <v>36583</v>
      </c>
      <c r="H46" s="119">
        <v>27152512.48</v>
      </c>
      <c r="I46" s="116">
        <v>742.22</v>
      </c>
      <c r="J46" s="117">
        <v>658.01</v>
      </c>
      <c r="K46" s="118">
        <v>9704</v>
      </c>
      <c r="L46" s="119">
        <v>5476140.3799999999</v>
      </c>
      <c r="M46" s="116">
        <v>564.32000000000005</v>
      </c>
      <c r="N46" s="117">
        <v>484.55</v>
      </c>
      <c r="O46" s="118">
        <v>2092</v>
      </c>
      <c r="P46" s="119">
        <v>667777.19999999995</v>
      </c>
      <c r="Q46" s="116">
        <v>319.20999999999998</v>
      </c>
      <c r="R46" s="117">
        <v>360</v>
      </c>
      <c r="S46" s="118">
        <v>205976</v>
      </c>
      <c r="T46" s="119">
        <v>191211895.31999999</v>
      </c>
      <c r="U46" s="119">
        <v>928.32</v>
      </c>
      <c r="V46" s="116">
        <v>797.26</v>
      </c>
      <c r="W46" s="113">
        <v>15.65</v>
      </c>
    </row>
    <row r="47" spans="1:23" x14ac:dyDescent="0.25">
      <c r="A47" s="52">
        <v>7</v>
      </c>
      <c r="B47" s="116" t="s">
        <v>99</v>
      </c>
      <c r="C47" s="118">
        <v>170955</v>
      </c>
      <c r="D47" s="119">
        <v>158592118.88</v>
      </c>
      <c r="E47" s="117">
        <v>927.68</v>
      </c>
      <c r="F47" s="117">
        <v>756.03</v>
      </c>
      <c r="G47" s="118">
        <v>42558</v>
      </c>
      <c r="H47" s="119">
        <v>32374603.68</v>
      </c>
      <c r="I47" s="116">
        <v>760.72</v>
      </c>
      <c r="J47" s="117">
        <v>675.3</v>
      </c>
      <c r="K47" s="118">
        <v>8923</v>
      </c>
      <c r="L47" s="119">
        <v>4907220.34</v>
      </c>
      <c r="M47" s="116">
        <v>549.95000000000005</v>
      </c>
      <c r="N47" s="117">
        <v>484.65</v>
      </c>
      <c r="O47" s="118">
        <v>5162</v>
      </c>
      <c r="P47" s="119">
        <v>1421536.95</v>
      </c>
      <c r="Q47" s="116">
        <v>275.38</v>
      </c>
      <c r="R47" s="117">
        <v>360</v>
      </c>
      <c r="S47" s="118">
        <v>227598</v>
      </c>
      <c r="T47" s="119">
        <v>197295479.84999999</v>
      </c>
      <c r="U47" s="119">
        <v>866.86</v>
      </c>
      <c r="V47" s="116">
        <v>705.15</v>
      </c>
      <c r="W47" s="113">
        <v>17.3</v>
      </c>
    </row>
    <row r="48" spans="1:23" x14ac:dyDescent="0.25">
      <c r="A48" s="52">
        <v>8</v>
      </c>
      <c r="B48" s="116" t="s">
        <v>100</v>
      </c>
      <c r="C48" s="118">
        <v>145279</v>
      </c>
      <c r="D48" s="119">
        <v>123569209.28</v>
      </c>
      <c r="E48" s="117">
        <v>850.56</v>
      </c>
      <c r="F48" s="117">
        <v>666.15</v>
      </c>
      <c r="G48" s="118">
        <v>49835</v>
      </c>
      <c r="H48" s="119">
        <v>37465268.259999998</v>
      </c>
      <c r="I48" s="116">
        <v>751.79</v>
      </c>
      <c r="J48" s="117">
        <v>653.48</v>
      </c>
      <c r="K48" s="118">
        <v>7902</v>
      </c>
      <c r="L48" s="119">
        <v>4220865.26</v>
      </c>
      <c r="M48" s="116">
        <v>534.15</v>
      </c>
      <c r="N48" s="117">
        <v>484.45</v>
      </c>
      <c r="O48" s="118">
        <v>1599</v>
      </c>
      <c r="P48" s="119">
        <v>354616.27</v>
      </c>
      <c r="Q48" s="116">
        <v>221.77</v>
      </c>
      <c r="R48" s="117">
        <v>149.91999999999999</v>
      </c>
      <c r="S48" s="118">
        <v>204615</v>
      </c>
      <c r="T48" s="119">
        <v>165609959.06999999</v>
      </c>
      <c r="U48" s="119">
        <v>809.37</v>
      </c>
      <c r="V48" s="116">
        <v>646.61</v>
      </c>
      <c r="W48" s="113">
        <v>15.55</v>
      </c>
    </row>
    <row r="49" spans="1:23" x14ac:dyDescent="0.25">
      <c r="A49" s="52">
        <v>9</v>
      </c>
      <c r="B49" s="116" t="s">
        <v>101</v>
      </c>
      <c r="C49" s="118">
        <v>124249</v>
      </c>
      <c r="D49" s="119">
        <v>98044417.840000004</v>
      </c>
      <c r="E49" s="117">
        <v>789.1</v>
      </c>
      <c r="F49" s="117">
        <v>609.20000000000005</v>
      </c>
      <c r="G49" s="118">
        <v>51953</v>
      </c>
      <c r="H49" s="119">
        <v>38231845.049999997</v>
      </c>
      <c r="I49" s="116">
        <v>735.89</v>
      </c>
      <c r="J49" s="117">
        <v>623.25</v>
      </c>
      <c r="K49" s="118">
        <v>6728</v>
      </c>
      <c r="L49" s="119">
        <v>3529576.37</v>
      </c>
      <c r="M49" s="116">
        <v>524.61</v>
      </c>
      <c r="N49" s="117">
        <v>461.12</v>
      </c>
      <c r="O49" s="118">
        <v>1161</v>
      </c>
      <c r="P49" s="119">
        <v>203010.74</v>
      </c>
      <c r="Q49" s="116">
        <v>174.86</v>
      </c>
      <c r="R49" s="117">
        <v>119.07</v>
      </c>
      <c r="S49" s="118">
        <v>184091</v>
      </c>
      <c r="T49" s="119">
        <v>140008850</v>
      </c>
      <c r="U49" s="119">
        <v>760.54</v>
      </c>
      <c r="V49" s="116">
        <v>605.6</v>
      </c>
      <c r="W49" s="113">
        <v>13.99</v>
      </c>
    </row>
    <row r="50" spans="1:23" x14ac:dyDescent="0.25">
      <c r="A50" s="52">
        <v>10</v>
      </c>
      <c r="B50" s="116" t="s">
        <v>109</v>
      </c>
      <c r="C50" s="118">
        <v>89443</v>
      </c>
      <c r="D50" s="119">
        <v>66075722.609999999</v>
      </c>
      <c r="E50" s="117">
        <v>738.75</v>
      </c>
      <c r="F50" s="117">
        <v>549.4</v>
      </c>
      <c r="G50" s="118">
        <v>44218</v>
      </c>
      <c r="H50" s="119">
        <v>32415838.170000002</v>
      </c>
      <c r="I50" s="116">
        <v>733.09</v>
      </c>
      <c r="J50" s="117">
        <v>615.53</v>
      </c>
      <c r="K50" s="118">
        <v>4534</v>
      </c>
      <c r="L50" s="119">
        <v>2500002.2400000002</v>
      </c>
      <c r="M50" s="116">
        <v>551.39</v>
      </c>
      <c r="N50" s="117">
        <v>410.05</v>
      </c>
      <c r="O50" s="118">
        <v>752</v>
      </c>
      <c r="P50" s="119">
        <v>144265.96</v>
      </c>
      <c r="Q50" s="116">
        <v>191.84</v>
      </c>
      <c r="R50" s="117">
        <v>119.07</v>
      </c>
      <c r="S50" s="118">
        <v>138947</v>
      </c>
      <c r="T50" s="119">
        <v>101135828.98</v>
      </c>
      <c r="U50" s="119">
        <v>727.87</v>
      </c>
      <c r="V50" s="116">
        <v>559.72</v>
      </c>
      <c r="W50" s="113">
        <v>10.56</v>
      </c>
    </row>
    <row r="51" spans="1:23" x14ac:dyDescent="0.25">
      <c r="A51" s="52">
        <v>11</v>
      </c>
      <c r="B51" s="116" t="s">
        <v>110</v>
      </c>
      <c r="C51" s="118">
        <v>34816</v>
      </c>
      <c r="D51" s="119">
        <v>24356937.09</v>
      </c>
      <c r="E51" s="117">
        <v>699.59</v>
      </c>
      <c r="F51" s="117">
        <v>443.6</v>
      </c>
      <c r="G51" s="118">
        <v>20809</v>
      </c>
      <c r="H51" s="119">
        <v>15256281.869999999</v>
      </c>
      <c r="I51" s="116">
        <v>733.16</v>
      </c>
      <c r="J51" s="117">
        <v>603.11</v>
      </c>
      <c r="K51" s="118">
        <v>1737</v>
      </c>
      <c r="L51" s="119">
        <v>1000165.34</v>
      </c>
      <c r="M51" s="116">
        <v>575.79999999999995</v>
      </c>
      <c r="N51" s="117">
        <v>384.7</v>
      </c>
      <c r="O51" s="118">
        <v>251</v>
      </c>
      <c r="P51" s="119">
        <v>42395.07</v>
      </c>
      <c r="Q51" s="116">
        <v>168.9</v>
      </c>
      <c r="R51" s="117">
        <v>126.12</v>
      </c>
      <c r="S51" s="118">
        <v>57613</v>
      </c>
      <c r="T51" s="119">
        <v>40655779.369999997</v>
      </c>
      <c r="U51" s="119">
        <v>705.67</v>
      </c>
      <c r="V51" s="116">
        <v>525.65</v>
      </c>
      <c r="W51" s="113">
        <v>4.38</v>
      </c>
    </row>
    <row r="52" spans="1:23" ht="15.75" thickBot="1" x14ac:dyDescent="0.3">
      <c r="A52" s="309">
        <v>12</v>
      </c>
      <c r="B52" s="310" t="s">
        <v>111</v>
      </c>
      <c r="C52" s="288">
        <v>7857</v>
      </c>
      <c r="D52" s="289">
        <v>5228940.6899999995</v>
      </c>
      <c r="E52" s="289">
        <v>665.51364261168374</v>
      </c>
      <c r="F52" s="329">
        <v>382.4</v>
      </c>
      <c r="G52" s="288">
        <v>5455</v>
      </c>
      <c r="H52" s="289">
        <v>3913706.64</v>
      </c>
      <c r="I52" s="289">
        <v>717.45309624197989</v>
      </c>
      <c r="J52" s="329">
        <v>571.96</v>
      </c>
      <c r="K52" s="288">
        <v>648</v>
      </c>
      <c r="L52" s="289">
        <v>366092.06</v>
      </c>
      <c r="M52" s="289">
        <v>564.95688271604934</v>
      </c>
      <c r="N52" s="289">
        <v>360</v>
      </c>
      <c r="O52" s="288">
        <v>49</v>
      </c>
      <c r="P52" s="289">
        <v>6524.71</v>
      </c>
      <c r="Q52" s="289">
        <v>133.1573469387755</v>
      </c>
      <c r="R52" s="329">
        <v>126.23</v>
      </c>
      <c r="S52" s="288">
        <v>14009</v>
      </c>
      <c r="T52" s="289">
        <v>9515264.0999999996</v>
      </c>
      <c r="U52" s="289">
        <v>679.2250767363837</v>
      </c>
      <c r="V52" s="326">
        <v>484.02</v>
      </c>
      <c r="W52" s="289">
        <v>1.0645937650324759</v>
      </c>
    </row>
    <row r="53" spans="1:23" ht="16.5" thickBot="1" x14ac:dyDescent="0.3">
      <c r="A53" s="114"/>
      <c r="B53" s="124" t="s">
        <v>535</v>
      </c>
      <c r="C53" s="266">
        <v>878156</v>
      </c>
      <c r="D53" s="352">
        <v>788705733.29000008</v>
      </c>
      <c r="E53" s="352">
        <v>898.13852355390168</v>
      </c>
      <c r="F53" s="127">
        <v>743.74</v>
      </c>
      <c r="G53" s="266">
        <v>353371</v>
      </c>
      <c r="H53" s="352">
        <v>246007407.91000003</v>
      </c>
      <c r="I53" s="352">
        <v>696.17316619077405</v>
      </c>
      <c r="J53" s="127">
        <v>595.75</v>
      </c>
      <c r="K53" s="266">
        <v>71984</v>
      </c>
      <c r="L53" s="352">
        <v>41342636.969999999</v>
      </c>
      <c r="M53" s="352">
        <v>574.33092034340962</v>
      </c>
      <c r="N53" s="127">
        <v>483.1</v>
      </c>
      <c r="O53" s="266">
        <v>12390</v>
      </c>
      <c r="P53" s="352">
        <v>3870548.4999999995</v>
      </c>
      <c r="Q53" s="352">
        <v>312.3929378531073</v>
      </c>
      <c r="R53" s="127">
        <v>308.57</v>
      </c>
      <c r="S53" s="266">
        <v>1315901</v>
      </c>
      <c r="T53" s="352">
        <v>1079926326.6700001</v>
      </c>
      <c r="U53" s="352">
        <v>820.67444790299578</v>
      </c>
      <c r="V53" s="124">
        <v>670.17</v>
      </c>
      <c r="W53" s="11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N22" sqref="N22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21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47" t="s">
        <v>703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s="2" customFormat="1" ht="15.75" thickBot="1" x14ac:dyDescent="0.3">
      <c r="A2" s="317"/>
      <c r="E2" s="36"/>
      <c r="F2" s="36"/>
      <c r="G2" s="36"/>
      <c r="H2" s="319"/>
      <c r="I2" s="318"/>
      <c r="J2" s="318"/>
      <c r="K2" s="318"/>
      <c r="L2" s="318"/>
    </row>
    <row r="3" spans="1:12" s="2" customFormat="1" ht="33" customHeight="1" thickBot="1" x14ac:dyDescent="0.3">
      <c r="A3" s="215" t="s">
        <v>369</v>
      </c>
      <c r="B3" s="216" t="s">
        <v>370</v>
      </c>
      <c r="C3" s="216" t="s">
        <v>43</v>
      </c>
      <c r="D3" s="216" t="s">
        <v>44</v>
      </c>
      <c r="E3" s="216" t="s">
        <v>5</v>
      </c>
      <c r="F3" s="216" t="s">
        <v>6</v>
      </c>
      <c r="G3" s="216" t="s">
        <v>45</v>
      </c>
      <c r="H3" s="320" t="s">
        <v>49</v>
      </c>
      <c r="I3" s="217" t="s">
        <v>112</v>
      </c>
      <c r="J3" s="217" t="s">
        <v>505</v>
      </c>
      <c r="K3" s="217" t="s">
        <v>506</v>
      </c>
      <c r="L3" s="218" t="s">
        <v>507</v>
      </c>
    </row>
    <row r="4" spans="1:12" s="42" customFormat="1" ht="15.75" x14ac:dyDescent="0.25">
      <c r="A4" s="179">
        <v>1</v>
      </c>
      <c r="B4" s="246" t="s">
        <v>371</v>
      </c>
      <c r="C4" s="180"/>
      <c r="D4" s="246" t="s">
        <v>371</v>
      </c>
      <c r="E4" s="180">
        <v>338364</v>
      </c>
      <c r="F4" s="180">
        <v>99014</v>
      </c>
      <c r="G4" s="180">
        <v>10692</v>
      </c>
      <c r="H4" s="246">
        <v>2168</v>
      </c>
      <c r="I4" s="181">
        <v>472263225.83999997</v>
      </c>
      <c r="J4" s="181">
        <v>5714526.5099999998</v>
      </c>
      <c r="K4" s="181">
        <v>24255368.52</v>
      </c>
      <c r="L4" s="182">
        <v>502233120.87</v>
      </c>
    </row>
    <row r="5" spans="1:12" x14ac:dyDescent="0.25">
      <c r="A5" s="220"/>
      <c r="B5" s="247" t="s">
        <v>371</v>
      </c>
      <c r="C5" s="78" t="s">
        <v>258</v>
      </c>
      <c r="D5" s="247" t="s">
        <v>424</v>
      </c>
      <c r="E5" s="6">
        <v>339</v>
      </c>
      <c r="F5" s="6">
        <v>10341</v>
      </c>
      <c r="G5" s="6">
        <v>2725</v>
      </c>
      <c r="H5" s="247">
        <v>0</v>
      </c>
      <c r="I5" s="22">
        <v>6229237.0800000001</v>
      </c>
      <c r="J5" s="22">
        <v>1613.07</v>
      </c>
      <c r="K5" s="22">
        <v>325137.8</v>
      </c>
      <c r="L5" s="95">
        <v>6555987.9500000002</v>
      </c>
    </row>
    <row r="6" spans="1:12" s="42" customFormat="1" ht="15.75" x14ac:dyDescent="0.25">
      <c r="A6" s="220"/>
      <c r="B6" s="247" t="s">
        <v>371</v>
      </c>
      <c r="C6" s="6" t="s">
        <v>647</v>
      </c>
      <c r="D6" s="247" t="s">
        <v>646</v>
      </c>
      <c r="E6" s="6">
        <v>0</v>
      </c>
      <c r="F6" s="6">
        <v>0</v>
      </c>
      <c r="G6" s="6">
        <v>0</v>
      </c>
      <c r="H6" s="247">
        <v>2168</v>
      </c>
      <c r="I6" s="22">
        <v>433600</v>
      </c>
      <c r="J6" s="22">
        <v>0</v>
      </c>
      <c r="K6" s="22">
        <v>0</v>
      </c>
      <c r="L6" s="95">
        <v>433600</v>
      </c>
    </row>
    <row r="7" spans="1:12" x14ac:dyDescent="0.25">
      <c r="A7" s="220"/>
      <c r="B7" s="6" t="s">
        <v>371</v>
      </c>
      <c r="C7" s="6" t="s">
        <v>508</v>
      </c>
      <c r="D7" s="6" t="s">
        <v>566</v>
      </c>
      <c r="E7" s="6">
        <v>338025</v>
      </c>
      <c r="F7" s="6">
        <v>88673</v>
      </c>
      <c r="G7" s="6">
        <v>7967</v>
      </c>
      <c r="H7" s="247">
        <v>0</v>
      </c>
      <c r="I7" s="22">
        <v>465600388.75999999</v>
      </c>
      <c r="J7" s="22">
        <v>5712913.4400000004</v>
      </c>
      <c r="K7" s="22">
        <v>23930230.719999999</v>
      </c>
      <c r="L7" s="95">
        <v>495243532.92000002</v>
      </c>
    </row>
    <row r="8" spans="1:12" s="42" customFormat="1" ht="15.75" x14ac:dyDescent="0.25">
      <c r="A8" s="219">
        <v>1</v>
      </c>
      <c r="B8" s="3" t="s">
        <v>69</v>
      </c>
      <c r="C8" s="3"/>
      <c r="D8" s="3" t="s">
        <v>69</v>
      </c>
      <c r="E8" s="3">
        <v>12355</v>
      </c>
      <c r="F8" s="3">
        <v>3264</v>
      </c>
      <c r="G8" s="3">
        <v>0</v>
      </c>
      <c r="H8" s="248">
        <v>0</v>
      </c>
      <c r="I8" s="4">
        <v>1168141.43</v>
      </c>
      <c r="J8" s="4">
        <v>0</v>
      </c>
      <c r="K8" s="4">
        <v>0</v>
      </c>
      <c r="L8" s="201">
        <v>1168141.43</v>
      </c>
    </row>
    <row r="9" spans="1:12" x14ac:dyDescent="0.25">
      <c r="A9" s="220"/>
      <c r="B9" s="6" t="s">
        <v>69</v>
      </c>
      <c r="C9" s="6" t="s">
        <v>302</v>
      </c>
      <c r="D9" s="6" t="s">
        <v>69</v>
      </c>
      <c r="E9" s="6">
        <v>12355</v>
      </c>
      <c r="F9" s="6">
        <v>3264</v>
      </c>
      <c r="G9" s="6">
        <v>0</v>
      </c>
      <c r="H9" s="247">
        <v>0</v>
      </c>
      <c r="I9" s="22">
        <v>1168141.43</v>
      </c>
      <c r="J9" s="22">
        <v>0</v>
      </c>
      <c r="K9" s="22">
        <v>0</v>
      </c>
      <c r="L9" s="95">
        <v>1168141.43</v>
      </c>
    </row>
    <row r="10" spans="1:12" s="42" customFormat="1" ht="15.75" x14ac:dyDescent="0.25">
      <c r="A10" s="219">
        <v>1</v>
      </c>
      <c r="B10" s="3" t="s">
        <v>372</v>
      </c>
      <c r="C10" s="3"/>
      <c r="D10" s="3" t="s">
        <v>372</v>
      </c>
      <c r="E10" s="3">
        <v>18267</v>
      </c>
      <c r="F10" s="3">
        <v>6146</v>
      </c>
      <c r="G10" s="3">
        <v>0</v>
      </c>
      <c r="H10" s="248">
        <v>0</v>
      </c>
      <c r="I10" s="4">
        <v>2949994.07</v>
      </c>
      <c r="J10" s="4">
        <v>0</v>
      </c>
      <c r="K10" s="4">
        <v>0</v>
      </c>
      <c r="L10" s="201">
        <v>2949994.07</v>
      </c>
    </row>
    <row r="11" spans="1:12" x14ac:dyDescent="0.25">
      <c r="A11" s="220"/>
      <c r="B11" s="6" t="s">
        <v>372</v>
      </c>
      <c r="C11" s="6" t="s">
        <v>303</v>
      </c>
      <c r="D11" s="6" t="s">
        <v>73</v>
      </c>
      <c r="E11" s="6">
        <v>18267</v>
      </c>
      <c r="F11" s="6">
        <v>6146</v>
      </c>
      <c r="G11" s="6">
        <v>0</v>
      </c>
      <c r="H11" s="247">
        <v>0</v>
      </c>
      <c r="I11" s="22">
        <v>2949994.07</v>
      </c>
      <c r="J11" s="22">
        <v>0</v>
      </c>
      <c r="K11" s="22">
        <v>0</v>
      </c>
      <c r="L11" s="95">
        <v>2949994.07</v>
      </c>
    </row>
    <row r="12" spans="1:12" x14ac:dyDescent="0.25">
      <c r="A12" s="219">
        <v>1</v>
      </c>
      <c r="B12" s="3" t="s">
        <v>373</v>
      </c>
      <c r="C12" s="3"/>
      <c r="D12" s="3" t="s">
        <v>373</v>
      </c>
      <c r="E12" s="3">
        <v>45550</v>
      </c>
      <c r="F12" s="3">
        <v>16227</v>
      </c>
      <c r="G12" s="3">
        <v>1946</v>
      </c>
      <c r="H12" s="248">
        <v>167</v>
      </c>
      <c r="I12" s="4">
        <v>64243384.090000004</v>
      </c>
      <c r="J12" s="4">
        <v>1873606.34</v>
      </c>
      <c r="K12" s="4">
        <v>3266335.8</v>
      </c>
      <c r="L12" s="201">
        <v>69383326.230000004</v>
      </c>
    </row>
    <row r="13" spans="1:12" x14ac:dyDescent="0.25">
      <c r="A13" s="220"/>
      <c r="B13" s="6" t="s">
        <v>373</v>
      </c>
      <c r="C13" s="6" t="s">
        <v>267</v>
      </c>
      <c r="D13" s="6" t="s">
        <v>354</v>
      </c>
      <c r="E13" s="6">
        <v>13169</v>
      </c>
      <c r="F13" s="6">
        <v>4602</v>
      </c>
      <c r="G13" s="6">
        <v>574</v>
      </c>
      <c r="H13" s="247">
        <v>0</v>
      </c>
      <c r="I13" s="22">
        <v>12480153.83</v>
      </c>
      <c r="J13" s="22">
        <v>233556.19</v>
      </c>
      <c r="K13" s="22">
        <v>670149.22</v>
      </c>
      <c r="L13" s="95">
        <v>13383859.24</v>
      </c>
    </row>
    <row r="14" spans="1:12" x14ac:dyDescent="0.25">
      <c r="A14" s="220"/>
      <c r="B14" s="6" t="s">
        <v>373</v>
      </c>
      <c r="C14" s="6" t="s">
        <v>268</v>
      </c>
      <c r="D14" s="6" t="s">
        <v>62</v>
      </c>
      <c r="E14" s="6">
        <v>14103</v>
      </c>
      <c r="F14" s="6">
        <v>6255</v>
      </c>
      <c r="G14" s="6">
        <v>325</v>
      </c>
      <c r="H14" s="247">
        <v>167</v>
      </c>
      <c r="I14" s="22">
        <v>22483550.870000001</v>
      </c>
      <c r="J14" s="22">
        <v>1017012.15</v>
      </c>
      <c r="K14" s="22">
        <v>1164393.5</v>
      </c>
      <c r="L14" s="95">
        <v>24664956.52</v>
      </c>
    </row>
    <row r="15" spans="1:12" x14ac:dyDescent="0.25">
      <c r="A15" s="220"/>
      <c r="B15" s="6" t="s">
        <v>373</v>
      </c>
      <c r="C15" s="6" t="s">
        <v>269</v>
      </c>
      <c r="D15" s="6" t="s">
        <v>63</v>
      </c>
      <c r="E15" s="6">
        <v>18278</v>
      </c>
      <c r="F15" s="6">
        <v>5370</v>
      </c>
      <c r="G15" s="6">
        <v>1047</v>
      </c>
      <c r="H15" s="247">
        <v>0</v>
      </c>
      <c r="I15" s="22">
        <v>29279679.390000001</v>
      </c>
      <c r="J15" s="22">
        <v>623038</v>
      </c>
      <c r="K15" s="22">
        <v>1431793.08</v>
      </c>
      <c r="L15" s="95">
        <v>31334510.469999999</v>
      </c>
    </row>
    <row r="16" spans="1:12" x14ac:dyDescent="0.25">
      <c r="A16" s="219">
        <v>1</v>
      </c>
      <c r="B16" s="3" t="s">
        <v>374</v>
      </c>
      <c r="C16" s="3"/>
      <c r="D16" s="3" t="s">
        <v>374</v>
      </c>
      <c r="E16" s="3">
        <v>4293</v>
      </c>
      <c r="F16" s="3">
        <v>1220</v>
      </c>
      <c r="G16" s="3">
        <v>380</v>
      </c>
      <c r="H16" s="248">
        <v>0</v>
      </c>
      <c r="I16" s="4">
        <v>7125881.2000000002</v>
      </c>
      <c r="J16" s="4">
        <v>245130.59</v>
      </c>
      <c r="K16" s="4">
        <v>155251.51</v>
      </c>
      <c r="L16" s="201">
        <v>7526263.2999999998</v>
      </c>
    </row>
    <row r="17" spans="1:12" s="42" customFormat="1" ht="15.75" x14ac:dyDescent="0.25">
      <c r="A17" s="220"/>
      <c r="B17" s="6" t="s">
        <v>374</v>
      </c>
      <c r="C17" s="6" t="s">
        <v>270</v>
      </c>
      <c r="D17" s="6" t="s">
        <v>355</v>
      </c>
      <c r="E17" s="6">
        <v>2346</v>
      </c>
      <c r="F17" s="6">
        <v>536</v>
      </c>
      <c r="G17" s="6">
        <v>217</v>
      </c>
      <c r="H17" s="247">
        <v>0</v>
      </c>
      <c r="I17" s="22">
        <v>4231570.92</v>
      </c>
      <c r="J17" s="22">
        <v>225750.72</v>
      </c>
      <c r="K17" s="22">
        <v>25654.07</v>
      </c>
      <c r="L17" s="95">
        <v>4482975.71</v>
      </c>
    </row>
    <row r="18" spans="1:12" x14ac:dyDescent="0.25">
      <c r="A18" s="220"/>
      <c r="B18" s="6" t="s">
        <v>374</v>
      </c>
      <c r="C18" s="6" t="s">
        <v>271</v>
      </c>
      <c r="D18" s="6" t="s">
        <v>356</v>
      </c>
      <c r="E18" s="6">
        <v>459</v>
      </c>
      <c r="F18" s="6">
        <v>127</v>
      </c>
      <c r="G18" s="6">
        <v>51</v>
      </c>
      <c r="H18" s="247">
        <v>0</v>
      </c>
      <c r="I18" s="22">
        <v>549471.34</v>
      </c>
      <c r="J18" s="22">
        <v>4122.6000000000004</v>
      </c>
      <c r="K18" s="22">
        <v>26907.49</v>
      </c>
      <c r="L18" s="95">
        <v>580501.43000000005</v>
      </c>
    </row>
    <row r="19" spans="1:12" x14ac:dyDescent="0.25">
      <c r="A19" s="220"/>
      <c r="B19" s="6" t="s">
        <v>374</v>
      </c>
      <c r="C19" s="6" t="s">
        <v>402</v>
      </c>
      <c r="D19" s="6" t="s">
        <v>375</v>
      </c>
      <c r="E19" s="6">
        <v>518</v>
      </c>
      <c r="F19" s="6">
        <v>244</v>
      </c>
      <c r="G19" s="6">
        <v>42</v>
      </c>
      <c r="H19" s="247">
        <v>0</v>
      </c>
      <c r="I19" s="22">
        <v>850902.93</v>
      </c>
      <c r="J19" s="22">
        <v>939.74</v>
      </c>
      <c r="K19" s="22">
        <v>38987.93</v>
      </c>
      <c r="L19" s="95">
        <v>890830.6</v>
      </c>
    </row>
    <row r="20" spans="1:12" x14ac:dyDescent="0.25">
      <c r="A20" s="220"/>
      <c r="B20" s="6" t="s">
        <v>374</v>
      </c>
      <c r="C20" s="6" t="s">
        <v>403</v>
      </c>
      <c r="D20" s="6" t="s">
        <v>376</v>
      </c>
      <c r="E20" s="6">
        <v>45</v>
      </c>
      <c r="F20" s="6">
        <v>23</v>
      </c>
      <c r="G20" s="6">
        <v>7</v>
      </c>
      <c r="H20" s="247">
        <v>0</v>
      </c>
      <c r="I20" s="22">
        <v>80189.320000000007</v>
      </c>
      <c r="J20" s="22">
        <v>222.09</v>
      </c>
      <c r="K20" s="22">
        <v>3643.32</v>
      </c>
      <c r="L20" s="95">
        <v>84054.73</v>
      </c>
    </row>
    <row r="21" spans="1:12" x14ac:dyDescent="0.25">
      <c r="A21" s="220"/>
      <c r="B21" s="6" t="s">
        <v>374</v>
      </c>
      <c r="C21" s="6" t="s">
        <v>399</v>
      </c>
      <c r="D21" s="6" t="s">
        <v>377</v>
      </c>
      <c r="E21" s="6">
        <v>857</v>
      </c>
      <c r="F21" s="6">
        <v>246</v>
      </c>
      <c r="G21" s="6">
        <v>56</v>
      </c>
      <c r="H21" s="247">
        <v>0</v>
      </c>
      <c r="I21" s="22">
        <v>1286343.99</v>
      </c>
      <c r="J21" s="22">
        <v>12350.43</v>
      </c>
      <c r="K21" s="22">
        <v>54066.22</v>
      </c>
      <c r="L21" s="95">
        <v>1352760.64</v>
      </c>
    </row>
    <row r="22" spans="1:12" x14ac:dyDescent="0.25">
      <c r="A22" s="220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47">
        <v>0</v>
      </c>
      <c r="I22" s="22">
        <v>55055.86</v>
      </c>
      <c r="J22" s="22">
        <v>179.08</v>
      </c>
      <c r="K22" s="22">
        <v>2875.28</v>
      </c>
      <c r="L22" s="95">
        <v>58110.22</v>
      </c>
    </row>
    <row r="23" spans="1:12" x14ac:dyDescent="0.25">
      <c r="A23" s="220"/>
      <c r="B23" s="6" t="s">
        <v>374</v>
      </c>
      <c r="C23" s="6" t="s">
        <v>397</v>
      </c>
      <c r="D23" s="6" t="s">
        <v>379</v>
      </c>
      <c r="E23" s="6">
        <v>30</v>
      </c>
      <c r="F23" s="6">
        <v>10</v>
      </c>
      <c r="G23" s="6">
        <v>0</v>
      </c>
      <c r="H23" s="247">
        <v>0</v>
      </c>
      <c r="I23" s="22">
        <v>45514.55</v>
      </c>
      <c r="J23" s="22">
        <v>213.8</v>
      </c>
      <c r="K23" s="22">
        <v>2196.5500000000002</v>
      </c>
      <c r="L23" s="95">
        <v>47924.9</v>
      </c>
    </row>
    <row r="24" spans="1:12" x14ac:dyDescent="0.25">
      <c r="A24" s="220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47">
        <v>0</v>
      </c>
      <c r="I24" s="22">
        <v>26832.29</v>
      </c>
      <c r="J24" s="22">
        <v>1352.13</v>
      </c>
      <c r="K24" s="22">
        <v>920.65</v>
      </c>
      <c r="L24" s="95">
        <v>29105.07</v>
      </c>
    </row>
    <row r="25" spans="1:12" x14ac:dyDescent="0.25">
      <c r="A25" s="219">
        <v>1</v>
      </c>
      <c r="B25" s="3" t="s">
        <v>381</v>
      </c>
      <c r="C25" s="3"/>
      <c r="D25" s="3" t="s">
        <v>381</v>
      </c>
      <c r="E25" s="3">
        <v>10239</v>
      </c>
      <c r="F25" s="3">
        <v>84</v>
      </c>
      <c r="G25" s="3">
        <v>24</v>
      </c>
      <c r="H25" s="248">
        <v>0</v>
      </c>
      <c r="I25" s="4">
        <v>5637733.4400000004</v>
      </c>
      <c r="J25" s="4">
        <v>232126.54</v>
      </c>
      <c r="K25" s="4">
        <v>320631.3</v>
      </c>
      <c r="L25" s="201">
        <v>6190491.2800000003</v>
      </c>
    </row>
    <row r="26" spans="1:12" x14ac:dyDescent="0.25">
      <c r="A26" s="220"/>
      <c r="B26" s="6" t="s">
        <v>381</v>
      </c>
      <c r="C26" s="6" t="s">
        <v>406</v>
      </c>
      <c r="D26" s="6" t="s">
        <v>583</v>
      </c>
      <c r="E26" s="6">
        <v>6843</v>
      </c>
      <c r="F26" s="6">
        <v>68</v>
      </c>
      <c r="G26" s="6">
        <v>19</v>
      </c>
      <c r="H26" s="247">
        <v>0</v>
      </c>
      <c r="I26" s="22">
        <v>3939305.68</v>
      </c>
      <c r="J26" s="22">
        <v>170202.43</v>
      </c>
      <c r="K26" s="22">
        <v>226449.71</v>
      </c>
      <c r="L26" s="95">
        <v>4335957.82</v>
      </c>
    </row>
    <row r="27" spans="1:12" x14ac:dyDescent="0.25">
      <c r="A27" s="220"/>
      <c r="B27" s="6" t="s">
        <v>381</v>
      </c>
      <c r="C27" s="6" t="s">
        <v>405</v>
      </c>
      <c r="D27" s="6" t="s">
        <v>323</v>
      </c>
      <c r="E27" s="6">
        <v>2884</v>
      </c>
      <c r="F27" s="6">
        <v>0</v>
      </c>
      <c r="G27" s="6">
        <v>0</v>
      </c>
      <c r="H27" s="247">
        <v>0</v>
      </c>
      <c r="I27" s="22">
        <v>1506115.32</v>
      </c>
      <c r="J27" s="22">
        <v>56061.58</v>
      </c>
      <c r="K27" s="22">
        <v>81985.47</v>
      </c>
      <c r="L27" s="95">
        <v>1644162.37</v>
      </c>
    </row>
    <row r="28" spans="1:12" s="42" customFormat="1" ht="15.75" x14ac:dyDescent="0.25">
      <c r="A28" s="220"/>
      <c r="B28" s="6" t="s">
        <v>381</v>
      </c>
      <c r="C28" s="6" t="s">
        <v>404</v>
      </c>
      <c r="D28" s="6" t="s">
        <v>433</v>
      </c>
      <c r="E28" s="6">
        <v>512</v>
      </c>
      <c r="F28" s="6">
        <v>16</v>
      </c>
      <c r="G28" s="6">
        <v>5</v>
      </c>
      <c r="H28" s="247">
        <v>0</v>
      </c>
      <c r="I28" s="22">
        <v>192312.44</v>
      </c>
      <c r="J28" s="22">
        <v>5862.53</v>
      </c>
      <c r="K28" s="22">
        <v>12196.12</v>
      </c>
      <c r="L28" s="95">
        <v>210371.09</v>
      </c>
    </row>
    <row r="29" spans="1:12" x14ac:dyDescent="0.25">
      <c r="A29" s="219">
        <v>1</v>
      </c>
      <c r="B29" s="3" t="s">
        <v>563</v>
      </c>
      <c r="C29" s="3"/>
      <c r="D29" s="3" t="s">
        <v>563</v>
      </c>
      <c r="E29" s="3">
        <v>896189</v>
      </c>
      <c r="F29" s="3">
        <v>278719</v>
      </c>
      <c r="G29" s="3">
        <v>70535</v>
      </c>
      <c r="H29" s="248">
        <v>1</v>
      </c>
      <c r="I29" s="4">
        <v>239851413.47999999</v>
      </c>
      <c r="J29" s="4">
        <v>8745899.8800000008</v>
      </c>
      <c r="K29" s="4">
        <v>13671917.15</v>
      </c>
      <c r="L29" s="201">
        <v>262269230.50999999</v>
      </c>
    </row>
    <row r="30" spans="1:12" x14ac:dyDescent="0.25">
      <c r="A30" s="220"/>
      <c r="B30" s="6" t="s">
        <v>563</v>
      </c>
      <c r="C30" s="6" t="s">
        <v>408</v>
      </c>
      <c r="D30" s="6" t="s">
        <v>539</v>
      </c>
      <c r="E30" s="6">
        <v>16</v>
      </c>
      <c r="F30" s="6">
        <v>5</v>
      </c>
      <c r="G30" s="6">
        <v>0</v>
      </c>
      <c r="H30" s="247">
        <v>0</v>
      </c>
      <c r="I30" s="22">
        <v>19727.7</v>
      </c>
      <c r="J30" s="22">
        <v>324.93</v>
      </c>
      <c r="K30" s="22">
        <v>1162.3499999999999</v>
      </c>
      <c r="L30" s="95">
        <v>21214.98</v>
      </c>
    </row>
    <row r="31" spans="1:12" x14ac:dyDescent="0.25">
      <c r="A31" s="220"/>
      <c r="B31" s="6" t="s">
        <v>563</v>
      </c>
      <c r="C31" s="6" t="s">
        <v>273</v>
      </c>
      <c r="D31" s="6" t="s">
        <v>511</v>
      </c>
      <c r="E31" s="6">
        <v>4556</v>
      </c>
      <c r="F31" s="6">
        <v>1192</v>
      </c>
      <c r="G31" s="6">
        <v>338</v>
      </c>
      <c r="H31" s="247">
        <v>0</v>
      </c>
      <c r="I31" s="22">
        <v>2411041.71</v>
      </c>
      <c r="J31" s="22">
        <v>234915.15</v>
      </c>
      <c r="K31" s="22">
        <v>128881.77</v>
      </c>
      <c r="L31" s="95">
        <v>2774838.63</v>
      </c>
    </row>
    <row r="32" spans="1:12" s="42" customFormat="1" ht="15.75" x14ac:dyDescent="0.25">
      <c r="A32" s="220"/>
      <c r="B32" s="6" t="s">
        <v>563</v>
      </c>
      <c r="C32" s="6" t="s">
        <v>274</v>
      </c>
      <c r="D32" s="6" t="s">
        <v>512</v>
      </c>
      <c r="E32" s="6">
        <v>26503</v>
      </c>
      <c r="F32" s="6">
        <v>7562</v>
      </c>
      <c r="G32" s="6">
        <v>3141</v>
      </c>
      <c r="H32" s="247">
        <v>0</v>
      </c>
      <c r="I32" s="22">
        <v>9054294.9900000002</v>
      </c>
      <c r="J32" s="22">
        <v>418057.99</v>
      </c>
      <c r="K32" s="22">
        <v>511487.75</v>
      </c>
      <c r="L32" s="95">
        <v>9983840.7300000004</v>
      </c>
    </row>
    <row r="33" spans="1:12" x14ac:dyDescent="0.25">
      <c r="A33" s="220"/>
      <c r="B33" s="6" t="s">
        <v>563</v>
      </c>
      <c r="C33" s="6" t="s">
        <v>352</v>
      </c>
      <c r="D33" s="6" t="s">
        <v>513</v>
      </c>
      <c r="E33" s="6">
        <v>2962</v>
      </c>
      <c r="F33" s="6">
        <v>1281</v>
      </c>
      <c r="G33" s="6">
        <v>309</v>
      </c>
      <c r="H33" s="247">
        <v>0</v>
      </c>
      <c r="I33" s="22">
        <v>937795.21</v>
      </c>
      <c r="J33" s="22">
        <v>15872.66</v>
      </c>
      <c r="K33" s="22">
        <v>55240.99</v>
      </c>
      <c r="L33" s="95">
        <v>1008908.86</v>
      </c>
    </row>
    <row r="34" spans="1:12" x14ac:dyDescent="0.25">
      <c r="A34" s="220"/>
      <c r="B34" s="6" t="s">
        <v>563</v>
      </c>
      <c r="C34" s="6" t="s">
        <v>275</v>
      </c>
      <c r="D34" s="6" t="s">
        <v>514</v>
      </c>
      <c r="E34" s="6">
        <v>2100</v>
      </c>
      <c r="F34" s="6">
        <v>689</v>
      </c>
      <c r="G34" s="6">
        <v>45</v>
      </c>
      <c r="H34" s="247">
        <v>0</v>
      </c>
      <c r="I34" s="22">
        <v>573654.74</v>
      </c>
      <c r="J34" s="22">
        <v>13028.38</v>
      </c>
      <c r="K34" s="22">
        <v>33222.25</v>
      </c>
      <c r="L34" s="95">
        <v>619905.37</v>
      </c>
    </row>
    <row r="35" spans="1:12" x14ac:dyDescent="0.25">
      <c r="A35" s="220"/>
      <c r="B35" s="6" t="s">
        <v>563</v>
      </c>
      <c r="C35" s="6" t="s">
        <v>276</v>
      </c>
      <c r="D35" s="6" t="s">
        <v>515</v>
      </c>
      <c r="E35" s="6">
        <v>22381</v>
      </c>
      <c r="F35" s="6">
        <v>4452</v>
      </c>
      <c r="G35" s="6">
        <v>204</v>
      </c>
      <c r="H35" s="247">
        <v>0</v>
      </c>
      <c r="I35" s="22">
        <v>6927916.3700000001</v>
      </c>
      <c r="J35" s="22">
        <v>326992.05</v>
      </c>
      <c r="K35" s="22">
        <v>381652.59</v>
      </c>
      <c r="L35" s="95">
        <v>7636561.0099999998</v>
      </c>
    </row>
    <row r="36" spans="1:12" x14ac:dyDescent="0.25">
      <c r="A36" s="220"/>
      <c r="B36" s="6" t="s">
        <v>563</v>
      </c>
      <c r="C36" s="6" t="s">
        <v>277</v>
      </c>
      <c r="D36" s="6" t="s">
        <v>516</v>
      </c>
      <c r="E36" s="6">
        <v>24575</v>
      </c>
      <c r="F36" s="6">
        <v>6377</v>
      </c>
      <c r="G36" s="6">
        <v>232</v>
      </c>
      <c r="H36" s="247">
        <v>0</v>
      </c>
      <c r="I36" s="22">
        <v>7337028.1100000003</v>
      </c>
      <c r="J36" s="22">
        <v>274679.26</v>
      </c>
      <c r="K36" s="22">
        <v>421851.79</v>
      </c>
      <c r="L36" s="95">
        <v>8033559.1600000001</v>
      </c>
    </row>
    <row r="37" spans="1:12" x14ac:dyDescent="0.25">
      <c r="A37" s="220"/>
      <c r="B37" s="6" t="s">
        <v>563</v>
      </c>
      <c r="C37" s="6" t="s">
        <v>278</v>
      </c>
      <c r="D37" s="6" t="s">
        <v>517</v>
      </c>
      <c r="E37" s="6">
        <v>3853</v>
      </c>
      <c r="F37" s="6">
        <v>822</v>
      </c>
      <c r="G37" s="6">
        <v>64</v>
      </c>
      <c r="H37" s="247">
        <v>0</v>
      </c>
      <c r="I37" s="22">
        <v>1703380.91</v>
      </c>
      <c r="J37" s="22">
        <v>147957.74</v>
      </c>
      <c r="K37" s="22">
        <v>88542.71</v>
      </c>
      <c r="L37" s="95">
        <v>1939881.36</v>
      </c>
    </row>
    <row r="38" spans="1:12" x14ac:dyDescent="0.25">
      <c r="A38" s="220"/>
      <c r="B38" s="6" t="s">
        <v>563</v>
      </c>
      <c r="C38" s="6" t="s">
        <v>414</v>
      </c>
      <c r="D38" s="6" t="s">
        <v>564</v>
      </c>
      <c r="E38" s="6">
        <v>1962</v>
      </c>
      <c r="F38" s="6">
        <v>973</v>
      </c>
      <c r="G38" s="6">
        <v>318</v>
      </c>
      <c r="H38" s="247">
        <v>0</v>
      </c>
      <c r="I38" s="22">
        <v>382600.56</v>
      </c>
      <c r="J38" s="22">
        <v>1132.6300000000001</v>
      </c>
      <c r="K38" s="22">
        <v>22869.56</v>
      </c>
      <c r="L38" s="95">
        <v>406602.75</v>
      </c>
    </row>
    <row r="39" spans="1:12" x14ac:dyDescent="0.25">
      <c r="A39" s="220"/>
      <c r="B39" s="6" t="s">
        <v>563</v>
      </c>
      <c r="C39" s="6" t="s">
        <v>279</v>
      </c>
      <c r="D39" s="6" t="s">
        <v>518</v>
      </c>
      <c r="E39" s="6">
        <v>1091</v>
      </c>
      <c r="F39" s="6">
        <v>447</v>
      </c>
      <c r="G39" s="6">
        <v>7</v>
      </c>
      <c r="H39" s="247">
        <v>0</v>
      </c>
      <c r="I39" s="22">
        <v>665495.82999999996</v>
      </c>
      <c r="J39" s="22">
        <v>45220.69</v>
      </c>
      <c r="K39" s="22">
        <v>37172.85</v>
      </c>
      <c r="L39" s="95">
        <v>747889.37</v>
      </c>
    </row>
    <row r="40" spans="1:12" x14ac:dyDescent="0.25">
      <c r="A40" s="220"/>
      <c r="B40" s="6" t="s">
        <v>563</v>
      </c>
      <c r="C40" s="6" t="s">
        <v>280</v>
      </c>
      <c r="D40" s="6" t="s">
        <v>642</v>
      </c>
      <c r="E40" s="6">
        <v>195788</v>
      </c>
      <c r="F40" s="6">
        <v>28671</v>
      </c>
      <c r="G40" s="6">
        <v>1150</v>
      </c>
      <c r="H40" s="247">
        <v>0</v>
      </c>
      <c r="I40" s="22">
        <v>41550752.32</v>
      </c>
      <c r="J40" s="22">
        <v>420800.06</v>
      </c>
      <c r="K40" s="22">
        <v>2446325.2999999998</v>
      </c>
      <c r="L40" s="95">
        <v>44417877.68</v>
      </c>
    </row>
    <row r="41" spans="1:12" x14ac:dyDescent="0.25">
      <c r="A41" s="220"/>
      <c r="B41" s="6" t="s">
        <v>563</v>
      </c>
      <c r="C41" s="6" t="s">
        <v>281</v>
      </c>
      <c r="D41" s="6" t="s">
        <v>519</v>
      </c>
      <c r="E41" s="6">
        <v>11317</v>
      </c>
      <c r="F41" s="6">
        <v>3383</v>
      </c>
      <c r="G41" s="6">
        <v>52</v>
      </c>
      <c r="H41" s="247">
        <v>0</v>
      </c>
      <c r="I41" s="22">
        <v>1127098</v>
      </c>
      <c r="J41" s="22">
        <v>29.68</v>
      </c>
      <c r="K41" s="22">
        <v>67627.839999999997</v>
      </c>
      <c r="L41" s="95">
        <v>1194755.52</v>
      </c>
    </row>
    <row r="42" spans="1:12" x14ac:dyDescent="0.25">
      <c r="A42" s="220"/>
      <c r="B42" s="6" t="s">
        <v>563</v>
      </c>
      <c r="C42" s="6" t="s">
        <v>282</v>
      </c>
      <c r="D42" s="6" t="s">
        <v>520</v>
      </c>
      <c r="E42" s="6">
        <v>5791</v>
      </c>
      <c r="F42" s="6">
        <v>1352</v>
      </c>
      <c r="G42" s="6">
        <v>71</v>
      </c>
      <c r="H42" s="247">
        <v>0</v>
      </c>
      <c r="I42" s="22">
        <v>746746.56</v>
      </c>
      <c r="J42" s="22">
        <v>96.12</v>
      </c>
      <c r="K42" s="22">
        <v>44793.83</v>
      </c>
      <c r="L42" s="95">
        <v>791636.51</v>
      </c>
    </row>
    <row r="43" spans="1:12" x14ac:dyDescent="0.25">
      <c r="A43" s="220"/>
      <c r="B43" s="6" t="s">
        <v>563</v>
      </c>
      <c r="C43" s="6" t="s">
        <v>283</v>
      </c>
      <c r="D43" s="6" t="s">
        <v>521</v>
      </c>
      <c r="E43" s="6">
        <v>24607</v>
      </c>
      <c r="F43" s="6">
        <v>9655</v>
      </c>
      <c r="G43" s="6">
        <v>698</v>
      </c>
      <c r="H43" s="247">
        <v>1</v>
      </c>
      <c r="I43" s="22">
        <v>3687665.67</v>
      </c>
      <c r="J43" s="22">
        <v>0</v>
      </c>
      <c r="K43" s="22">
        <v>220963.65</v>
      </c>
      <c r="L43" s="95">
        <v>3908629.32</v>
      </c>
    </row>
    <row r="44" spans="1:12" x14ac:dyDescent="0.25">
      <c r="A44" s="220"/>
      <c r="B44" s="6" t="s">
        <v>563</v>
      </c>
      <c r="C44" s="6" t="s">
        <v>284</v>
      </c>
      <c r="D44" s="6" t="s">
        <v>522</v>
      </c>
      <c r="E44" s="6">
        <v>1382</v>
      </c>
      <c r="F44" s="6">
        <v>244</v>
      </c>
      <c r="G44" s="6">
        <v>22</v>
      </c>
      <c r="H44" s="247">
        <v>0</v>
      </c>
      <c r="I44" s="22">
        <v>407077.4</v>
      </c>
      <c r="J44" s="22">
        <v>22157.75</v>
      </c>
      <c r="K44" s="22">
        <v>22999.43</v>
      </c>
      <c r="L44" s="95">
        <v>452234.58</v>
      </c>
    </row>
    <row r="45" spans="1:12" x14ac:dyDescent="0.25">
      <c r="A45" s="220"/>
      <c r="B45" s="6" t="s">
        <v>563</v>
      </c>
      <c r="C45" s="6" t="s">
        <v>285</v>
      </c>
      <c r="D45" s="6" t="s">
        <v>523</v>
      </c>
      <c r="E45" s="6">
        <v>4240</v>
      </c>
      <c r="F45" s="6">
        <v>938</v>
      </c>
      <c r="G45" s="6">
        <v>90</v>
      </c>
      <c r="H45" s="247">
        <v>0</v>
      </c>
      <c r="I45" s="22">
        <v>2628168.79</v>
      </c>
      <c r="J45" s="22">
        <v>351591.67</v>
      </c>
      <c r="K45" s="22">
        <v>125350.43</v>
      </c>
      <c r="L45" s="95">
        <v>3105110.89</v>
      </c>
    </row>
    <row r="46" spans="1:12" x14ac:dyDescent="0.25">
      <c r="A46" s="220"/>
      <c r="B46" s="6" t="s">
        <v>563</v>
      </c>
      <c r="C46" s="6" t="s">
        <v>286</v>
      </c>
      <c r="D46" s="6" t="s">
        <v>524</v>
      </c>
      <c r="E46" s="6">
        <v>6779</v>
      </c>
      <c r="F46" s="6">
        <v>3046</v>
      </c>
      <c r="G46" s="6">
        <v>328</v>
      </c>
      <c r="H46" s="247">
        <v>0</v>
      </c>
      <c r="I46" s="22">
        <v>2870719.76</v>
      </c>
      <c r="J46" s="22">
        <v>110332.29</v>
      </c>
      <c r="K46" s="22">
        <v>159339.23000000001</v>
      </c>
      <c r="L46" s="95">
        <v>3140391.28</v>
      </c>
    </row>
    <row r="47" spans="1:12" x14ac:dyDescent="0.25">
      <c r="A47" s="220"/>
      <c r="B47" s="6" t="s">
        <v>563</v>
      </c>
      <c r="C47" s="6" t="s">
        <v>287</v>
      </c>
      <c r="D47" s="6" t="s">
        <v>525</v>
      </c>
      <c r="E47" s="6">
        <v>321633</v>
      </c>
      <c r="F47" s="6">
        <v>102034</v>
      </c>
      <c r="G47" s="6">
        <v>43732</v>
      </c>
      <c r="H47" s="247">
        <v>0</v>
      </c>
      <c r="I47" s="22">
        <v>83839143.689999998</v>
      </c>
      <c r="J47" s="22">
        <v>2975383.43</v>
      </c>
      <c r="K47" s="22">
        <v>4801888.7</v>
      </c>
      <c r="L47" s="95">
        <v>91616415.819999993</v>
      </c>
    </row>
    <row r="48" spans="1:12" x14ac:dyDescent="0.25">
      <c r="A48" s="220"/>
      <c r="B48" s="6" t="s">
        <v>563</v>
      </c>
      <c r="C48" s="6" t="s">
        <v>288</v>
      </c>
      <c r="D48" s="6" t="s">
        <v>526</v>
      </c>
      <c r="E48" s="6">
        <v>31371</v>
      </c>
      <c r="F48" s="6">
        <v>8946</v>
      </c>
      <c r="G48" s="6">
        <v>195</v>
      </c>
      <c r="H48" s="247">
        <v>0</v>
      </c>
      <c r="I48" s="22">
        <v>12060895.550000001</v>
      </c>
      <c r="J48" s="22">
        <v>544339.14</v>
      </c>
      <c r="K48" s="22">
        <v>690633.32</v>
      </c>
      <c r="L48" s="95">
        <v>13295868.01</v>
      </c>
    </row>
    <row r="49" spans="1:12" x14ac:dyDescent="0.25">
      <c r="A49" s="220"/>
      <c r="B49" s="6" t="s">
        <v>563</v>
      </c>
      <c r="C49" s="6" t="s">
        <v>413</v>
      </c>
      <c r="D49" s="6" t="s">
        <v>527</v>
      </c>
      <c r="E49" s="6">
        <v>440</v>
      </c>
      <c r="F49" s="6">
        <v>51</v>
      </c>
      <c r="G49" s="6">
        <v>2</v>
      </c>
      <c r="H49" s="247">
        <v>0</v>
      </c>
      <c r="I49" s="22">
        <v>109377.64</v>
      </c>
      <c r="J49" s="22">
        <v>1925.4</v>
      </c>
      <c r="K49" s="22">
        <v>6394.59</v>
      </c>
      <c r="L49" s="95">
        <v>117697.63</v>
      </c>
    </row>
    <row r="50" spans="1:12" x14ac:dyDescent="0.25">
      <c r="A50" s="220"/>
      <c r="B50" s="6" t="s">
        <v>563</v>
      </c>
      <c r="C50" s="6" t="s">
        <v>401</v>
      </c>
      <c r="D50" s="6" t="s">
        <v>565</v>
      </c>
      <c r="E50" s="6">
        <v>759</v>
      </c>
      <c r="F50" s="6">
        <v>263</v>
      </c>
      <c r="G50" s="6">
        <v>51</v>
      </c>
      <c r="H50" s="247">
        <v>0</v>
      </c>
      <c r="I50" s="22">
        <v>220917.88</v>
      </c>
      <c r="J50" s="22">
        <v>3540.34</v>
      </c>
      <c r="K50" s="22">
        <v>13043.23</v>
      </c>
      <c r="L50" s="95">
        <v>237501.45</v>
      </c>
    </row>
    <row r="51" spans="1:12" x14ac:dyDescent="0.25">
      <c r="A51" s="220"/>
      <c r="B51" s="6" t="s">
        <v>563</v>
      </c>
      <c r="C51" s="6" t="s">
        <v>289</v>
      </c>
      <c r="D51" s="6" t="s">
        <v>639</v>
      </c>
      <c r="E51" s="6">
        <v>565</v>
      </c>
      <c r="F51" s="6">
        <v>169</v>
      </c>
      <c r="G51" s="6">
        <v>2</v>
      </c>
      <c r="H51" s="247">
        <v>0</v>
      </c>
      <c r="I51" s="22">
        <v>290067.24</v>
      </c>
      <c r="J51" s="22">
        <v>36869.57</v>
      </c>
      <c r="K51" s="22">
        <v>14943.29</v>
      </c>
      <c r="L51" s="95">
        <v>341880.1</v>
      </c>
    </row>
    <row r="52" spans="1:12" x14ac:dyDescent="0.25">
      <c r="A52" s="220"/>
      <c r="B52" s="6" t="s">
        <v>563</v>
      </c>
      <c r="C52" s="6" t="s">
        <v>290</v>
      </c>
      <c r="D52" s="6" t="s">
        <v>528</v>
      </c>
      <c r="E52" s="6">
        <v>6682</v>
      </c>
      <c r="F52" s="6">
        <v>2132</v>
      </c>
      <c r="G52" s="6">
        <v>552</v>
      </c>
      <c r="H52" s="247">
        <v>0</v>
      </c>
      <c r="I52" s="22">
        <v>1686483.84</v>
      </c>
      <c r="J52" s="22">
        <v>51060.09</v>
      </c>
      <c r="K52" s="22">
        <v>97390.04</v>
      </c>
      <c r="L52" s="95">
        <v>1834933.97</v>
      </c>
    </row>
    <row r="53" spans="1:12" s="42" customFormat="1" ht="15.75" x14ac:dyDescent="0.25">
      <c r="A53" s="220"/>
      <c r="B53" s="6" t="s">
        <v>563</v>
      </c>
      <c r="C53" s="6" t="s">
        <v>291</v>
      </c>
      <c r="D53" s="6" t="s">
        <v>529</v>
      </c>
      <c r="E53" s="6">
        <v>3392</v>
      </c>
      <c r="F53" s="6">
        <v>513</v>
      </c>
      <c r="G53" s="6">
        <v>50</v>
      </c>
      <c r="H53" s="247">
        <v>0</v>
      </c>
      <c r="I53" s="22">
        <v>2000695.29</v>
      </c>
      <c r="J53" s="22">
        <v>278926.89</v>
      </c>
      <c r="K53" s="22">
        <v>101499.06</v>
      </c>
      <c r="L53" s="95">
        <v>2381121.2400000002</v>
      </c>
    </row>
    <row r="54" spans="1:12" x14ac:dyDescent="0.25">
      <c r="A54" s="220"/>
      <c r="B54" s="6" t="s">
        <v>563</v>
      </c>
      <c r="C54" s="6" t="s">
        <v>292</v>
      </c>
      <c r="D54" s="6" t="s">
        <v>530</v>
      </c>
      <c r="E54" s="6">
        <v>22814</v>
      </c>
      <c r="F54" s="6">
        <v>8009</v>
      </c>
      <c r="G54" s="6">
        <v>620</v>
      </c>
      <c r="H54" s="247">
        <v>0</v>
      </c>
      <c r="I54" s="22">
        <v>9978199.0199999996</v>
      </c>
      <c r="J54" s="22">
        <v>926413.18</v>
      </c>
      <c r="K54" s="22">
        <v>504590.61</v>
      </c>
      <c r="L54" s="95">
        <v>11409202.810000001</v>
      </c>
    </row>
    <row r="55" spans="1:12" x14ac:dyDescent="0.25">
      <c r="A55" s="220"/>
      <c r="B55" s="6" t="s">
        <v>563</v>
      </c>
      <c r="C55" s="6" t="s">
        <v>293</v>
      </c>
      <c r="D55" s="6" t="s">
        <v>531</v>
      </c>
      <c r="E55" s="6">
        <v>22247</v>
      </c>
      <c r="F55" s="6">
        <v>4843</v>
      </c>
      <c r="G55" s="6">
        <v>390</v>
      </c>
      <c r="H55" s="247">
        <v>0</v>
      </c>
      <c r="I55" s="22">
        <v>6579122.1600000001</v>
      </c>
      <c r="J55" s="22">
        <v>439723.1</v>
      </c>
      <c r="K55" s="22">
        <v>348796.46</v>
      </c>
      <c r="L55" s="95">
        <v>7367641.7199999997</v>
      </c>
    </row>
    <row r="56" spans="1:12" x14ac:dyDescent="0.25">
      <c r="A56" s="220"/>
      <c r="B56" s="6" t="s">
        <v>563</v>
      </c>
      <c r="C56" s="6" t="s">
        <v>294</v>
      </c>
      <c r="D56" s="6" t="s">
        <v>640</v>
      </c>
      <c r="E56" s="6">
        <v>7515</v>
      </c>
      <c r="F56" s="6">
        <v>2383</v>
      </c>
      <c r="G56" s="6">
        <v>283</v>
      </c>
      <c r="H56" s="247">
        <v>0</v>
      </c>
      <c r="I56" s="22">
        <v>1714804.18</v>
      </c>
      <c r="J56" s="22">
        <v>30315.4</v>
      </c>
      <c r="K56" s="22">
        <v>100299.65</v>
      </c>
      <c r="L56" s="95">
        <v>1845419.23</v>
      </c>
    </row>
    <row r="57" spans="1:12" x14ac:dyDescent="0.25">
      <c r="A57" s="220"/>
      <c r="B57" s="6" t="s">
        <v>563</v>
      </c>
      <c r="C57" s="6" t="s">
        <v>353</v>
      </c>
      <c r="D57" s="6" t="s">
        <v>532</v>
      </c>
      <c r="E57" s="6">
        <v>493</v>
      </c>
      <c r="F57" s="6">
        <v>186</v>
      </c>
      <c r="G57" s="6">
        <v>48</v>
      </c>
      <c r="H57" s="247">
        <v>0</v>
      </c>
      <c r="I57" s="22">
        <v>165647.62</v>
      </c>
      <c r="J57" s="22">
        <v>4691.84</v>
      </c>
      <c r="K57" s="22">
        <v>9635.57</v>
      </c>
      <c r="L57" s="95">
        <v>179975.03</v>
      </c>
    </row>
    <row r="58" spans="1:12" x14ac:dyDescent="0.25">
      <c r="A58" s="220"/>
      <c r="B58" s="6" t="s">
        <v>563</v>
      </c>
      <c r="C58" s="6" t="s">
        <v>295</v>
      </c>
      <c r="D58" s="6" t="s">
        <v>533</v>
      </c>
      <c r="E58" s="6">
        <v>1537</v>
      </c>
      <c r="F58" s="6">
        <v>414</v>
      </c>
      <c r="G58" s="6">
        <v>21</v>
      </c>
      <c r="H58" s="247">
        <v>0</v>
      </c>
      <c r="I58" s="22">
        <v>873841.34</v>
      </c>
      <c r="J58" s="22">
        <v>109622.52</v>
      </c>
      <c r="K58" s="22">
        <v>45263.57</v>
      </c>
      <c r="L58" s="95">
        <v>1028727.43</v>
      </c>
    </row>
    <row r="59" spans="1:12" x14ac:dyDescent="0.25">
      <c r="A59" s="220"/>
      <c r="B59" s="6" t="s">
        <v>563</v>
      </c>
      <c r="C59" s="6" t="s">
        <v>407</v>
      </c>
      <c r="D59" s="6" t="s">
        <v>382</v>
      </c>
      <c r="E59" s="6">
        <v>134972</v>
      </c>
      <c r="F59" s="6">
        <v>77046</v>
      </c>
      <c r="G59" s="6">
        <v>17309</v>
      </c>
      <c r="H59" s="247">
        <v>0</v>
      </c>
      <c r="I59" s="22">
        <v>36834340.009999998</v>
      </c>
      <c r="J59" s="22">
        <v>928322.34</v>
      </c>
      <c r="K59" s="22">
        <v>2141963.04</v>
      </c>
      <c r="L59" s="95">
        <v>39904625.390000001</v>
      </c>
    </row>
    <row r="60" spans="1:12" x14ac:dyDescent="0.25">
      <c r="A60" s="220"/>
      <c r="B60" s="6" t="s">
        <v>563</v>
      </c>
      <c r="C60" s="6" t="s">
        <v>396</v>
      </c>
      <c r="D60" s="6" t="s">
        <v>643</v>
      </c>
      <c r="E60" s="6">
        <v>323</v>
      </c>
      <c r="F60" s="6">
        <v>211</v>
      </c>
      <c r="G60" s="6">
        <v>143</v>
      </c>
      <c r="H60" s="247">
        <v>0</v>
      </c>
      <c r="I60" s="22">
        <v>38856.58</v>
      </c>
      <c r="J60" s="22">
        <v>226.06</v>
      </c>
      <c r="K60" s="22">
        <v>2316.92</v>
      </c>
      <c r="L60" s="95">
        <v>41399.56</v>
      </c>
    </row>
    <row r="61" spans="1:12" x14ac:dyDescent="0.25">
      <c r="A61" s="220"/>
      <c r="B61" s="6" t="s">
        <v>563</v>
      </c>
      <c r="C61" s="6" t="s">
        <v>596</v>
      </c>
      <c r="D61" s="6" t="s">
        <v>597</v>
      </c>
      <c r="E61" s="6">
        <v>748</v>
      </c>
      <c r="F61" s="6">
        <v>188</v>
      </c>
      <c r="G61" s="6">
        <v>0</v>
      </c>
      <c r="H61" s="247">
        <v>0</v>
      </c>
      <c r="I61" s="22">
        <v>29945.09</v>
      </c>
      <c r="J61" s="22">
        <v>0</v>
      </c>
      <c r="K61" s="22">
        <v>1796.87</v>
      </c>
      <c r="L61" s="95">
        <v>31741.96</v>
      </c>
    </row>
    <row r="62" spans="1:12" x14ac:dyDescent="0.25">
      <c r="A62" s="220"/>
      <c r="B62" s="6" t="s">
        <v>563</v>
      </c>
      <c r="C62" s="6" t="s">
        <v>296</v>
      </c>
      <c r="D62" s="6" t="s">
        <v>534</v>
      </c>
      <c r="E62" s="6">
        <v>795</v>
      </c>
      <c r="F62" s="6">
        <v>242</v>
      </c>
      <c r="G62" s="6">
        <v>68</v>
      </c>
      <c r="H62" s="247">
        <v>0</v>
      </c>
      <c r="I62" s="22">
        <v>397911.72</v>
      </c>
      <c r="J62" s="22">
        <v>31351.53</v>
      </c>
      <c r="K62" s="22">
        <v>21977.91</v>
      </c>
      <c r="L62" s="95">
        <v>451241.16</v>
      </c>
    </row>
    <row r="63" spans="1:12" x14ac:dyDescent="0.25">
      <c r="A63" s="219">
        <v>1</v>
      </c>
      <c r="B63" s="3" t="s">
        <v>648</v>
      </c>
      <c r="C63" s="3"/>
      <c r="D63" s="3" t="s">
        <v>648</v>
      </c>
      <c r="E63" s="3">
        <v>930140</v>
      </c>
      <c r="F63" s="3">
        <v>391911</v>
      </c>
      <c r="G63" s="3">
        <v>107451</v>
      </c>
      <c r="H63" s="248">
        <v>13870</v>
      </c>
      <c r="I63" s="4">
        <v>1042805836.8099999</v>
      </c>
      <c r="J63" s="4">
        <v>12172496</v>
      </c>
      <c r="K63" s="4">
        <v>58859754.960000001</v>
      </c>
      <c r="L63" s="201">
        <v>1113838087.77</v>
      </c>
    </row>
    <row r="64" spans="1:12" x14ac:dyDescent="0.25">
      <c r="A64" s="220"/>
      <c r="B64" s="6" t="s">
        <v>648</v>
      </c>
      <c r="C64" s="6" t="s">
        <v>259</v>
      </c>
      <c r="D64" s="6" t="s">
        <v>55</v>
      </c>
      <c r="E64" s="6">
        <v>467122</v>
      </c>
      <c r="F64" s="6">
        <v>155341</v>
      </c>
      <c r="G64" s="6">
        <v>70260</v>
      </c>
      <c r="H64" s="247">
        <v>0</v>
      </c>
      <c r="I64" s="22">
        <v>449944429.04000002</v>
      </c>
      <c r="J64" s="22">
        <v>1969373.45</v>
      </c>
      <c r="K64" s="22">
        <v>25514615.25</v>
      </c>
      <c r="L64" s="95">
        <v>477428417.74000001</v>
      </c>
    </row>
    <row r="65" spans="1:12" s="42" customFormat="1" ht="15.75" x14ac:dyDescent="0.25">
      <c r="A65" s="220"/>
      <c r="B65" s="6" t="s">
        <v>648</v>
      </c>
      <c r="C65" s="6" t="s">
        <v>261</v>
      </c>
      <c r="D65" s="6" t="s">
        <v>56</v>
      </c>
      <c r="E65" s="6">
        <v>8756</v>
      </c>
      <c r="F65" s="6">
        <v>1808</v>
      </c>
      <c r="G65" s="6">
        <v>624</v>
      </c>
      <c r="H65" s="247">
        <v>0</v>
      </c>
      <c r="I65" s="22">
        <v>9673774.1500000004</v>
      </c>
      <c r="J65" s="22">
        <v>17928.96</v>
      </c>
      <c r="K65" s="22">
        <v>545658.68000000005</v>
      </c>
      <c r="L65" s="95">
        <v>10237361.789999999</v>
      </c>
    </row>
    <row r="66" spans="1:12" x14ac:dyDescent="0.25">
      <c r="A66" s="220"/>
      <c r="B66" s="6" t="s">
        <v>648</v>
      </c>
      <c r="C66" s="6" t="s">
        <v>410</v>
      </c>
      <c r="D66" s="6" t="s">
        <v>383</v>
      </c>
      <c r="E66" s="6">
        <v>1057</v>
      </c>
      <c r="F66" s="6">
        <v>379</v>
      </c>
      <c r="G66" s="6">
        <v>118</v>
      </c>
      <c r="H66" s="247">
        <v>0</v>
      </c>
      <c r="I66" s="22">
        <v>2300279.7400000002</v>
      </c>
      <c r="J66" s="22">
        <v>192456.36</v>
      </c>
      <c r="K66" s="22">
        <v>155272.66</v>
      </c>
      <c r="L66" s="95">
        <v>2648008.7599999998</v>
      </c>
    </row>
    <row r="67" spans="1:12" s="42" customFormat="1" ht="15.75" x14ac:dyDescent="0.25">
      <c r="A67" s="220"/>
      <c r="B67" s="6" t="s">
        <v>648</v>
      </c>
      <c r="C67" s="6" t="s">
        <v>351</v>
      </c>
      <c r="D67" s="6" t="s">
        <v>510</v>
      </c>
      <c r="E67" s="6">
        <v>1272</v>
      </c>
      <c r="F67" s="6">
        <v>140</v>
      </c>
      <c r="G67" s="6">
        <v>32</v>
      </c>
      <c r="H67" s="247">
        <v>7</v>
      </c>
      <c r="I67" s="22">
        <v>1863721.26</v>
      </c>
      <c r="J67" s="22">
        <v>43386.04</v>
      </c>
      <c r="K67" s="22">
        <v>96296.11</v>
      </c>
      <c r="L67" s="95">
        <v>2003403.41</v>
      </c>
    </row>
    <row r="68" spans="1:12" x14ac:dyDescent="0.25">
      <c r="A68" s="220"/>
      <c r="B68" s="6" t="s">
        <v>648</v>
      </c>
      <c r="C68" s="6" t="s">
        <v>262</v>
      </c>
      <c r="D68" s="6" t="s">
        <v>57</v>
      </c>
      <c r="E68" s="6">
        <v>11303</v>
      </c>
      <c r="F68" s="6">
        <v>1747</v>
      </c>
      <c r="G68" s="6">
        <v>283</v>
      </c>
      <c r="H68" s="247">
        <v>0</v>
      </c>
      <c r="I68" s="22">
        <v>15882619.710000001</v>
      </c>
      <c r="J68" s="22">
        <v>409243.72</v>
      </c>
      <c r="K68" s="22">
        <v>788919.07</v>
      </c>
      <c r="L68" s="95">
        <v>17080782.5</v>
      </c>
    </row>
    <row r="69" spans="1:12" s="42" customFormat="1" ht="15.75" x14ac:dyDescent="0.25">
      <c r="A69" s="220"/>
      <c r="B69" s="6" t="s">
        <v>648</v>
      </c>
      <c r="C69" s="6" t="s">
        <v>263</v>
      </c>
      <c r="D69" s="6" t="s">
        <v>58</v>
      </c>
      <c r="E69" s="6">
        <v>4893</v>
      </c>
      <c r="F69" s="6">
        <v>1331</v>
      </c>
      <c r="G69" s="6">
        <v>137</v>
      </c>
      <c r="H69" s="247">
        <v>44</v>
      </c>
      <c r="I69" s="22">
        <v>7528494.7699999996</v>
      </c>
      <c r="J69" s="22">
        <v>195852.25</v>
      </c>
      <c r="K69" s="22">
        <v>414508.68</v>
      </c>
      <c r="L69" s="95">
        <v>8138855.7000000002</v>
      </c>
    </row>
    <row r="70" spans="1:12" x14ac:dyDescent="0.25">
      <c r="A70" s="220"/>
      <c r="B70" s="6" t="s">
        <v>648</v>
      </c>
      <c r="C70" s="6" t="s">
        <v>409</v>
      </c>
      <c r="D70" s="6" t="s">
        <v>384</v>
      </c>
      <c r="E70" s="6">
        <v>2210</v>
      </c>
      <c r="F70" s="6">
        <v>339</v>
      </c>
      <c r="G70" s="6">
        <v>100</v>
      </c>
      <c r="H70" s="247">
        <v>0</v>
      </c>
      <c r="I70" s="22">
        <v>3586749.36</v>
      </c>
      <c r="J70" s="22">
        <v>149081.35</v>
      </c>
      <c r="K70" s="22">
        <v>209254.28</v>
      </c>
      <c r="L70" s="95">
        <v>3945084.99</v>
      </c>
    </row>
    <row r="71" spans="1:12" s="42" customFormat="1" ht="15.75" x14ac:dyDescent="0.25">
      <c r="A71" s="220"/>
      <c r="B71" s="6" t="s">
        <v>648</v>
      </c>
      <c r="C71" s="6" t="s">
        <v>264</v>
      </c>
      <c r="D71" s="6" t="s">
        <v>59</v>
      </c>
      <c r="E71" s="6">
        <v>545</v>
      </c>
      <c r="F71" s="6">
        <v>124</v>
      </c>
      <c r="G71" s="6">
        <v>0</v>
      </c>
      <c r="H71" s="247">
        <v>4</v>
      </c>
      <c r="I71" s="22">
        <v>809085.9</v>
      </c>
      <c r="J71" s="22">
        <v>26686.02</v>
      </c>
      <c r="K71" s="22">
        <v>42002.86</v>
      </c>
      <c r="L71" s="95">
        <v>877774.78</v>
      </c>
    </row>
    <row r="72" spans="1:12" x14ac:dyDescent="0.25">
      <c r="A72" s="220"/>
      <c r="B72" s="6" t="s">
        <v>648</v>
      </c>
      <c r="C72" s="6" t="s">
        <v>265</v>
      </c>
      <c r="D72" s="6" t="s">
        <v>60</v>
      </c>
      <c r="E72" s="6">
        <v>38877</v>
      </c>
      <c r="F72" s="6">
        <v>8091</v>
      </c>
      <c r="G72" s="6">
        <v>1069</v>
      </c>
      <c r="H72" s="247">
        <v>323</v>
      </c>
      <c r="I72" s="22">
        <v>64167591.799999997</v>
      </c>
      <c r="J72" s="22">
        <v>1814971.79</v>
      </c>
      <c r="K72" s="22">
        <v>3363611.24</v>
      </c>
      <c r="L72" s="95">
        <v>69346174.829999998</v>
      </c>
    </row>
    <row r="73" spans="1:12" s="42" customFormat="1" ht="15.75" x14ac:dyDescent="0.25">
      <c r="A73" s="220"/>
      <c r="B73" s="6" t="s">
        <v>648</v>
      </c>
      <c r="C73" s="6" t="s">
        <v>272</v>
      </c>
      <c r="D73" s="6" t="s">
        <v>357</v>
      </c>
      <c r="E73" s="6">
        <v>22230</v>
      </c>
      <c r="F73" s="6">
        <v>6518</v>
      </c>
      <c r="G73" s="6">
        <v>668</v>
      </c>
      <c r="H73" s="247">
        <v>0</v>
      </c>
      <c r="I73" s="22">
        <v>43719032.75</v>
      </c>
      <c r="J73" s="22">
        <v>1653516.15</v>
      </c>
      <c r="K73" s="22">
        <v>2379030.4</v>
      </c>
      <c r="L73" s="95">
        <v>47751579.299999997</v>
      </c>
    </row>
    <row r="74" spans="1:12" x14ac:dyDescent="0.25">
      <c r="A74" s="220"/>
      <c r="B74" s="6" t="s">
        <v>648</v>
      </c>
      <c r="C74" s="6" t="s">
        <v>395</v>
      </c>
      <c r="D74" s="6" t="s">
        <v>385</v>
      </c>
      <c r="E74" s="6">
        <v>104816</v>
      </c>
      <c r="F74" s="6">
        <v>35077</v>
      </c>
      <c r="G74" s="6">
        <v>11215</v>
      </c>
      <c r="H74" s="247">
        <v>376</v>
      </c>
      <c r="I74" s="22">
        <v>109266923.93000001</v>
      </c>
      <c r="J74" s="22">
        <v>310407.52</v>
      </c>
      <c r="K74" s="22">
        <v>6177639.3300000001</v>
      </c>
      <c r="L74" s="95">
        <v>115754970.78</v>
      </c>
    </row>
    <row r="75" spans="1:12" x14ac:dyDescent="0.25">
      <c r="A75" s="220"/>
      <c r="B75" s="6" t="s">
        <v>648</v>
      </c>
      <c r="C75" s="6" t="s">
        <v>576</v>
      </c>
      <c r="D75" s="6" t="s">
        <v>577</v>
      </c>
      <c r="E75" s="6">
        <v>266977</v>
      </c>
      <c r="F75" s="6">
        <v>181013</v>
      </c>
      <c r="G75" s="6">
        <v>22942</v>
      </c>
      <c r="H75" s="247">
        <v>13116</v>
      </c>
      <c r="I75" s="22">
        <v>333980313.58999997</v>
      </c>
      <c r="J75" s="22">
        <v>5388731.8899999997</v>
      </c>
      <c r="K75" s="22">
        <v>19168572.84</v>
      </c>
      <c r="L75" s="95">
        <v>358537618.31999999</v>
      </c>
    </row>
    <row r="76" spans="1:12" s="42" customFormat="1" ht="15.75" x14ac:dyDescent="0.25">
      <c r="A76" s="220"/>
      <c r="B76" s="6" t="s">
        <v>648</v>
      </c>
      <c r="C76" s="6" t="s">
        <v>420</v>
      </c>
      <c r="D76" s="6" t="s">
        <v>394</v>
      </c>
      <c r="E76" s="6">
        <v>82</v>
      </c>
      <c r="F76" s="6">
        <v>3</v>
      </c>
      <c r="G76" s="6">
        <v>3</v>
      </c>
      <c r="H76" s="247">
        <v>0</v>
      </c>
      <c r="I76" s="22">
        <v>82820.81</v>
      </c>
      <c r="J76" s="22">
        <v>860.5</v>
      </c>
      <c r="K76" s="22">
        <v>4373.5600000000004</v>
      </c>
      <c r="L76" s="95">
        <v>88054.87</v>
      </c>
    </row>
    <row r="77" spans="1:12" x14ac:dyDescent="0.25">
      <c r="A77" s="219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48">
        <v>2</v>
      </c>
      <c r="I77" s="4">
        <v>4951.88</v>
      </c>
      <c r="J77" s="4">
        <v>242.06</v>
      </c>
      <c r="K77" s="4">
        <v>300.75</v>
      </c>
      <c r="L77" s="201">
        <v>5494.69</v>
      </c>
    </row>
    <row r="78" spans="1:12" x14ac:dyDescent="0.25">
      <c r="A78" s="220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47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9">
        <v>1</v>
      </c>
      <c r="B79" s="3" t="s">
        <v>388</v>
      </c>
      <c r="C79" s="3"/>
      <c r="D79" s="3" t="s">
        <v>388</v>
      </c>
      <c r="E79" s="3">
        <v>11859</v>
      </c>
      <c r="F79" s="3">
        <v>2941</v>
      </c>
      <c r="G79" s="3">
        <v>17</v>
      </c>
      <c r="H79" s="248">
        <v>0</v>
      </c>
      <c r="I79" s="4">
        <v>5599142.1600000001</v>
      </c>
      <c r="J79" s="4">
        <v>0</v>
      </c>
      <c r="K79" s="4">
        <v>129166.23</v>
      </c>
      <c r="L79" s="201">
        <v>5728308.3899999997</v>
      </c>
    </row>
    <row r="80" spans="1:12" s="42" customFormat="1" ht="15.75" x14ac:dyDescent="0.25">
      <c r="A80" s="220"/>
      <c r="B80" s="6" t="s">
        <v>388</v>
      </c>
      <c r="C80" s="6" t="s">
        <v>300</v>
      </c>
      <c r="D80" s="6" t="s">
        <v>67</v>
      </c>
      <c r="E80" s="6">
        <v>11859</v>
      </c>
      <c r="F80" s="6">
        <v>2941</v>
      </c>
      <c r="G80" s="6">
        <v>17</v>
      </c>
      <c r="H80" s="247">
        <v>0</v>
      </c>
      <c r="I80" s="22">
        <v>5599142.1600000001</v>
      </c>
      <c r="J80" s="22">
        <v>0</v>
      </c>
      <c r="K80" s="22">
        <v>129166.23</v>
      </c>
      <c r="L80" s="95">
        <v>5728308.3899999997</v>
      </c>
    </row>
    <row r="81" spans="1:12" x14ac:dyDescent="0.25">
      <c r="A81" s="219">
        <v>1</v>
      </c>
      <c r="B81" s="3" t="s">
        <v>66</v>
      </c>
      <c r="C81" s="3"/>
      <c r="D81" s="3" t="s">
        <v>66</v>
      </c>
      <c r="E81" s="3">
        <v>12355</v>
      </c>
      <c r="F81" s="3">
        <v>3264</v>
      </c>
      <c r="G81" s="3">
        <v>0</v>
      </c>
      <c r="H81" s="248">
        <v>0</v>
      </c>
      <c r="I81" s="4">
        <v>2782236.57</v>
      </c>
      <c r="J81" s="4">
        <v>0</v>
      </c>
      <c r="K81" s="4">
        <v>0</v>
      </c>
      <c r="L81" s="201">
        <v>2782236.57</v>
      </c>
    </row>
    <row r="82" spans="1:12" x14ac:dyDescent="0.25">
      <c r="A82" s="220"/>
      <c r="B82" s="6" t="s">
        <v>66</v>
      </c>
      <c r="C82" s="6" t="s">
        <v>299</v>
      </c>
      <c r="D82" s="6" t="s">
        <v>66</v>
      </c>
      <c r="E82" s="6">
        <v>12355</v>
      </c>
      <c r="F82" s="6">
        <v>3264</v>
      </c>
      <c r="G82" s="6">
        <v>0</v>
      </c>
      <c r="H82" s="247">
        <v>0</v>
      </c>
      <c r="I82" s="22">
        <v>2782236.57</v>
      </c>
      <c r="J82" s="22">
        <v>0</v>
      </c>
      <c r="K82" s="22">
        <v>0</v>
      </c>
      <c r="L82" s="95">
        <v>2782236.57</v>
      </c>
    </row>
    <row r="83" spans="1:12" x14ac:dyDescent="0.25">
      <c r="A83" s="219">
        <v>1</v>
      </c>
      <c r="B83" s="3" t="s">
        <v>68</v>
      </c>
      <c r="C83" s="3"/>
      <c r="D83" s="3" t="s">
        <v>68</v>
      </c>
      <c r="E83" s="3">
        <v>246396</v>
      </c>
      <c r="F83" s="3">
        <v>40397</v>
      </c>
      <c r="G83" s="3">
        <v>0</v>
      </c>
      <c r="H83" s="248">
        <v>0</v>
      </c>
      <c r="I83" s="4">
        <v>24692683.399999999</v>
      </c>
      <c r="J83" s="4">
        <v>808.48</v>
      </c>
      <c r="K83" s="4">
        <v>0</v>
      </c>
      <c r="L83" s="201">
        <v>24693491.879999999</v>
      </c>
    </row>
    <row r="84" spans="1:12" x14ac:dyDescent="0.25">
      <c r="A84" s="220"/>
      <c r="B84" s="6" t="s">
        <v>68</v>
      </c>
      <c r="C84" s="6" t="s">
        <v>301</v>
      </c>
      <c r="D84" s="6" t="s">
        <v>68</v>
      </c>
      <c r="E84" s="6">
        <v>246396</v>
      </c>
      <c r="F84" s="6">
        <v>40397</v>
      </c>
      <c r="G84" s="6">
        <v>0</v>
      </c>
      <c r="H84" s="247">
        <v>0</v>
      </c>
      <c r="I84" s="22">
        <v>24692683.399999999</v>
      </c>
      <c r="J84" s="22">
        <v>808.48</v>
      </c>
      <c r="K84" s="22">
        <v>0</v>
      </c>
      <c r="L84" s="95">
        <v>24693491.879999999</v>
      </c>
    </row>
    <row r="85" spans="1:12" x14ac:dyDescent="0.25">
      <c r="A85" s="219">
        <v>1</v>
      </c>
      <c r="B85" s="3" t="s">
        <v>65</v>
      </c>
      <c r="C85" s="3"/>
      <c r="D85" s="3" t="s">
        <v>65</v>
      </c>
      <c r="E85" s="3">
        <v>44180</v>
      </c>
      <c r="F85" s="3">
        <v>17599</v>
      </c>
      <c r="G85" s="3">
        <v>0</v>
      </c>
      <c r="H85" s="248">
        <v>0</v>
      </c>
      <c r="I85" s="4">
        <v>7207108.8300000001</v>
      </c>
      <c r="J85" s="4">
        <v>5557.13</v>
      </c>
      <c r="K85" s="4">
        <v>174935.26</v>
      </c>
      <c r="L85" s="201">
        <v>7387601.2199999997</v>
      </c>
    </row>
    <row r="86" spans="1:12" x14ac:dyDescent="0.25">
      <c r="A86" s="220"/>
      <c r="B86" s="6" t="s">
        <v>65</v>
      </c>
      <c r="C86" s="6" t="s">
        <v>298</v>
      </c>
      <c r="D86" s="6" t="s">
        <v>65</v>
      </c>
      <c r="E86" s="6">
        <v>43753</v>
      </c>
      <c r="F86" s="6">
        <v>17539</v>
      </c>
      <c r="G86" s="6">
        <v>0</v>
      </c>
      <c r="H86" s="247">
        <v>0</v>
      </c>
      <c r="I86" s="22">
        <v>6752658.2400000002</v>
      </c>
      <c r="J86" s="22">
        <v>0</v>
      </c>
      <c r="K86" s="22">
        <v>149242.88</v>
      </c>
      <c r="L86" s="95">
        <v>6901901.1200000001</v>
      </c>
    </row>
    <row r="87" spans="1:12" s="42" customFormat="1" ht="15.75" x14ac:dyDescent="0.25">
      <c r="A87" s="220"/>
      <c r="B87" s="6" t="s">
        <v>65</v>
      </c>
      <c r="C87" s="6" t="s">
        <v>412</v>
      </c>
      <c r="D87" s="6" t="s">
        <v>389</v>
      </c>
      <c r="E87" s="6">
        <v>79</v>
      </c>
      <c r="F87" s="6">
        <v>37</v>
      </c>
      <c r="G87" s="6">
        <v>0</v>
      </c>
      <c r="H87" s="247">
        <v>0</v>
      </c>
      <c r="I87" s="22">
        <v>101979.65</v>
      </c>
      <c r="J87" s="22">
        <v>1079.23</v>
      </c>
      <c r="K87" s="22">
        <v>5433.87</v>
      </c>
      <c r="L87" s="95">
        <v>108492.75</v>
      </c>
    </row>
    <row r="88" spans="1:12" x14ac:dyDescent="0.25">
      <c r="A88" s="220"/>
      <c r="B88" s="6" t="s">
        <v>65</v>
      </c>
      <c r="C88" s="6" t="s">
        <v>591</v>
      </c>
      <c r="D88" s="6" t="s">
        <v>592</v>
      </c>
      <c r="E88" s="6">
        <v>348</v>
      </c>
      <c r="F88" s="6">
        <v>23</v>
      </c>
      <c r="G88" s="6">
        <v>0</v>
      </c>
      <c r="H88" s="247">
        <v>0</v>
      </c>
      <c r="I88" s="22">
        <v>352470.94</v>
      </c>
      <c r="J88" s="22">
        <v>4477.8999999999996</v>
      </c>
      <c r="K88" s="22">
        <v>20258.509999999998</v>
      </c>
      <c r="L88" s="95">
        <v>377207.35</v>
      </c>
    </row>
    <row r="89" spans="1:12" x14ac:dyDescent="0.25">
      <c r="A89" s="219">
        <v>1</v>
      </c>
      <c r="B89" s="3" t="s">
        <v>64</v>
      </c>
      <c r="C89" s="3"/>
      <c r="D89" s="3" t="s">
        <v>64</v>
      </c>
      <c r="E89" s="3">
        <v>33515</v>
      </c>
      <c r="F89" s="3">
        <v>17090</v>
      </c>
      <c r="G89" s="3">
        <v>2708</v>
      </c>
      <c r="H89" s="248">
        <v>0</v>
      </c>
      <c r="I89" s="4">
        <v>49658162.780000001</v>
      </c>
      <c r="J89" s="4">
        <v>492209.07</v>
      </c>
      <c r="K89" s="4">
        <v>2707844.01</v>
      </c>
      <c r="L89" s="201">
        <v>52858215.859999999</v>
      </c>
    </row>
    <row r="90" spans="1:12" s="42" customFormat="1" ht="15.75" x14ac:dyDescent="0.25">
      <c r="A90" s="220"/>
      <c r="B90" s="6" t="s">
        <v>64</v>
      </c>
      <c r="C90" s="6" t="s">
        <v>297</v>
      </c>
      <c r="D90" s="6" t="s">
        <v>64</v>
      </c>
      <c r="E90" s="6">
        <v>33515</v>
      </c>
      <c r="F90" s="6">
        <v>17090</v>
      </c>
      <c r="G90" s="6">
        <v>2708</v>
      </c>
      <c r="H90" s="247">
        <v>0</v>
      </c>
      <c r="I90" s="22">
        <v>49658162.780000001</v>
      </c>
      <c r="J90" s="22">
        <v>492209.07</v>
      </c>
      <c r="K90" s="22">
        <v>2707844.01</v>
      </c>
      <c r="L90" s="95">
        <v>52858215.859999999</v>
      </c>
    </row>
    <row r="91" spans="1:12" x14ac:dyDescent="0.25">
      <c r="A91" s="219">
        <v>1</v>
      </c>
      <c r="B91" s="3" t="s">
        <v>390</v>
      </c>
      <c r="C91" s="3"/>
      <c r="D91" s="3" t="s">
        <v>390</v>
      </c>
      <c r="E91" s="3">
        <v>166290</v>
      </c>
      <c r="F91" s="3">
        <v>88161</v>
      </c>
      <c r="G91" s="3">
        <v>23384</v>
      </c>
      <c r="H91" s="248">
        <v>3287</v>
      </c>
      <c r="I91" s="4">
        <v>221113039.93000001</v>
      </c>
      <c r="J91" s="4">
        <v>207250.78</v>
      </c>
      <c r="K91" s="4">
        <v>10572684.449999999</v>
      </c>
      <c r="L91" s="201">
        <v>231892975.16</v>
      </c>
    </row>
    <row r="92" spans="1:12" s="42" customFormat="1" ht="15.75" x14ac:dyDescent="0.25">
      <c r="A92" s="220"/>
      <c r="B92" s="6" t="s">
        <v>390</v>
      </c>
      <c r="C92" s="6" t="s">
        <v>260</v>
      </c>
      <c r="D92" s="6" t="s">
        <v>75</v>
      </c>
      <c r="E92" s="6">
        <v>282</v>
      </c>
      <c r="F92" s="6">
        <v>71</v>
      </c>
      <c r="G92" s="6">
        <v>2</v>
      </c>
      <c r="H92" s="247">
        <v>0</v>
      </c>
      <c r="I92" s="22">
        <v>294567.5</v>
      </c>
      <c r="J92" s="22">
        <v>3321.13</v>
      </c>
      <c r="K92" s="22">
        <v>18663.16</v>
      </c>
      <c r="L92" s="95">
        <v>316551.78999999998</v>
      </c>
    </row>
    <row r="93" spans="1:12" x14ac:dyDescent="0.25">
      <c r="A93" s="220"/>
      <c r="B93" s="6" t="s">
        <v>390</v>
      </c>
      <c r="C93" s="6" t="s">
        <v>266</v>
      </c>
      <c r="D93" s="6" t="s">
        <v>61</v>
      </c>
      <c r="E93" s="6">
        <v>164786</v>
      </c>
      <c r="F93" s="6">
        <v>87630</v>
      </c>
      <c r="G93" s="6">
        <v>23334</v>
      </c>
      <c r="H93" s="247">
        <v>3282</v>
      </c>
      <c r="I93" s="22">
        <v>219610941.97</v>
      </c>
      <c r="J93" s="22">
        <v>193676.55</v>
      </c>
      <c r="K93" s="22">
        <v>10486530.039999999</v>
      </c>
      <c r="L93" s="95">
        <v>230291148.56</v>
      </c>
    </row>
    <row r="94" spans="1:12" x14ac:dyDescent="0.25">
      <c r="A94" s="220"/>
      <c r="B94" s="6" t="s">
        <v>390</v>
      </c>
      <c r="C94" s="6" t="s">
        <v>415</v>
      </c>
      <c r="D94" s="6" t="s">
        <v>391</v>
      </c>
      <c r="E94" s="6">
        <v>1222</v>
      </c>
      <c r="F94" s="6">
        <v>460</v>
      </c>
      <c r="G94" s="6">
        <v>48</v>
      </c>
      <c r="H94" s="247">
        <v>5</v>
      </c>
      <c r="I94" s="22">
        <v>1207530.46</v>
      </c>
      <c r="J94" s="22">
        <v>10253.1</v>
      </c>
      <c r="K94" s="22">
        <v>67491.25</v>
      </c>
      <c r="L94" s="95">
        <v>1285274.81</v>
      </c>
    </row>
    <row r="95" spans="1:12" x14ac:dyDescent="0.25">
      <c r="A95" s="219">
        <v>1</v>
      </c>
      <c r="B95" s="248" t="s">
        <v>603</v>
      </c>
      <c r="C95" s="3"/>
      <c r="D95" s="248" t="s">
        <v>603</v>
      </c>
      <c r="E95" s="3">
        <v>349631</v>
      </c>
      <c r="F95" s="3">
        <v>8760</v>
      </c>
      <c r="G95" s="3">
        <v>70490</v>
      </c>
      <c r="H95" s="248">
        <v>5</v>
      </c>
      <c r="I95" s="4">
        <v>193754274.09999999</v>
      </c>
      <c r="J95" s="4">
        <v>68462.42</v>
      </c>
      <c r="K95" s="4">
        <v>11245432.4</v>
      </c>
      <c r="L95" s="201">
        <v>205068168.91999999</v>
      </c>
    </row>
    <row r="96" spans="1:12" s="42" customFormat="1" ht="15.75" x14ac:dyDescent="0.25">
      <c r="A96" s="220"/>
      <c r="B96" s="247" t="s">
        <v>603</v>
      </c>
      <c r="C96" s="6" t="s">
        <v>416</v>
      </c>
      <c r="D96" s="247" t="s">
        <v>603</v>
      </c>
      <c r="E96" s="6">
        <v>349166</v>
      </c>
      <c r="F96" s="6">
        <v>0</v>
      </c>
      <c r="G96" s="6">
        <v>70483</v>
      </c>
      <c r="H96" s="247">
        <v>0</v>
      </c>
      <c r="I96" s="22">
        <v>191346898.90000001</v>
      </c>
      <c r="J96" s="22">
        <v>21427.18</v>
      </c>
      <c r="K96" s="22">
        <v>11096280.6</v>
      </c>
      <c r="L96" s="95">
        <v>202464606.68000001</v>
      </c>
    </row>
    <row r="97" spans="1:12" s="42" customFormat="1" ht="15.75" x14ac:dyDescent="0.25">
      <c r="A97" s="220"/>
      <c r="B97" s="247" t="s">
        <v>603</v>
      </c>
      <c r="C97" s="6" t="s">
        <v>422</v>
      </c>
      <c r="D97" s="247" t="s">
        <v>607</v>
      </c>
      <c r="E97" s="6">
        <v>0</v>
      </c>
      <c r="F97" s="6">
        <v>7645</v>
      </c>
      <c r="G97" s="6">
        <v>0</v>
      </c>
      <c r="H97" s="247">
        <v>0</v>
      </c>
      <c r="I97" s="22">
        <v>1308484.8799999999</v>
      </c>
      <c r="J97" s="22">
        <v>0</v>
      </c>
      <c r="K97" s="22">
        <v>78506.27</v>
      </c>
      <c r="L97" s="95">
        <v>1386991.15</v>
      </c>
    </row>
    <row r="98" spans="1:12" s="42" customFormat="1" ht="15.75" x14ac:dyDescent="0.25">
      <c r="A98" s="220"/>
      <c r="B98" s="247" t="s">
        <v>603</v>
      </c>
      <c r="C98" s="6" t="s">
        <v>417</v>
      </c>
      <c r="D98" s="247" t="s">
        <v>608</v>
      </c>
      <c r="E98" s="6">
        <v>465</v>
      </c>
      <c r="F98" s="6">
        <v>59</v>
      </c>
      <c r="G98" s="6">
        <v>7</v>
      </c>
      <c r="H98" s="247">
        <v>5</v>
      </c>
      <c r="I98" s="22">
        <v>715146.22</v>
      </c>
      <c r="J98" s="22">
        <v>46671.33</v>
      </c>
      <c r="K98" s="22">
        <v>47642.720000000001</v>
      </c>
      <c r="L98" s="95">
        <v>809460.27</v>
      </c>
    </row>
    <row r="99" spans="1:12" x14ac:dyDescent="0.25">
      <c r="A99" s="220"/>
      <c r="B99" s="247" t="s">
        <v>603</v>
      </c>
      <c r="C99" s="6" t="s">
        <v>593</v>
      </c>
      <c r="D99" s="247" t="s">
        <v>606</v>
      </c>
      <c r="E99" s="6">
        <v>0</v>
      </c>
      <c r="F99" s="6">
        <v>1056</v>
      </c>
      <c r="G99" s="6">
        <v>0</v>
      </c>
      <c r="H99" s="247">
        <v>0</v>
      </c>
      <c r="I99" s="22">
        <v>383744.1</v>
      </c>
      <c r="J99" s="22">
        <v>363.91</v>
      </c>
      <c r="K99" s="22">
        <v>23002.81</v>
      </c>
      <c r="L99" s="95">
        <v>407110.82</v>
      </c>
    </row>
    <row r="100" spans="1:12" x14ac:dyDescent="0.25">
      <c r="A100" s="200">
        <v>1</v>
      </c>
      <c r="B100" s="1" t="s">
        <v>600</v>
      </c>
      <c r="C100" s="1"/>
      <c r="D100" s="1" t="s">
        <v>600</v>
      </c>
      <c r="E100" s="3">
        <v>17438</v>
      </c>
      <c r="F100" s="3">
        <v>0</v>
      </c>
      <c r="G100" s="3">
        <v>0</v>
      </c>
      <c r="H100" s="248">
        <v>17603</v>
      </c>
      <c r="I100" s="4">
        <v>10457474.130000001</v>
      </c>
      <c r="J100" s="4">
        <v>0</v>
      </c>
      <c r="K100" s="4">
        <v>376727</v>
      </c>
      <c r="L100" s="201">
        <v>10834201.130000001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17438</v>
      </c>
      <c r="F101" s="6">
        <v>0</v>
      </c>
      <c r="G101" s="6">
        <v>0</v>
      </c>
      <c r="H101" s="247">
        <v>17603</v>
      </c>
      <c r="I101" s="22">
        <v>10457474.130000001</v>
      </c>
      <c r="J101" s="22">
        <v>0</v>
      </c>
      <c r="K101" s="22">
        <v>376727</v>
      </c>
      <c r="L101" s="95">
        <v>10834201.130000001</v>
      </c>
    </row>
    <row r="102" spans="1:12" x14ac:dyDescent="0.25">
      <c r="A102" s="200">
        <v>1</v>
      </c>
      <c r="B102" s="1" t="s">
        <v>392</v>
      </c>
      <c r="C102" s="1"/>
      <c r="D102" s="1" t="s">
        <v>392</v>
      </c>
      <c r="E102" s="3">
        <v>13</v>
      </c>
      <c r="F102" s="3">
        <v>2</v>
      </c>
      <c r="G102" s="3">
        <v>0</v>
      </c>
      <c r="H102" s="248">
        <v>0</v>
      </c>
      <c r="I102" s="4">
        <v>7238.77</v>
      </c>
      <c r="J102" s="4">
        <v>579.15</v>
      </c>
      <c r="K102" s="4">
        <v>0</v>
      </c>
      <c r="L102" s="201">
        <v>7817.92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13</v>
      </c>
      <c r="F103" s="6">
        <v>2</v>
      </c>
      <c r="G103" s="6">
        <v>0</v>
      </c>
      <c r="H103" s="247">
        <v>0</v>
      </c>
      <c r="I103" s="22">
        <v>7238.77</v>
      </c>
      <c r="J103" s="22">
        <v>579.15</v>
      </c>
      <c r="K103" s="22">
        <v>0</v>
      </c>
      <c r="L103" s="95">
        <v>7817.92</v>
      </c>
    </row>
    <row r="104" spans="1:12" x14ac:dyDescent="0.25">
      <c r="A104" s="200">
        <v>1</v>
      </c>
      <c r="B104" s="1" t="s">
        <v>500</v>
      </c>
      <c r="C104" s="1"/>
      <c r="D104" s="1" t="s">
        <v>500</v>
      </c>
      <c r="E104" s="3">
        <v>3079</v>
      </c>
      <c r="F104" s="3">
        <v>1017</v>
      </c>
      <c r="G104" s="3">
        <v>128</v>
      </c>
      <c r="H104" s="248">
        <v>0</v>
      </c>
      <c r="I104" s="4">
        <v>7167372.5800000001</v>
      </c>
      <c r="J104" s="4">
        <v>529996.04</v>
      </c>
      <c r="K104" s="4">
        <v>361781.42</v>
      </c>
      <c r="L104" s="201">
        <v>8059150.04</v>
      </c>
    </row>
    <row r="105" spans="1:12" x14ac:dyDescent="0.25">
      <c r="A105" s="142"/>
      <c r="B105" s="7" t="s">
        <v>500</v>
      </c>
      <c r="C105" s="7" t="s">
        <v>419</v>
      </c>
      <c r="D105" s="7" t="s">
        <v>393</v>
      </c>
      <c r="E105" s="6">
        <v>3079</v>
      </c>
      <c r="F105" s="6">
        <v>1017</v>
      </c>
      <c r="G105" s="6">
        <v>128</v>
      </c>
      <c r="H105" s="247">
        <v>0</v>
      </c>
      <c r="I105" s="22">
        <v>7167372.5800000001</v>
      </c>
      <c r="J105" s="22">
        <v>529996.04</v>
      </c>
      <c r="K105" s="22">
        <v>361781.42</v>
      </c>
      <c r="L105" s="95">
        <v>8059150.04</v>
      </c>
    </row>
    <row r="115" spans="12:12" x14ac:dyDescent="0.25">
      <c r="L115" s="224"/>
    </row>
    <row r="121" spans="12:12" x14ac:dyDescent="0.25">
      <c r="L121" s="185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83" t="s">
        <v>801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77" t="s">
        <v>634</v>
      </c>
      <c r="B3" s="278" t="s">
        <v>44</v>
      </c>
      <c r="C3" s="277" t="s">
        <v>307</v>
      </c>
      <c r="D3" s="278" t="s">
        <v>5</v>
      </c>
      <c r="E3" s="278" t="s">
        <v>6</v>
      </c>
      <c r="F3" s="278" t="s">
        <v>45</v>
      </c>
      <c r="G3" s="277" t="s">
        <v>629</v>
      </c>
      <c r="H3" s="277" t="s">
        <v>571</v>
      </c>
      <c r="I3" s="277" t="s">
        <v>635</v>
      </c>
      <c r="J3" s="277" t="s">
        <v>636</v>
      </c>
      <c r="K3" s="277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34</v>
      </c>
      <c r="F4" s="82">
        <v>0</v>
      </c>
      <c r="G4" s="82">
        <v>0</v>
      </c>
      <c r="H4" s="82">
        <v>34</v>
      </c>
      <c r="I4" s="57">
        <v>42837.46</v>
      </c>
      <c r="J4" s="57">
        <v>3859.39</v>
      </c>
      <c r="K4" s="243">
        <v>113.51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21</v>
      </c>
      <c r="F5" s="82">
        <v>6</v>
      </c>
      <c r="G5" s="82">
        <v>0</v>
      </c>
      <c r="H5" s="82">
        <v>27</v>
      </c>
      <c r="I5" s="57">
        <v>69146.22</v>
      </c>
      <c r="J5" s="57">
        <v>7089.74</v>
      </c>
      <c r="K5" s="7">
        <v>262.58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</v>
      </c>
      <c r="E6" s="82">
        <v>14</v>
      </c>
      <c r="F6" s="82">
        <v>6</v>
      </c>
      <c r="G6" s="82">
        <v>0</v>
      </c>
      <c r="H6" s="82">
        <v>21</v>
      </c>
      <c r="I6" s="57">
        <v>52164.5</v>
      </c>
      <c r="J6" s="57">
        <v>7524.25</v>
      </c>
      <c r="K6" s="7">
        <v>358.3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23</v>
      </c>
      <c r="E7" s="82">
        <v>5</v>
      </c>
      <c r="F7" s="82">
        <v>4</v>
      </c>
      <c r="G7" s="82">
        <v>0</v>
      </c>
      <c r="H7" s="82">
        <v>32</v>
      </c>
      <c r="I7" s="57">
        <v>78004.62</v>
      </c>
      <c r="J7" s="57">
        <v>16960.97</v>
      </c>
      <c r="K7" s="7">
        <v>530.03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100</v>
      </c>
      <c r="E8" s="82">
        <v>8</v>
      </c>
      <c r="F8" s="82">
        <v>4</v>
      </c>
      <c r="G8" s="82">
        <v>0</v>
      </c>
      <c r="H8" s="82">
        <v>112</v>
      </c>
      <c r="I8" s="57">
        <v>277387.06</v>
      </c>
      <c r="J8" s="57">
        <v>56562.14</v>
      </c>
      <c r="K8" s="7">
        <v>505.02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50</v>
      </c>
      <c r="E9" s="82">
        <v>4</v>
      </c>
      <c r="F9" s="82">
        <v>1</v>
      </c>
      <c r="G9" s="82">
        <v>0</v>
      </c>
      <c r="H9" s="82">
        <v>55</v>
      </c>
      <c r="I9" s="57">
        <v>223150.55</v>
      </c>
      <c r="J9" s="57">
        <v>26422.43</v>
      </c>
      <c r="K9" s="7">
        <v>480.41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9</v>
      </c>
      <c r="E10" s="82">
        <v>3</v>
      </c>
      <c r="F10" s="82">
        <v>0</v>
      </c>
      <c r="G10" s="82">
        <v>0</v>
      </c>
      <c r="H10" s="82">
        <v>12</v>
      </c>
      <c r="I10" s="57">
        <v>62502.15</v>
      </c>
      <c r="J10" s="57">
        <v>5581.25</v>
      </c>
      <c r="K10" s="7">
        <v>465.1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1</v>
      </c>
      <c r="E11" s="82">
        <v>0</v>
      </c>
      <c r="F11" s="82">
        <v>1</v>
      </c>
      <c r="G11" s="82">
        <v>0</v>
      </c>
      <c r="H11" s="82">
        <v>2</v>
      </c>
      <c r="I11" s="57">
        <v>4800</v>
      </c>
      <c r="J11" s="57">
        <v>1056</v>
      </c>
      <c r="K11" s="7">
        <v>528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1</v>
      </c>
      <c r="F12" s="82">
        <v>0</v>
      </c>
      <c r="G12" s="82">
        <v>0</v>
      </c>
      <c r="H12" s="82">
        <v>1</v>
      </c>
      <c r="I12" s="57">
        <v>4838.3999999999996</v>
      </c>
      <c r="J12" s="57">
        <v>345.6</v>
      </c>
      <c r="K12" s="7">
        <v>345.6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1</v>
      </c>
      <c r="F13" s="82">
        <v>0</v>
      </c>
      <c r="G13" s="82">
        <v>0</v>
      </c>
      <c r="H13" s="82">
        <v>1</v>
      </c>
      <c r="I13" s="57">
        <v>6220.8</v>
      </c>
      <c r="J13" s="57">
        <v>345.6</v>
      </c>
      <c r="K13" s="7">
        <v>345.6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1</v>
      </c>
      <c r="F14" s="82">
        <v>0</v>
      </c>
      <c r="G14" s="82">
        <v>0</v>
      </c>
      <c r="H14" s="82">
        <v>1</v>
      </c>
      <c r="I14" s="57">
        <v>487.3</v>
      </c>
      <c r="J14" s="57">
        <v>243.65</v>
      </c>
      <c r="K14" s="7">
        <v>243.65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184</v>
      </c>
      <c r="E17" s="82">
        <v>92</v>
      </c>
      <c r="F17" s="82">
        <v>22</v>
      </c>
      <c r="G17" s="82">
        <v>0</v>
      </c>
      <c r="H17" s="82">
        <v>298</v>
      </c>
      <c r="I17" s="57">
        <v>821539.06</v>
      </c>
      <c r="J17" s="57">
        <v>125991.02</v>
      </c>
      <c r="K17" s="7">
        <v>422.79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7" t="s">
        <v>620</v>
      </c>
      <c r="B26" s="7" t="s">
        <v>424</v>
      </c>
      <c r="C26" s="7" t="s">
        <v>101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620</v>
      </c>
      <c r="B27" s="7" t="s">
        <v>424</v>
      </c>
      <c r="C27" s="7" t="s">
        <v>109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620</v>
      </c>
      <c r="B28" s="7" t="s">
        <v>424</v>
      </c>
      <c r="C28" s="7" t="s">
        <v>110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x14ac:dyDescent="0.25">
      <c r="A29" s="7" t="s">
        <v>620</v>
      </c>
      <c r="B29" s="7" t="s">
        <v>424</v>
      </c>
      <c r="C29" s="7" t="s">
        <v>111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25">
      <c r="A30" s="7" t="s">
        <v>620</v>
      </c>
      <c r="B30" s="7" t="s">
        <v>424</v>
      </c>
      <c r="C30" s="7" t="s">
        <v>428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22">
        <v>0</v>
      </c>
      <c r="J40" s="22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22">
        <v>0</v>
      </c>
      <c r="J41" s="22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22">
        <v>0</v>
      </c>
      <c r="J42" s="22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22">
        <v>0</v>
      </c>
      <c r="J43" s="22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22">
        <v>0</v>
      </c>
      <c r="J44" s="22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22">
        <v>0</v>
      </c>
      <c r="J45" s="22">
        <v>0</v>
      </c>
      <c r="K45" s="7">
        <v>0</v>
      </c>
    </row>
    <row r="46" spans="1:11" x14ac:dyDescent="0.25">
      <c r="A46" s="7" t="s">
        <v>408</v>
      </c>
      <c r="B46" s="7" t="s">
        <v>563</v>
      </c>
      <c r="C46" s="7" t="s">
        <v>76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22">
        <v>0</v>
      </c>
      <c r="J46" s="22">
        <v>0</v>
      </c>
      <c r="K46" s="7">
        <v>0</v>
      </c>
    </row>
    <row r="47" spans="1:11" x14ac:dyDescent="0.25">
      <c r="A47" s="7" t="s">
        <v>408</v>
      </c>
      <c r="B47" s="7" t="s">
        <v>563</v>
      </c>
      <c r="C47" s="7" t="s">
        <v>77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22">
        <v>0</v>
      </c>
      <c r="J47" s="22">
        <v>0</v>
      </c>
      <c r="K47" s="7">
        <v>0</v>
      </c>
    </row>
    <row r="48" spans="1:11" x14ac:dyDescent="0.25">
      <c r="A48" s="7" t="s">
        <v>408</v>
      </c>
      <c r="B48" s="7" t="s">
        <v>563</v>
      </c>
      <c r="C48" s="7" t="s">
        <v>95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22">
        <v>0</v>
      </c>
      <c r="J48" s="22">
        <v>0</v>
      </c>
      <c r="K48" s="7">
        <v>0</v>
      </c>
    </row>
    <row r="49" spans="1:11" x14ac:dyDescent="0.25">
      <c r="A49" s="7" t="s">
        <v>408</v>
      </c>
      <c r="B49" s="7" t="s">
        <v>563</v>
      </c>
      <c r="C49" s="7" t="s">
        <v>96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22">
        <v>0</v>
      </c>
      <c r="J49" s="22">
        <v>0</v>
      </c>
      <c r="K49" s="7">
        <v>0</v>
      </c>
    </row>
    <row r="50" spans="1:11" x14ac:dyDescent="0.25">
      <c r="A50" s="7" t="s">
        <v>408</v>
      </c>
      <c r="B50" s="7" t="s">
        <v>563</v>
      </c>
      <c r="C50" s="7" t="s">
        <v>97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22">
        <v>0</v>
      </c>
      <c r="J50" s="22">
        <v>0</v>
      </c>
      <c r="K50" s="7">
        <v>0</v>
      </c>
    </row>
    <row r="51" spans="1:11" x14ac:dyDescent="0.25">
      <c r="A51" s="7" t="s">
        <v>408</v>
      </c>
      <c r="B51" s="7" t="s">
        <v>563</v>
      </c>
      <c r="C51" s="7" t="s">
        <v>98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22">
        <v>0</v>
      </c>
      <c r="J51" s="22">
        <v>0</v>
      </c>
      <c r="K51" s="7">
        <v>0</v>
      </c>
    </row>
    <row r="52" spans="1:11" x14ac:dyDescent="0.25">
      <c r="A52" s="7" t="s">
        <v>408</v>
      </c>
      <c r="B52" s="7" t="s">
        <v>563</v>
      </c>
      <c r="C52" s="7" t="s">
        <v>99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22">
        <v>0</v>
      </c>
      <c r="J52" s="22">
        <v>0</v>
      </c>
      <c r="K52" s="7">
        <v>0</v>
      </c>
    </row>
    <row r="53" spans="1:11" x14ac:dyDescent="0.25">
      <c r="A53" s="7" t="s">
        <v>408</v>
      </c>
      <c r="B53" s="7" t="s">
        <v>563</v>
      </c>
      <c r="C53" s="7" t="s">
        <v>100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22">
        <v>0</v>
      </c>
      <c r="J53" s="22">
        <v>0</v>
      </c>
      <c r="K53" s="7">
        <v>0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0</v>
      </c>
      <c r="E59" s="82">
        <v>2</v>
      </c>
      <c r="F59" s="82">
        <v>0</v>
      </c>
      <c r="G59" s="82">
        <v>0</v>
      </c>
      <c r="H59" s="82">
        <v>2</v>
      </c>
      <c r="I59" s="57">
        <v>0</v>
      </c>
      <c r="J59" s="57">
        <v>182.19</v>
      </c>
      <c r="K59" s="7">
        <v>91.1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83" t="s">
        <v>802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77" t="s">
        <v>634</v>
      </c>
      <c r="B3" s="278" t="s">
        <v>44</v>
      </c>
      <c r="C3" s="277" t="s">
        <v>307</v>
      </c>
      <c r="D3" s="278" t="s">
        <v>5</v>
      </c>
      <c r="E3" s="278" t="s">
        <v>6</v>
      </c>
      <c r="F3" s="278" t="s">
        <v>45</v>
      </c>
      <c r="G3" s="277" t="s">
        <v>629</v>
      </c>
      <c r="H3" s="277" t="s">
        <v>571</v>
      </c>
      <c r="I3" s="277" t="s">
        <v>635</v>
      </c>
      <c r="J3" s="277" t="s">
        <v>636</v>
      </c>
      <c r="K3" s="277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9</v>
      </c>
      <c r="F4" s="82">
        <v>4</v>
      </c>
      <c r="G4" s="82">
        <v>0</v>
      </c>
      <c r="H4" s="82">
        <v>13</v>
      </c>
      <c r="I4" s="57">
        <v>7040.7</v>
      </c>
      <c r="J4" s="57">
        <v>5479.24</v>
      </c>
      <c r="K4" s="7">
        <v>421.48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4</v>
      </c>
      <c r="E5" s="82">
        <v>2</v>
      </c>
      <c r="F5" s="82">
        <v>198</v>
      </c>
      <c r="G5" s="82">
        <v>0</v>
      </c>
      <c r="H5" s="82">
        <v>204</v>
      </c>
      <c r="I5" s="57">
        <v>59637.95</v>
      </c>
      <c r="J5" s="57">
        <v>92204.92</v>
      </c>
      <c r="K5" s="7">
        <v>451.98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17</v>
      </c>
      <c r="E6" s="82">
        <v>13</v>
      </c>
      <c r="F6" s="82">
        <v>188</v>
      </c>
      <c r="G6" s="82">
        <v>0</v>
      </c>
      <c r="H6" s="82">
        <v>218</v>
      </c>
      <c r="I6" s="57">
        <v>129034.65</v>
      </c>
      <c r="J6" s="57">
        <v>130690.07</v>
      </c>
      <c r="K6" s="7">
        <v>599.5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96</v>
      </c>
      <c r="E7" s="82">
        <v>12</v>
      </c>
      <c r="F7" s="82">
        <v>213</v>
      </c>
      <c r="G7" s="82">
        <v>0</v>
      </c>
      <c r="H7" s="82">
        <v>321</v>
      </c>
      <c r="I7" s="57">
        <v>361118.24</v>
      </c>
      <c r="J7" s="57">
        <v>262648.07</v>
      </c>
      <c r="K7" s="7">
        <v>818.22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249</v>
      </c>
      <c r="E8" s="82">
        <v>5</v>
      </c>
      <c r="F8" s="82">
        <v>183</v>
      </c>
      <c r="G8" s="82">
        <v>0</v>
      </c>
      <c r="H8" s="82">
        <v>437</v>
      </c>
      <c r="I8" s="57">
        <v>595375.87</v>
      </c>
      <c r="J8" s="57">
        <v>442739.17</v>
      </c>
      <c r="K8" s="7">
        <v>1013.13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411</v>
      </c>
      <c r="E9" s="82">
        <v>7</v>
      </c>
      <c r="F9" s="82">
        <v>77</v>
      </c>
      <c r="G9" s="82">
        <v>0</v>
      </c>
      <c r="H9" s="82">
        <v>495</v>
      </c>
      <c r="I9" s="57">
        <v>893600.56</v>
      </c>
      <c r="J9" s="57">
        <v>432793.86</v>
      </c>
      <c r="K9" s="7">
        <v>874.33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83</v>
      </c>
      <c r="E10" s="82">
        <v>5</v>
      </c>
      <c r="F10" s="82">
        <v>9</v>
      </c>
      <c r="G10" s="82">
        <v>0</v>
      </c>
      <c r="H10" s="82">
        <v>97</v>
      </c>
      <c r="I10" s="57">
        <v>268113.84000000003</v>
      </c>
      <c r="J10" s="57">
        <v>92568.28</v>
      </c>
      <c r="K10" s="7">
        <v>954.31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18</v>
      </c>
      <c r="E11" s="82">
        <v>13</v>
      </c>
      <c r="F11" s="82">
        <v>2</v>
      </c>
      <c r="G11" s="82">
        <v>0</v>
      </c>
      <c r="H11" s="82">
        <v>33</v>
      </c>
      <c r="I11" s="57">
        <v>42826.52</v>
      </c>
      <c r="J11" s="57">
        <v>29061.16</v>
      </c>
      <c r="K11" s="7">
        <v>880.64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8</v>
      </c>
      <c r="E12" s="82">
        <v>18</v>
      </c>
      <c r="F12" s="82">
        <v>1</v>
      </c>
      <c r="G12" s="82">
        <v>0</v>
      </c>
      <c r="H12" s="82">
        <v>27</v>
      </c>
      <c r="I12" s="57">
        <v>28420.39</v>
      </c>
      <c r="J12" s="57">
        <v>20558.73</v>
      </c>
      <c r="K12" s="7">
        <v>761.43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1</v>
      </c>
      <c r="E13" s="82">
        <v>5</v>
      </c>
      <c r="F13" s="82">
        <v>3</v>
      </c>
      <c r="G13" s="82">
        <v>0</v>
      </c>
      <c r="H13" s="82">
        <v>9</v>
      </c>
      <c r="I13" s="57">
        <v>11973.13</v>
      </c>
      <c r="J13" s="57">
        <v>7319.09</v>
      </c>
      <c r="K13" s="7">
        <v>813.23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5</v>
      </c>
      <c r="F14" s="82">
        <v>0</v>
      </c>
      <c r="G14" s="82">
        <v>0</v>
      </c>
      <c r="H14" s="82">
        <v>5</v>
      </c>
      <c r="I14" s="57">
        <v>6192.94</v>
      </c>
      <c r="J14" s="57">
        <v>2249.6799999999998</v>
      </c>
      <c r="K14" s="7">
        <v>449.94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887</v>
      </c>
      <c r="E17" s="82">
        <v>94</v>
      </c>
      <c r="F17" s="82">
        <v>878</v>
      </c>
      <c r="G17" s="82">
        <v>0</v>
      </c>
      <c r="H17" s="82">
        <v>1859</v>
      </c>
      <c r="I17" s="57">
        <v>2403334.79</v>
      </c>
      <c r="J17" s="57">
        <v>1518312.27</v>
      </c>
      <c r="K17" s="7">
        <v>816.74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11</v>
      </c>
      <c r="F18" s="82">
        <v>0</v>
      </c>
      <c r="G18" s="82">
        <v>0</v>
      </c>
      <c r="H18" s="82">
        <v>11</v>
      </c>
      <c r="I18" s="57">
        <v>6833.9</v>
      </c>
      <c r="J18" s="57">
        <v>3478.33</v>
      </c>
      <c r="K18" s="7">
        <v>316.20999999999998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4</v>
      </c>
      <c r="E19" s="82">
        <v>4</v>
      </c>
      <c r="F19" s="82">
        <v>6</v>
      </c>
      <c r="G19" s="82">
        <v>0</v>
      </c>
      <c r="H19" s="82">
        <v>14</v>
      </c>
      <c r="I19" s="57">
        <v>11972.65</v>
      </c>
      <c r="J19" s="57">
        <v>14961.61</v>
      </c>
      <c r="K19" s="7">
        <v>1068.69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20</v>
      </c>
      <c r="E20" s="82">
        <v>3</v>
      </c>
      <c r="F20" s="82">
        <v>5</v>
      </c>
      <c r="G20" s="82">
        <v>0</v>
      </c>
      <c r="H20" s="82">
        <v>28</v>
      </c>
      <c r="I20" s="57">
        <v>30631.77</v>
      </c>
      <c r="J20" s="57">
        <v>32933.78</v>
      </c>
      <c r="K20" s="7">
        <v>1176.21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57</v>
      </c>
      <c r="E21" s="82">
        <v>2</v>
      </c>
      <c r="F21" s="82">
        <v>3</v>
      </c>
      <c r="G21" s="82">
        <v>0</v>
      </c>
      <c r="H21" s="82">
        <v>62</v>
      </c>
      <c r="I21" s="57">
        <v>91246.42</v>
      </c>
      <c r="J21" s="57">
        <v>73384.240000000005</v>
      </c>
      <c r="K21" s="7">
        <v>1183.6199999999999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19</v>
      </c>
      <c r="E22" s="82">
        <v>3</v>
      </c>
      <c r="F22" s="82">
        <v>2</v>
      </c>
      <c r="G22" s="82">
        <v>0</v>
      </c>
      <c r="H22" s="82">
        <v>24</v>
      </c>
      <c r="I22" s="57">
        <v>148922.04999999999</v>
      </c>
      <c r="J22" s="57">
        <v>30630.720000000001</v>
      </c>
      <c r="K22" s="7">
        <v>1276.28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21</v>
      </c>
      <c r="E23" s="82">
        <v>1</v>
      </c>
      <c r="F23" s="82">
        <v>0</v>
      </c>
      <c r="G23" s="82">
        <v>0</v>
      </c>
      <c r="H23" s="82">
        <v>22</v>
      </c>
      <c r="I23" s="57">
        <v>222833.88</v>
      </c>
      <c r="J23" s="57">
        <v>32207.84</v>
      </c>
      <c r="K23" s="7">
        <v>1463.99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10</v>
      </c>
      <c r="E24" s="82">
        <v>1</v>
      </c>
      <c r="F24" s="82">
        <v>0</v>
      </c>
      <c r="G24" s="82">
        <v>0</v>
      </c>
      <c r="H24" s="82">
        <v>11</v>
      </c>
      <c r="I24" s="57">
        <v>151460.63</v>
      </c>
      <c r="J24" s="57">
        <v>15703.89</v>
      </c>
      <c r="K24" s="7">
        <v>1427.63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8</v>
      </c>
      <c r="E25" s="82">
        <v>1</v>
      </c>
      <c r="F25" s="82">
        <v>1</v>
      </c>
      <c r="G25" s="82">
        <v>0</v>
      </c>
      <c r="H25" s="82">
        <v>10</v>
      </c>
      <c r="I25" s="57">
        <v>48051.49</v>
      </c>
      <c r="J25" s="57">
        <v>17853.66</v>
      </c>
      <c r="K25" s="7">
        <v>1785.37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3</v>
      </c>
      <c r="E26" s="82">
        <v>0</v>
      </c>
      <c r="F26" s="82">
        <v>0</v>
      </c>
      <c r="G26" s="82">
        <v>0</v>
      </c>
      <c r="H26" s="82">
        <v>3</v>
      </c>
      <c r="I26" s="57">
        <v>79477.289999999994</v>
      </c>
      <c r="J26" s="57">
        <v>5452.46</v>
      </c>
      <c r="K26" s="7">
        <v>1817.49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6</v>
      </c>
      <c r="E27" s="82">
        <v>3</v>
      </c>
      <c r="F27" s="82">
        <v>0</v>
      </c>
      <c r="G27" s="82">
        <v>0</v>
      </c>
      <c r="H27" s="82">
        <v>9</v>
      </c>
      <c r="I27" s="57">
        <v>137157.60999999999</v>
      </c>
      <c r="J27" s="57">
        <v>12912.63</v>
      </c>
      <c r="K27" s="7">
        <v>1434.74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1</v>
      </c>
      <c r="E28" s="82">
        <v>1</v>
      </c>
      <c r="F28" s="82">
        <v>0</v>
      </c>
      <c r="G28" s="82">
        <v>0</v>
      </c>
      <c r="H28" s="82">
        <v>2</v>
      </c>
      <c r="I28" s="57">
        <v>43122.61</v>
      </c>
      <c r="J28" s="57">
        <v>2690.48</v>
      </c>
      <c r="K28" s="7">
        <v>1345.24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1</v>
      </c>
      <c r="E29" s="82">
        <v>0</v>
      </c>
      <c r="F29" s="82">
        <v>0</v>
      </c>
      <c r="G29" s="82">
        <v>0</v>
      </c>
      <c r="H29" s="82">
        <v>1</v>
      </c>
      <c r="I29" s="57">
        <v>9437.49</v>
      </c>
      <c r="J29" s="57">
        <v>1917.05</v>
      </c>
      <c r="K29" s="7">
        <v>1917.05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150</v>
      </c>
      <c r="E31" s="82">
        <v>30</v>
      </c>
      <c r="F31" s="82">
        <v>17</v>
      </c>
      <c r="G31" s="82">
        <v>0</v>
      </c>
      <c r="H31" s="82">
        <v>197</v>
      </c>
      <c r="I31" s="57">
        <v>981147.79</v>
      </c>
      <c r="J31" s="57">
        <v>244126.69</v>
      </c>
      <c r="K31" s="7">
        <v>1239.22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0</v>
      </c>
      <c r="J46" s="57">
        <v>989.37</v>
      </c>
      <c r="K46" s="7">
        <v>164.9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2</v>
      </c>
      <c r="G47" s="82">
        <v>0</v>
      </c>
      <c r="H47" s="82">
        <v>3</v>
      </c>
      <c r="I47" s="57">
        <v>0</v>
      </c>
      <c r="J47" s="57">
        <v>371.41</v>
      </c>
      <c r="K47" s="7">
        <v>123.8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7</v>
      </c>
      <c r="E48" s="82">
        <v>8</v>
      </c>
      <c r="F48" s="82">
        <v>4</v>
      </c>
      <c r="G48" s="82">
        <v>0</v>
      </c>
      <c r="H48" s="82">
        <v>19</v>
      </c>
      <c r="I48" s="57">
        <v>0</v>
      </c>
      <c r="J48" s="57">
        <v>3224.18</v>
      </c>
      <c r="K48" s="7">
        <v>169.69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88</v>
      </c>
      <c r="E49" s="82">
        <v>4</v>
      </c>
      <c r="F49" s="82">
        <v>14</v>
      </c>
      <c r="G49" s="82">
        <v>0</v>
      </c>
      <c r="H49" s="82">
        <v>106</v>
      </c>
      <c r="I49" s="57">
        <v>956.13</v>
      </c>
      <c r="J49" s="57">
        <v>27870.85</v>
      </c>
      <c r="K49" s="7">
        <v>262.93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187</v>
      </c>
      <c r="E50" s="82">
        <v>7</v>
      </c>
      <c r="F50" s="82">
        <v>10</v>
      </c>
      <c r="G50" s="82">
        <v>0</v>
      </c>
      <c r="H50" s="82">
        <v>204</v>
      </c>
      <c r="I50" s="57">
        <v>0</v>
      </c>
      <c r="J50" s="57">
        <v>60985.81</v>
      </c>
      <c r="K50" s="7">
        <v>298.95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342</v>
      </c>
      <c r="E51" s="82">
        <v>4</v>
      </c>
      <c r="F51" s="82">
        <v>11</v>
      </c>
      <c r="G51" s="82">
        <v>0</v>
      </c>
      <c r="H51" s="82">
        <v>357</v>
      </c>
      <c r="I51" s="57">
        <v>0</v>
      </c>
      <c r="J51" s="57">
        <v>122189.9</v>
      </c>
      <c r="K51" s="7">
        <v>342.27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182</v>
      </c>
      <c r="E52" s="82">
        <v>1</v>
      </c>
      <c r="F52" s="82">
        <v>1</v>
      </c>
      <c r="G52" s="82">
        <v>0</v>
      </c>
      <c r="H52" s="82">
        <v>184</v>
      </c>
      <c r="I52" s="57">
        <v>0</v>
      </c>
      <c r="J52" s="57">
        <v>66026.09</v>
      </c>
      <c r="K52" s="7">
        <v>358.84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39</v>
      </c>
      <c r="E53" s="82">
        <v>0</v>
      </c>
      <c r="F53" s="82">
        <v>0</v>
      </c>
      <c r="G53" s="82">
        <v>0</v>
      </c>
      <c r="H53" s="82">
        <v>39</v>
      </c>
      <c r="I53" s="57">
        <v>0</v>
      </c>
      <c r="J53" s="57">
        <v>13586.9</v>
      </c>
      <c r="K53" s="7">
        <v>348.38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5</v>
      </c>
      <c r="E54" s="82">
        <v>0</v>
      </c>
      <c r="F54" s="82">
        <v>0</v>
      </c>
      <c r="G54" s="82">
        <v>0</v>
      </c>
      <c r="H54" s="82">
        <v>5</v>
      </c>
      <c r="I54" s="57">
        <v>0</v>
      </c>
      <c r="J54" s="57">
        <v>1160.28</v>
      </c>
      <c r="K54" s="7">
        <v>232.06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1</v>
      </c>
      <c r="E55" s="82">
        <v>0</v>
      </c>
      <c r="F55" s="82">
        <v>0</v>
      </c>
      <c r="G55" s="82">
        <v>0</v>
      </c>
      <c r="H55" s="82">
        <v>1</v>
      </c>
      <c r="I55" s="57">
        <v>0</v>
      </c>
      <c r="J55" s="57">
        <v>262.52999999999997</v>
      </c>
      <c r="K55" s="7">
        <v>262.52999999999997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852</v>
      </c>
      <c r="E59" s="82">
        <v>31</v>
      </c>
      <c r="F59" s="82">
        <v>42</v>
      </c>
      <c r="G59" s="82">
        <v>0</v>
      </c>
      <c r="H59" s="82">
        <v>925</v>
      </c>
      <c r="I59" s="57">
        <v>956.13</v>
      </c>
      <c r="J59" s="57">
        <v>296805.94</v>
      </c>
      <c r="K59" s="7">
        <v>320.87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22">
        <v>0</v>
      </c>
      <c r="J101" s="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M27" sqref="M27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47" t="s">
        <v>704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</row>
    <row r="2" spans="1:22" ht="15.75" thickBot="1" x14ac:dyDescent="0.3"/>
    <row r="3" spans="1:22" s="40" customFormat="1" ht="23.25" customHeight="1" thickBot="1" x14ac:dyDescent="0.3">
      <c r="A3" s="457" t="s">
        <v>17</v>
      </c>
      <c r="B3" s="457" t="s">
        <v>427</v>
      </c>
      <c r="C3" s="457" t="s">
        <v>426</v>
      </c>
      <c r="D3" s="459" t="s">
        <v>5</v>
      </c>
      <c r="E3" s="460"/>
      <c r="F3" s="461"/>
      <c r="G3" s="459" t="s">
        <v>6</v>
      </c>
      <c r="H3" s="460"/>
      <c r="I3" s="461"/>
      <c r="J3" s="459" t="s">
        <v>45</v>
      </c>
      <c r="K3" s="460"/>
      <c r="L3" s="461"/>
      <c r="M3" s="459" t="s">
        <v>8</v>
      </c>
      <c r="N3" s="460"/>
      <c r="O3" s="461"/>
      <c r="P3" s="455" t="s">
        <v>499</v>
      </c>
      <c r="Q3" s="455" t="s">
        <v>581</v>
      </c>
      <c r="R3" s="455" t="s">
        <v>582</v>
      </c>
      <c r="S3" s="455" t="s">
        <v>589</v>
      </c>
    </row>
    <row r="4" spans="1:22" s="40" customFormat="1" ht="52.5" customHeight="1" thickBot="1" x14ac:dyDescent="0.3">
      <c r="A4" s="458"/>
      <c r="B4" s="458"/>
      <c r="C4" s="458"/>
      <c r="D4" s="92" t="s">
        <v>1</v>
      </c>
      <c r="E4" s="203" t="s">
        <v>587</v>
      </c>
      <c r="F4" s="204" t="s">
        <v>588</v>
      </c>
      <c r="G4" s="92" t="s">
        <v>1</v>
      </c>
      <c r="H4" s="203" t="s">
        <v>587</v>
      </c>
      <c r="I4" s="204" t="s">
        <v>588</v>
      </c>
      <c r="J4" s="92" t="s">
        <v>1</v>
      </c>
      <c r="K4" s="203" t="s">
        <v>587</v>
      </c>
      <c r="L4" s="204" t="s">
        <v>588</v>
      </c>
      <c r="M4" s="92" t="s">
        <v>1</v>
      </c>
      <c r="N4" s="203" t="s">
        <v>587</v>
      </c>
      <c r="O4" s="204" t="s">
        <v>588</v>
      </c>
      <c r="P4" s="456"/>
      <c r="Q4" s="456"/>
      <c r="R4" s="456"/>
      <c r="S4" s="456"/>
      <c r="U4"/>
      <c r="V4"/>
    </row>
    <row r="5" spans="1:22" x14ac:dyDescent="0.25">
      <c r="A5" s="225">
        <v>1</v>
      </c>
      <c r="B5" s="363" t="s">
        <v>508</v>
      </c>
      <c r="C5" s="187" t="s">
        <v>509</v>
      </c>
      <c r="D5" s="188">
        <v>10081</v>
      </c>
      <c r="E5" s="231">
        <v>67448940.010000005</v>
      </c>
      <c r="F5" s="231">
        <v>7458183.6500000004</v>
      </c>
      <c r="G5" s="188">
        <v>5364</v>
      </c>
      <c r="H5" s="231">
        <v>18422251.280000001</v>
      </c>
      <c r="I5" s="231">
        <v>2865592.34</v>
      </c>
      <c r="J5" s="188">
        <v>2367</v>
      </c>
      <c r="K5" s="231">
        <v>6699844.96</v>
      </c>
      <c r="L5" s="231">
        <v>1269744.9099999999</v>
      </c>
      <c r="M5" s="188">
        <v>861</v>
      </c>
      <c r="N5" s="231">
        <v>5030481.25</v>
      </c>
      <c r="O5" s="231">
        <v>671288.1</v>
      </c>
      <c r="P5" s="188">
        <v>18673</v>
      </c>
      <c r="Q5" s="358">
        <v>97601517.5</v>
      </c>
      <c r="R5" s="358">
        <v>12264809</v>
      </c>
      <c r="S5" s="360">
        <v>656.82</v>
      </c>
    </row>
    <row r="6" spans="1:22" x14ac:dyDescent="0.25">
      <c r="A6" s="226">
        <v>2</v>
      </c>
      <c r="B6" s="364" t="s">
        <v>620</v>
      </c>
      <c r="C6" s="185" t="s">
        <v>424</v>
      </c>
      <c r="D6" s="186">
        <v>1842</v>
      </c>
      <c r="E6" s="232">
        <v>9438668.4000000004</v>
      </c>
      <c r="F6" s="232">
        <v>2050788.18</v>
      </c>
      <c r="G6" s="186">
        <v>279</v>
      </c>
      <c r="H6" s="232">
        <v>1088158.49</v>
      </c>
      <c r="I6" s="232">
        <v>141102.09</v>
      </c>
      <c r="J6" s="186">
        <v>38</v>
      </c>
      <c r="K6" s="232">
        <v>190453.69</v>
      </c>
      <c r="L6" s="232">
        <v>36053.050000000003</v>
      </c>
      <c r="M6" s="186">
        <v>48</v>
      </c>
      <c r="N6" s="232">
        <v>240000</v>
      </c>
      <c r="O6" s="232">
        <v>9600</v>
      </c>
      <c r="P6" s="186">
        <v>2207</v>
      </c>
      <c r="Q6" s="236">
        <v>10957280.58</v>
      </c>
      <c r="R6" s="236">
        <v>2237543.3199999998</v>
      </c>
      <c r="S6" s="361">
        <v>1013.84</v>
      </c>
    </row>
    <row r="7" spans="1:22" x14ac:dyDescent="0.25">
      <c r="A7" s="226">
        <v>3</v>
      </c>
      <c r="B7" s="364" t="s">
        <v>599</v>
      </c>
      <c r="C7" s="185" t="s">
        <v>600</v>
      </c>
      <c r="D7" s="186" t="s">
        <v>438</v>
      </c>
      <c r="E7" s="232" t="s">
        <v>438</v>
      </c>
      <c r="F7" s="232" t="s">
        <v>438</v>
      </c>
      <c r="G7" s="186" t="s">
        <v>438</v>
      </c>
      <c r="H7" s="232" t="s">
        <v>438</v>
      </c>
      <c r="I7" s="232" t="s">
        <v>438</v>
      </c>
      <c r="J7" s="186" t="s">
        <v>438</v>
      </c>
      <c r="K7" s="232" t="s">
        <v>438</v>
      </c>
      <c r="L7" s="232" t="s">
        <v>438</v>
      </c>
      <c r="M7" s="186">
        <v>253</v>
      </c>
      <c r="N7" s="232">
        <v>930028.01</v>
      </c>
      <c r="O7" s="232">
        <v>71780.5</v>
      </c>
      <c r="P7" s="186">
        <v>253</v>
      </c>
      <c r="Q7" s="236">
        <v>930028.01</v>
      </c>
      <c r="R7" s="236">
        <v>71780.5</v>
      </c>
      <c r="S7" s="361">
        <v>283.72000000000003</v>
      </c>
    </row>
    <row r="8" spans="1:22" x14ac:dyDescent="0.25">
      <c r="A8" s="226">
        <v>4</v>
      </c>
      <c r="B8" s="364" t="s">
        <v>419</v>
      </c>
      <c r="C8" s="185" t="s">
        <v>500</v>
      </c>
      <c r="D8" s="186">
        <v>5</v>
      </c>
      <c r="E8" s="232" t="s">
        <v>438</v>
      </c>
      <c r="F8" s="232">
        <v>8033.07</v>
      </c>
      <c r="G8" s="186">
        <v>6</v>
      </c>
      <c r="H8" s="232">
        <v>33014.800000000003</v>
      </c>
      <c r="I8" s="232">
        <v>7198.2</v>
      </c>
      <c r="J8" s="186" t="s">
        <v>438</v>
      </c>
      <c r="K8" s="232" t="s">
        <v>438</v>
      </c>
      <c r="L8" s="232" t="s">
        <v>438</v>
      </c>
      <c r="M8" s="186" t="s">
        <v>438</v>
      </c>
      <c r="N8" s="232" t="s">
        <v>438</v>
      </c>
      <c r="O8" s="232" t="s">
        <v>438</v>
      </c>
      <c r="P8" s="186">
        <v>11</v>
      </c>
      <c r="Q8" s="236">
        <v>33014.800000000003</v>
      </c>
      <c r="R8" s="236">
        <v>15231.27</v>
      </c>
      <c r="S8" s="361">
        <v>1384.66</v>
      </c>
    </row>
    <row r="9" spans="1:22" x14ac:dyDescent="0.25">
      <c r="A9" s="226">
        <v>5</v>
      </c>
      <c r="B9" s="364" t="s">
        <v>408</v>
      </c>
      <c r="C9" s="185" t="s">
        <v>563</v>
      </c>
      <c r="D9" s="186">
        <v>4269</v>
      </c>
      <c r="E9" s="232">
        <v>20012641.68</v>
      </c>
      <c r="F9" s="232">
        <v>886407.81</v>
      </c>
      <c r="G9" s="186">
        <v>2635</v>
      </c>
      <c r="H9" s="232">
        <v>1513094.84</v>
      </c>
      <c r="I9" s="232">
        <v>377485.79</v>
      </c>
      <c r="J9" s="186">
        <v>934</v>
      </c>
      <c r="K9" s="232">
        <v>298833.28000000003</v>
      </c>
      <c r="L9" s="232">
        <v>197266.07</v>
      </c>
      <c r="M9" s="186">
        <v>1</v>
      </c>
      <c r="N9" s="232">
        <v>1075.28</v>
      </c>
      <c r="O9" s="232">
        <v>134.41</v>
      </c>
      <c r="P9" s="186">
        <v>7839</v>
      </c>
      <c r="Q9" s="236">
        <v>21825645.079999998</v>
      </c>
      <c r="R9" s="236">
        <v>1461294.0800000001</v>
      </c>
      <c r="S9" s="361">
        <v>186.41</v>
      </c>
    </row>
    <row r="10" spans="1:22" ht="15.75" thickBot="1" x14ac:dyDescent="0.3">
      <c r="A10" s="227">
        <v>6</v>
      </c>
      <c r="B10" s="365" t="s">
        <v>298</v>
      </c>
      <c r="C10" s="228" t="s">
        <v>498</v>
      </c>
      <c r="D10" s="229">
        <v>412</v>
      </c>
      <c r="E10" s="233">
        <v>159948.6</v>
      </c>
      <c r="F10" s="233">
        <v>76882.59</v>
      </c>
      <c r="G10" s="229">
        <v>530</v>
      </c>
      <c r="H10" s="233">
        <v>149597.92000000001</v>
      </c>
      <c r="I10" s="233">
        <v>45762.57</v>
      </c>
      <c r="J10" s="229" t="s">
        <v>438</v>
      </c>
      <c r="K10" s="233" t="s">
        <v>438</v>
      </c>
      <c r="L10" s="233" t="s">
        <v>438</v>
      </c>
      <c r="M10" s="229" t="s">
        <v>438</v>
      </c>
      <c r="N10" s="233" t="s">
        <v>438</v>
      </c>
      <c r="O10" s="233" t="s">
        <v>438</v>
      </c>
      <c r="P10" s="229">
        <v>942</v>
      </c>
      <c r="Q10" s="359">
        <v>309546.52</v>
      </c>
      <c r="R10" s="359">
        <v>122645.16</v>
      </c>
      <c r="S10" s="362">
        <v>130.19999999999999</v>
      </c>
    </row>
    <row r="11" spans="1:22" x14ac:dyDescent="0.25"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8"/>
      <c r="Q11" s="230"/>
      <c r="R11" s="230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R16" s="9"/>
    </row>
    <row r="19" spans="14:14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28" workbookViewId="0">
      <selection activeCell="N58" sqref="N58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47" t="s">
        <v>713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48" t="s">
        <v>52</v>
      </c>
      <c r="B3" s="450" t="s">
        <v>102</v>
      </c>
      <c r="C3" s="452" t="s">
        <v>105</v>
      </c>
      <c r="D3" s="453"/>
      <c r="E3" s="453"/>
      <c r="F3" s="454"/>
      <c r="G3" s="452" t="s">
        <v>106</v>
      </c>
      <c r="H3" s="453"/>
      <c r="I3" s="453"/>
      <c r="J3" s="454"/>
      <c r="K3" s="452" t="s">
        <v>107</v>
      </c>
      <c r="L3" s="453"/>
      <c r="M3" s="453"/>
      <c r="N3" s="454"/>
      <c r="O3" s="452" t="s">
        <v>108</v>
      </c>
      <c r="P3" s="453"/>
      <c r="Q3" s="453"/>
      <c r="R3" s="454"/>
      <c r="S3" s="452" t="s">
        <v>104</v>
      </c>
      <c r="T3" s="453"/>
      <c r="U3" s="453"/>
      <c r="V3" s="453"/>
      <c r="W3" s="454"/>
    </row>
    <row r="4" spans="1:23" ht="16.5" thickBot="1" x14ac:dyDescent="0.3">
      <c r="A4" s="449"/>
      <c r="B4" s="451"/>
      <c r="C4" s="299" t="s">
        <v>1</v>
      </c>
      <c r="D4" s="300" t="s">
        <v>103</v>
      </c>
      <c r="E4" s="294" t="s">
        <v>21</v>
      </c>
      <c r="F4" s="301" t="s">
        <v>440</v>
      </c>
      <c r="G4" s="299" t="s">
        <v>1</v>
      </c>
      <c r="H4" s="300" t="s">
        <v>103</v>
      </c>
      <c r="I4" s="294" t="s">
        <v>21</v>
      </c>
      <c r="J4" s="301" t="s">
        <v>440</v>
      </c>
      <c r="K4" s="299" t="s">
        <v>1</v>
      </c>
      <c r="L4" s="300" t="s">
        <v>103</v>
      </c>
      <c r="M4" s="294" t="s">
        <v>21</v>
      </c>
      <c r="N4" s="301" t="s">
        <v>440</v>
      </c>
      <c r="O4" s="299" t="s">
        <v>1</v>
      </c>
      <c r="P4" s="300" t="s">
        <v>103</v>
      </c>
      <c r="Q4" s="294" t="s">
        <v>21</v>
      </c>
      <c r="R4" s="301" t="s">
        <v>440</v>
      </c>
      <c r="S4" s="299" t="s">
        <v>1</v>
      </c>
      <c r="T4" s="300" t="s">
        <v>103</v>
      </c>
      <c r="U4" s="294" t="s">
        <v>21</v>
      </c>
      <c r="V4" s="301" t="s">
        <v>440</v>
      </c>
      <c r="W4" s="294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28234</v>
      </c>
      <c r="H5" s="135">
        <v>8387179.5199999996</v>
      </c>
      <c r="I5" s="132">
        <v>297.06</v>
      </c>
      <c r="J5" s="133">
        <v>303.60000000000002</v>
      </c>
      <c r="K5" s="134">
        <v>1746</v>
      </c>
      <c r="L5" s="135">
        <v>1248020.78</v>
      </c>
      <c r="M5" s="132">
        <v>714.79</v>
      </c>
      <c r="N5" s="133">
        <v>736.3</v>
      </c>
      <c r="O5" s="134">
        <v>806</v>
      </c>
      <c r="P5" s="135">
        <v>593872.42000000004</v>
      </c>
      <c r="Q5" s="132">
        <v>736.81</v>
      </c>
      <c r="R5" s="133">
        <v>736.3</v>
      </c>
      <c r="S5" s="134">
        <v>30786</v>
      </c>
      <c r="T5" s="290">
        <v>10229072.720000001</v>
      </c>
      <c r="U5" s="306">
        <v>332.26</v>
      </c>
      <c r="V5" s="292">
        <v>334.2</v>
      </c>
      <c r="W5" s="111">
        <v>1.25</v>
      </c>
    </row>
    <row r="6" spans="1:23" x14ac:dyDescent="0.25">
      <c r="A6" s="52">
        <v>2</v>
      </c>
      <c r="B6" s="116" t="s">
        <v>77</v>
      </c>
      <c r="C6" s="118">
        <v>3734</v>
      </c>
      <c r="D6" s="119">
        <v>4355581.26</v>
      </c>
      <c r="E6" s="116">
        <v>1166.47</v>
      </c>
      <c r="F6" s="117">
        <v>1179</v>
      </c>
      <c r="G6" s="118">
        <v>18962</v>
      </c>
      <c r="H6" s="119">
        <v>9062630.1400000006</v>
      </c>
      <c r="I6" s="116">
        <v>477.94</v>
      </c>
      <c r="J6" s="117">
        <v>405.12</v>
      </c>
      <c r="K6" s="118">
        <v>20010</v>
      </c>
      <c r="L6" s="119">
        <v>11767326.289999999</v>
      </c>
      <c r="M6" s="116">
        <v>588.07000000000005</v>
      </c>
      <c r="N6" s="117">
        <v>483.68</v>
      </c>
      <c r="O6" s="118">
        <v>1314</v>
      </c>
      <c r="P6" s="119">
        <v>960078.83</v>
      </c>
      <c r="Q6" s="116">
        <v>730.65</v>
      </c>
      <c r="R6" s="117">
        <v>736.3</v>
      </c>
      <c r="S6" s="118">
        <v>44020</v>
      </c>
      <c r="T6" s="291">
        <v>26145616.52</v>
      </c>
      <c r="U6" s="296">
        <v>593.95000000000005</v>
      </c>
      <c r="V6" s="293">
        <v>480.97</v>
      </c>
      <c r="W6" s="113">
        <v>1.79</v>
      </c>
    </row>
    <row r="7" spans="1:23" x14ac:dyDescent="0.25">
      <c r="A7" s="52">
        <v>3</v>
      </c>
      <c r="B7" s="116" t="s">
        <v>95</v>
      </c>
      <c r="C7" s="118">
        <v>15079</v>
      </c>
      <c r="D7" s="119">
        <v>18879675.350000001</v>
      </c>
      <c r="E7" s="116">
        <v>1252.05</v>
      </c>
      <c r="F7" s="117">
        <v>1308.8499999999999</v>
      </c>
      <c r="G7" s="118">
        <v>17066</v>
      </c>
      <c r="H7" s="119">
        <v>9184613.2899999991</v>
      </c>
      <c r="I7" s="116">
        <v>538.17999999999995</v>
      </c>
      <c r="J7" s="117">
        <v>473.71</v>
      </c>
      <c r="K7" s="118">
        <v>15069</v>
      </c>
      <c r="L7" s="119">
        <v>9257577.9499999993</v>
      </c>
      <c r="M7" s="116">
        <v>614.35</v>
      </c>
      <c r="N7" s="117">
        <v>511.8</v>
      </c>
      <c r="O7" s="118">
        <v>292</v>
      </c>
      <c r="P7" s="119">
        <v>210929.02</v>
      </c>
      <c r="Q7" s="116">
        <v>722.36</v>
      </c>
      <c r="R7" s="117">
        <v>736.3</v>
      </c>
      <c r="S7" s="118">
        <v>47506</v>
      </c>
      <c r="T7" s="291">
        <v>37532795.609999999</v>
      </c>
      <c r="U7" s="296">
        <v>790.06</v>
      </c>
      <c r="V7" s="293">
        <v>654.37</v>
      </c>
      <c r="W7" s="113">
        <v>1.93</v>
      </c>
    </row>
    <row r="8" spans="1:23" x14ac:dyDescent="0.25">
      <c r="A8" s="52">
        <v>4</v>
      </c>
      <c r="B8" s="116" t="s">
        <v>96</v>
      </c>
      <c r="C8" s="118">
        <v>75132</v>
      </c>
      <c r="D8" s="119">
        <v>83262281.650000006</v>
      </c>
      <c r="E8" s="116">
        <v>1108.21</v>
      </c>
      <c r="F8" s="117">
        <v>1111.5899999999999</v>
      </c>
      <c r="G8" s="118">
        <v>25877</v>
      </c>
      <c r="H8" s="119">
        <v>15451627.029999999</v>
      </c>
      <c r="I8" s="116">
        <v>597.12</v>
      </c>
      <c r="J8" s="117">
        <v>526.13</v>
      </c>
      <c r="K8" s="118">
        <v>21011</v>
      </c>
      <c r="L8" s="119">
        <v>13600369.98</v>
      </c>
      <c r="M8" s="116">
        <v>647.29999999999995</v>
      </c>
      <c r="N8" s="117">
        <v>541.98</v>
      </c>
      <c r="O8" s="118">
        <v>247</v>
      </c>
      <c r="P8" s="119">
        <v>179334.52</v>
      </c>
      <c r="Q8" s="116">
        <v>726.05</v>
      </c>
      <c r="R8" s="117">
        <v>736.3</v>
      </c>
      <c r="S8" s="118">
        <v>122267</v>
      </c>
      <c r="T8" s="291">
        <v>112493613.18000001</v>
      </c>
      <c r="U8" s="296">
        <v>920.07</v>
      </c>
      <c r="V8" s="293">
        <v>853.91</v>
      </c>
      <c r="W8" s="113">
        <v>4.96</v>
      </c>
    </row>
    <row r="9" spans="1:23" x14ac:dyDescent="0.25">
      <c r="A9" s="52">
        <v>5</v>
      </c>
      <c r="B9" s="116" t="s">
        <v>97</v>
      </c>
      <c r="C9" s="118">
        <v>209415</v>
      </c>
      <c r="D9" s="119">
        <v>237393560.22999999</v>
      </c>
      <c r="E9" s="116">
        <v>1133.5999999999999</v>
      </c>
      <c r="F9" s="117">
        <v>1109.9000000000001</v>
      </c>
      <c r="G9" s="118">
        <v>37178</v>
      </c>
      <c r="H9" s="119">
        <v>23866877.370000001</v>
      </c>
      <c r="I9" s="116">
        <v>641.96</v>
      </c>
      <c r="J9" s="117">
        <v>563.39</v>
      </c>
      <c r="K9" s="118">
        <v>27819</v>
      </c>
      <c r="L9" s="119">
        <v>18324146.420000002</v>
      </c>
      <c r="M9" s="116">
        <v>658.69</v>
      </c>
      <c r="N9" s="117">
        <v>548.02</v>
      </c>
      <c r="O9" s="118">
        <v>243</v>
      </c>
      <c r="P9" s="119">
        <v>175392.92</v>
      </c>
      <c r="Q9" s="116">
        <v>721.78</v>
      </c>
      <c r="R9" s="117">
        <v>736.3</v>
      </c>
      <c r="S9" s="118">
        <v>274655</v>
      </c>
      <c r="T9" s="291">
        <v>279759976.94</v>
      </c>
      <c r="U9" s="296">
        <v>1018.59</v>
      </c>
      <c r="V9" s="293">
        <v>960.67</v>
      </c>
      <c r="W9" s="113">
        <v>11.14</v>
      </c>
    </row>
    <row r="10" spans="1:23" x14ac:dyDescent="0.25">
      <c r="A10" s="52">
        <v>6</v>
      </c>
      <c r="B10" s="116" t="s">
        <v>98</v>
      </c>
      <c r="C10" s="118">
        <v>356986</v>
      </c>
      <c r="D10" s="119">
        <v>384674831.56</v>
      </c>
      <c r="E10" s="116">
        <v>1077.56</v>
      </c>
      <c r="F10" s="117">
        <v>1071.31</v>
      </c>
      <c r="G10" s="118">
        <v>38383</v>
      </c>
      <c r="H10" s="119">
        <v>26798858.399999999</v>
      </c>
      <c r="I10" s="116">
        <v>698.2</v>
      </c>
      <c r="J10" s="117">
        <v>618.53</v>
      </c>
      <c r="K10" s="118">
        <v>27789</v>
      </c>
      <c r="L10" s="119">
        <v>17954724.059999999</v>
      </c>
      <c r="M10" s="116">
        <v>646.11</v>
      </c>
      <c r="N10" s="117">
        <v>537.09</v>
      </c>
      <c r="O10" s="118">
        <v>3793</v>
      </c>
      <c r="P10" s="119">
        <v>1189285.8899999999</v>
      </c>
      <c r="Q10" s="116">
        <v>313.55</v>
      </c>
      <c r="R10" s="117">
        <v>360</v>
      </c>
      <c r="S10" s="118">
        <v>426951</v>
      </c>
      <c r="T10" s="291">
        <v>430617699.91000003</v>
      </c>
      <c r="U10" s="296">
        <v>1008.59</v>
      </c>
      <c r="V10" s="293">
        <v>946.99</v>
      </c>
      <c r="W10" s="113">
        <v>17.309999999999999</v>
      </c>
    </row>
    <row r="11" spans="1:23" x14ac:dyDescent="0.25">
      <c r="A11" s="52">
        <v>7</v>
      </c>
      <c r="B11" s="116" t="s">
        <v>99</v>
      </c>
      <c r="C11" s="118">
        <v>384294</v>
      </c>
      <c r="D11" s="119">
        <v>393714525.44999999</v>
      </c>
      <c r="E11" s="116">
        <v>1024.51</v>
      </c>
      <c r="F11" s="117">
        <v>952.61</v>
      </c>
      <c r="G11" s="118">
        <v>43690</v>
      </c>
      <c r="H11" s="119">
        <v>31392912.23</v>
      </c>
      <c r="I11" s="116">
        <v>718.54</v>
      </c>
      <c r="J11" s="117">
        <v>637.77</v>
      </c>
      <c r="K11" s="118">
        <v>24404</v>
      </c>
      <c r="L11" s="119">
        <v>15283605.939999999</v>
      </c>
      <c r="M11" s="116">
        <v>626.27</v>
      </c>
      <c r="N11" s="117">
        <v>521.32000000000005</v>
      </c>
      <c r="O11" s="118">
        <v>8391</v>
      </c>
      <c r="P11" s="119">
        <v>2322177.9500000002</v>
      </c>
      <c r="Q11" s="116">
        <v>276.75</v>
      </c>
      <c r="R11" s="117">
        <v>360</v>
      </c>
      <c r="S11" s="118">
        <v>460779</v>
      </c>
      <c r="T11" s="291">
        <v>442713221.56999999</v>
      </c>
      <c r="U11" s="296">
        <v>960.79</v>
      </c>
      <c r="V11" s="293">
        <v>860.54</v>
      </c>
      <c r="W11" s="113">
        <v>18.690000000000001</v>
      </c>
    </row>
    <row r="12" spans="1:23" x14ac:dyDescent="0.25">
      <c r="A12" s="52">
        <v>8</v>
      </c>
      <c r="B12" s="116" t="s">
        <v>100</v>
      </c>
      <c r="C12" s="118">
        <v>319573</v>
      </c>
      <c r="D12" s="119">
        <v>298881987.91000003</v>
      </c>
      <c r="E12" s="116">
        <v>935.25</v>
      </c>
      <c r="F12" s="117">
        <v>833.26</v>
      </c>
      <c r="G12" s="118">
        <v>50816</v>
      </c>
      <c r="H12" s="119">
        <v>36069237.890000001</v>
      </c>
      <c r="I12" s="116">
        <v>709.8</v>
      </c>
      <c r="J12" s="117">
        <v>616.96</v>
      </c>
      <c r="K12" s="118">
        <v>19680</v>
      </c>
      <c r="L12" s="119">
        <v>11684413.76</v>
      </c>
      <c r="M12" s="116">
        <v>593.72</v>
      </c>
      <c r="N12" s="117">
        <v>501.58</v>
      </c>
      <c r="O12" s="118">
        <v>2596</v>
      </c>
      <c r="P12" s="119">
        <v>549011.69999999995</v>
      </c>
      <c r="Q12" s="116">
        <v>211.48</v>
      </c>
      <c r="R12" s="117">
        <v>152.35</v>
      </c>
      <c r="S12" s="118">
        <v>392665</v>
      </c>
      <c r="T12" s="291">
        <v>347184651.25999999</v>
      </c>
      <c r="U12" s="296">
        <v>884.18</v>
      </c>
      <c r="V12" s="293">
        <v>757.78</v>
      </c>
      <c r="W12" s="113">
        <v>15.92</v>
      </c>
    </row>
    <row r="13" spans="1:23" x14ac:dyDescent="0.25">
      <c r="A13" s="52">
        <v>9</v>
      </c>
      <c r="B13" s="116" t="s">
        <v>101</v>
      </c>
      <c r="C13" s="118">
        <v>256460</v>
      </c>
      <c r="D13" s="119">
        <v>217297853.88999999</v>
      </c>
      <c r="E13" s="116">
        <v>847.3</v>
      </c>
      <c r="F13" s="117">
        <v>692.86</v>
      </c>
      <c r="G13" s="118">
        <v>52715</v>
      </c>
      <c r="H13" s="119">
        <v>36601732.93</v>
      </c>
      <c r="I13" s="116">
        <v>694.33</v>
      </c>
      <c r="J13" s="117">
        <v>587.5</v>
      </c>
      <c r="K13" s="118">
        <v>14880</v>
      </c>
      <c r="L13" s="119">
        <v>8376251.21</v>
      </c>
      <c r="M13" s="116">
        <v>562.91999999999996</v>
      </c>
      <c r="N13" s="117">
        <v>470.33</v>
      </c>
      <c r="O13" s="118">
        <v>1882</v>
      </c>
      <c r="P13" s="119">
        <v>292590.61</v>
      </c>
      <c r="Q13" s="116">
        <v>155.47</v>
      </c>
      <c r="R13" s="117">
        <v>114.58</v>
      </c>
      <c r="S13" s="118">
        <v>325937</v>
      </c>
      <c r="T13" s="291">
        <v>262568428.63999999</v>
      </c>
      <c r="U13" s="296">
        <v>805.58</v>
      </c>
      <c r="V13" s="293">
        <v>652.79999999999995</v>
      </c>
      <c r="W13" s="113">
        <v>13.22</v>
      </c>
    </row>
    <row r="14" spans="1:23" x14ac:dyDescent="0.25">
      <c r="A14" s="52">
        <v>10</v>
      </c>
      <c r="B14" s="116" t="s">
        <v>109</v>
      </c>
      <c r="C14" s="118">
        <v>174931</v>
      </c>
      <c r="D14" s="119">
        <v>137807830.72999999</v>
      </c>
      <c r="E14" s="116">
        <v>787.78</v>
      </c>
      <c r="F14" s="117">
        <v>607.04999999999995</v>
      </c>
      <c r="G14" s="118">
        <v>44862</v>
      </c>
      <c r="H14" s="119">
        <v>31057680.27</v>
      </c>
      <c r="I14" s="116">
        <v>692.29</v>
      </c>
      <c r="J14" s="117">
        <v>581.66999999999996</v>
      </c>
      <c r="K14" s="118">
        <v>8994</v>
      </c>
      <c r="L14" s="119">
        <v>5114606.3099999996</v>
      </c>
      <c r="M14" s="116">
        <v>568.66999999999996</v>
      </c>
      <c r="N14" s="117">
        <v>455.57</v>
      </c>
      <c r="O14" s="118">
        <v>1119</v>
      </c>
      <c r="P14" s="119">
        <v>184913.33</v>
      </c>
      <c r="Q14" s="116">
        <v>165.25</v>
      </c>
      <c r="R14" s="117">
        <v>115.09</v>
      </c>
      <c r="S14" s="118">
        <v>229906</v>
      </c>
      <c r="T14" s="291">
        <v>174165030.63999999</v>
      </c>
      <c r="U14" s="296">
        <v>757.55</v>
      </c>
      <c r="V14" s="293">
        <v>592.53</v>
      </c>
      <c r="W14" s="113">
        <v>9.32</v>
      </c>
    </row>
    <row r="15" spans="1:23" x14ac:dyDescent="0.25">
      <c r="A15" s="52">
        <v>11</v>
      </c>
      <c r="B15" s="116" t="s">
        <v>110</v>
      </c>
      <c r="C15" s="118">
        <v>65813</v>
      </c>
      <c r="D15" s="119">
        <v>48393021.810000002</v>
      </c>
      <c r="E15" s="116">
        <v>735.31</v>
      </c>
      <c r="F15" s="117">
        <v>560.96</v>
      </c>
      <c r="G15" s="118">
        <v>21096</v>
      </c>
      <c r="H15" s="119">
        <v>14586299.359999999</v>
      </c>
      <c r="I15" s="116">
        <v>691.42</v>
      </c>
      <c r="J15" s="117">
        <v>567.98</v>
      </c>
      <c r="K15" s="118">
        <v>3248</v>
      </c>
      <c r="L15" s="119">
        <v>1881897.22</v>
      </c>
      <c r="M15" s="116">
        <v>579.4</v>
      </c>
      <c r="N15" s="117">
        <v>457.63</v>
      </c>
      <c r="O15" s="118">
        <v>325</v>
      </c>
      <c r="P15" s="119">
        <v>51604.27</v>
      </c>
      <c r="Q15" s="116">
        <v>158.78</v>
      </c>
      <c r="R15" s="117">
        <v>119.07</v>
      </c>
      <c r="S15" s="118">
        <v>90482</v>
      </c>
      <c r="T15" s="291">
        <v>64912822.659999996</v>
      </c>
      <c r="U15" s="296">
        <v>717.41</v>
      </c>
      <c r="V15" s="293">
        <v>554.30999999999995</v>
      </c>
      <c r="W15" s="113">
        <v>3.67</v>
      </c>
    </row>
    <row r="16" spans="1:23" x14ac:dyDescent="0.25">
      <c r="A16" s="52">
        <v>12</v>
      </c>
      <c r="B16" s="116" t="s">
        <v>111</v>
      </c>
      <c r="C16" s="118">
        <v>13452</v>
      </c>
      <c r="D16" s="119">
        <v>9477130.5299999993</v>
      </c>
      <c r="E16" s="117">
        <v>704.51460972346115</v>
      </c>
      <c r="F16" s="117">
        <v>460.84</v>
      </c>
      <c r="G16" s="118">
        <v>5539</v>
      </c>
      <c r="H16" s="119">
        <v>3749102.9299999997</v>
      </c>
      <c r="I16" s="117">
        <v>676.85555695973994</v>
      </c>
      <c r="J16" s="117">
        <v>535.16999999999996</v>
      </c>
      <c r="K16" s="118">
        <v>982</v>
      </c>
      <c r="L16" s="119">
        <v>544853.38</v>
      </c>
      <c r="M16" s="117">
        <v>554.84050916496949</v>
      </c>
      <c r="N16" s="117">
        <v>400.92</v>
      </c>
      <c r="O16" s="118">
        <v>58</v>
      </c>
      <c r="P16" s="119">
        <v>8257.25</v>
      </c>
      <c r="Q16" s="116">
        <v>142.36637931034483</v>
      </c>
      <c r="R16" s="117">
        <v>122.04</v>
      </c>
      <c r="S16" s="118">
        <v>20031</v>
      </c>
      <c r="T16" s="291">
        <v>13779344.09</v>
      </c>
      <c r="U16" s="336">
        <v>687.90095801507664</v>
      </c>
      <c r="V16" s="293">
        <v>498.52</v>
      </c>
      <c r="W16" s="113">
        <v>0.81229204557205326</v>
      </c>
    </row>
    <row r="17" spans="1:25" ht="16.5" thickBot="1" x14ac:dyDescent="0.3">
      <c r="A17" s="273"/>
      <c r="B17" s="302" t="s">
        <v>535</v>
      </c>
      <c r="C17" s="303">
        <v>1874869</v>
      </c>
      <c r="D17" s="295">
        <v>1834138280.3700001</v>
      </c>
      <c r="E17" s="304">
        <v>978.27543170749539</v>
      </c>
      <c r="F17" s="304">
        <v>905.58</v>
      </c>
      <c r="G17" s="303">
        <v>384418</v>
      </c>
      <c r="H17" s="295">
        <v>246208751.36000001</v>
      </c>
      <c r="I17" s="304">
        <v>640.47144348079439</v>
      </c>
      <c r="J17" s="304">
        <v>546.92999999999995</v>
      </c>
      <c r="K17" s="303">
        <v>185632</v>
      </c>
      <c r="L17" s="295">
        <v>115037793.3</v>
      </c>
      <c r="M17" s="304">
        <v>619.70885030598174</v>
      </c>
      <c r="N17" s="304">
        <v>514.16</v>
      </c>
      <c r="O17" s="303">
        <v>21066</v>
      </c>
      <c r="P17" s="295">
        <v>6717448.71</v>
      </c>
      <c r="Q17" s="304">
        <v>318.87632725719169</v>
      </c>
      <c r="R17" s="304">
        <v>360</v>
      </c>
      <c r="S17" s="303">
        <v>2465985</v>
      </c>
      <c r="T17" s="295">
        <v>2202102273.7399998</v>
      </c>
      <c r="U17" s="304">
        <v>892.99094428392698</v>
      </c>
      <c r="V17" s="302">
        <v>773.57</v>
      </c>
      <c r="W17" s="305">
        <v>100</v>
      </c>
      <c r="X17" s="8"/>
      <c r="Y17" s="9"/>
    </row>
    <row r="18" spans="1:25" x14ac:dyDescent="0.25">
      <c r="C18" s="223"/>
      <c r="D18" s="223"/>
      <c r="E18" s="223"/>
      <c r="F18" s="224"/>
      <c r="G18" s="223"/>
      <c r="H18" s="223"/>
      <c r="I18" s="223"/>
      <c r="J18" s="224"/>
      <c r="K18" s="223"/>
      <c r="L18" s="223"/>
      <c r="M18" s="223"/>
      <c r="N18" s="224"/>
      <c r="O18" s="223"/>
      <c r="P18" s="223"/>
      <c r="Q18" s="223"/>
      <c r="R18" s="224"/>
      <c r="S18" s="223"/>
      <c r="T18" s="223"/>
      <c r="U18" s="223"/>
      <c r="V18" s="223"/>
      <c r="W18" s="223"/>
    </row>
    <row r="19" spans="1:25" ht="15.75" x14ac:dyDescent="0.25">
      <c r="A19" s="447" t="s">
        <v>714</v>
      </c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47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48" t="s">
        <v>52</v>
      </c>
      <c r="B21" s="450" t="s">
        <v>102</v>
      </c>
      <c r="C21" s="452" t="s">
        <v>105</v>
      </c>
      <c r="D21" s="453"/>
      <c r="E21" s="453"/>
      <c r="F21" s="454"/>
      <c r="G21" s="452" t="s">
        <v>106</v>
      </c>
      <c r="H21" s="453"/>
      <c r="I21" s="453"/>
      <c r="J21" s="454"/>
      <c r="K21" s="452" t="s">
        <v>107</v>
      </c>
      <c r="L21" s="453"/>
      <c r="M21" s="453"/>
      <c r="N21" s="454"/>
      <c r="O21" s="452" t="s">
        <v>108</v>
      </c>
      <c r="P21" s="453"/>
      <c r="Q21" s="453"/>
      <c r="R21" s="454"/>
      <c r="S21" s="452" t="s">
        <v>104</v>
      </c>
      <c r="T21" s="453"/>
      <c r="U21" s="453"/>
      <c r="V21" s="453"/>
      <c r="W21" s="454"/>
    </row>
    <row r="22" spans="1:25" ht="16.5" thickBot="1" x14ac:dyDescent="0.3">
      <c r="A22" s="449"/>
      <c r="B22" s="451"/>
      <c r="C22" s="299" t="s">
        <v>1</v>
      </c>
      <c r="D22" s="300" t="s">
        <v>103</v>
      </c>
      <c r="E22" s="294" t="s">
        <v>21</v>
      </c>
      <c r="F22" s="301" t="s">
        <v>440</v>
      </c>
      <c r="G22" s="299" t="s">
        <v>1</v>
      </c>
      <c r="H22" s="300" t="s">
        <v>103</v>
      </c>
      <c r="I22" s="294" t="s">
        <v>21</v>
      </c>
      <c r="J22" s="301" t="s">
        <v>440</v>
      </c>
      <c r="K22" s="299" t="s">
        <v>1</v>
      </c>
      <c r="L22" s="300" t="s">
        <v>103</v>
      </c>
      <c r="M22" s="294" t="s">
        <v>21</v>
      </c>
      <c r="N22" s="301" t="s">
        <v>440</v>
      </c>
      <c r="O22" s="299" t="s">
        <v>1</v>
      </c>
      <c r="P22" s="300" t="s">
        <v>103</v>
      </c>
      <c r="Q22" s="294" t="s">
        <v>21</v>
      </c>
      <c r="R22" s="301" t="s">
        <v>440</v>
      </c>
      <c r="S22" s="299" t="s">
        <v>1</v>
      </c>
      <c r="T22" s="300" t="s">
        <v>103</v>
      </c>
      <c r="U22" s="294" t="s">
        <v>21</v>
      </c>
      <c r="V22" s="301" t="s">
        <v>440</v>
      </c>
      <c r="W22" s="294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14301</v>
      </c>
      <c r="H23" s="135">
        <v>4223187.21</v>
      </c>
      <c r="I23" s="132">
        <v>295.31</v>
      </c>
      <c r="J23" s="133">
        <v>295.57</v>
      </c>
      <c r="K23" s="134">
        <v>984</v>
      </c>
      <c r="L23" s="135">
        <v>699308.93</v>
      </c>
      <c r="M23" s="132">
        <v>710.68</v>
      </c>
      <c r="N23" s="133">
        <v>736.3</v>
      </c>
      <c r="O23" s="134">
        <v>478</v>
      </c>
      <c r="P23" s="135">
        <v>352493.8</v>
      </c>
      <c r="Q23" s="132">
        <v>737.43</v>
      </c>
      <c r="R23" s="133">
        <v>736.3</v>
      </c>
      <c r="S23" s="134">
        <v>15763</v>
      </c>
      <c r="T23" s="290">
        <v>5274989.9400000004</v>
      </c>
      <c r="U23" s="306">
        <v>334.64</v>
      </c>
      <c r="V23" s="292">
        <v>333.39</v>
      </c>
      <c r="W23" s="111">
        <v>1.37</v>
      </c>
    </row>
    <row r="24" spans="1:25" x14ac:dyDescent="0.25">
      <c r="A24" s="52">
        <v>2</v>
      </c>
      <c r="B24" s="116" t="s">
        <v>77</v>
      </c>
      <c r="C24" s="118">
        <v>2648</v>
      </c>
      <c r="D24" s="119">
        <v>3143343.23</v>
      </c>
      <c r="E24" s="116">
        <v>1187.06</v>
      </c>
      <c r="F24" s="117">
        <v>1210.94</v>
      </c>
      <c r="G24" s="118">
        <v>3712</v>
      </c>
      <c r="H24" s="119">
        <v>1946876.36</v>
      </c>
      <c r="I24" s="116">
        <v>524.48</v>
      </c>
      <c r="J24" s="117">
        <v>411.67</v>
      </c>
      <c r="K24" s="118">
        <v>12371</v>
      </c>
      <c r="L24" s="119">
        <v>7415941.6399999997</v>
      </c>
      <c r="M24" s="116">
        <v>599.46</v>
      </c>
      <c r="N24" s="117">
        <v>502.39</v>
      </c>
      <c r="O24" s="118">
        <v>737</v>
      </c>
      <c r="P24" s="119">
        <v>535252.38</v>
      </c>
      <c r="Q24" s="116">
        <v>726.26</v>
      </c>
      <c r="R24" s="117">
        <v>736.3</v>
      </c>
      <c r="S24" s="118">
        <v>19468</v>
      </c>
      <c r="T24" s="291">
        <v>13041413.609999999</v>
      </c>
      <c r="U24" s="296">
        <v>669.89</v>
      </c>
      <c r="V24" s="293">
        <v>542.19000000000005</v>
      </c>
      <c r="W24" s="113">
        <v>1.69</v>
      </c>
    </row>
    <row r="25" spans="1:25" x14ac:dyDescent="0.25">
      <c r="A25" s="52">
        <v>3</v>
      </c>
      <c r="B25" s="116" t="s">
        <v>95</v>
      </c>
      <c r="C25" s="118">
        <v>9246</v>
      </c>
      <c r="D25" s="119">
        <v>12589904.460000001</v>
      </c>
      <c r="E25" s="116">
        <v>1361.66</v>
      </c>
      <c r="F25" s="117">
        <v>1358</v>
      </c>
      <c r="G25" s="118">
        <v>2082</v>
      </c>
      <c r="H25" s="119">
        <v>1083342.3999999999</v>
      </c>
      <c r="I25" s="116">
        <v>520.34</v>
      </c>
      <c r="J25" s="117">
        <v>411.87</v>
      </c>
      <c r="K25" s="118">
        <v>9162</v>
      </c>
      <c r="L25" s="119">
        <v>5802661.2400000002</v>
      </c>
      <c r="M25" s="116">
        <v>633.34</v>
      </c>
      <c r="N25" s="117">
        <v>537.84</v>
      </c>
      <c r="O25" s="118">
        <v>164</v>
      </c>
      <c r="P25" s="119">
        <v>116527.37</v>
      </c>
      <c r="Q25" s="116">
        <v>710.53</v>
      </c>
      <c r="R25" s="117">
        <v>736.3</v>
      </c>
      <c r="S25" s="118">
        <v>20654</v>
      </c>
      <c r="T25" s="291">
        <v>19592435.469999999</v>
      </c>
      <c r="U25" s="296">
        <v>948.6</v>
      </c>
      <c r="V25" s="293">
        <v>921.48</v>
      </c>
      <c r="W25" s="113">
        <v>1.8</v>
      </c>
    </row>
    <row r="26" spans="1:25" x14ac:dyDescent="0.25">
      <c r="A26" s="52">
        <v>4</v>
      </c>
      <c r="B26" s="116" t="s">
        <v>96</v>
      </c>
      <c r="C26" s="118">
        <v>29494</v>
      </c>
      <c r="D26" s="119">
        <v>40937186.68</v>
      </c>
      <c r="E26" s="116">
        <v>1387.98</v>
      </c>
      <c r="F26" s="117">
        <v>1404.82</v>
      </c>
      <c r="G26" s="118">
        <v>2680</v>
      </c>
      <c r="H26" s="119">
        <v>1435405.31</v>
      </c>
      <c r="I26" s="116">
        <v>535.6</v>
      </c>
      <c r="J26" s="117">
        <v>425.65</v>
      </c>
      <c r="K26" s="118">
        <v>13355</v>
      </c>
      <c r="L26" s="119">
        <v>9125559.3300000001</v>
      </c>
      <c r="M26" s="116">
        <v>683.31</v>
      </c>
      <c r="N26" s="117">
        <v>586.96</v>
      </c>
      <c r="O26" s="118">
        <v>99</v>
      </c>
      <c r="P26" s="119">
        <v>71829.17</v>
      </c>
      <c r="Q26" s="116">
        <v>725.55</v>
      </c>
      <c r="R26" s="117">
        <v>736.3</v>
      </c>
      <c r="S26" s="118">
        <v>45628</v>
      </c>
      <c r="T26" s="291">
        <v>51569980.490000002</v>
      </c>
      <c r="U26" s="296">
        <v>1130.23</v>
      </c>
      <c r="V26" s="293">
        <v>1226.03</v>
      </c>
      <c r="W26" s="113">
        <v>3.97</v>
      </c>
    </row>
    <row r="27" spans="1:25" x14ac:dyDescent="0.25">
      <c r="A27" s="52">
        <v>5</v>
      </c>
      <c r="B27" s="116" t="s">
        <v>97</v>
      </c>
      <c r="C27" s="118">
        <v>114012</v>
      </c>
      <c r="D27" s="119">
        <v>142216899.33000001</v>
      </c>
      <c r="E27" s="116">
        <v>1247.3900000000001</v>
      </c>
      <c r="F27" s="117">
        <v>1244.06</v>
      </c>
      <c r="G27" s="118">
        <v>2582</v>
      </c>
      <c r="H27" s="119">
        <v>1465161.5</v>
      </c>
      <c r="I27" s="116">
        <v>567.45000000000005</v>
      </c>
      <c r="J27" s="117">
        <v>457.7</v>
      </c>
      <c r="K27" s="118">
        <v>17975</v>
      </c>
      <c r="L27" s="119">
        <v>12805651.109999999</v>
      </c>
      <c r="M27" s="116">
        <v>712.41</v>
      </c>
      <c r="N27" s="117">
        <v>610.80999999999995</v>
      </c>
      <c r="O27" s="118">
        <v>100</v>
      </c>
      <c r="P27" s="119">
        <v>71998.22</v>
      </c>
      <c r="Q27" s="116">
        <v>719.98</v>
      </c>
      <c r="R27" s="117">
        <v>736.3</v>
      </c>
      <c r="S27" s="118">
        <v>134669</v>
      </c>
      <c r="T27" s="291">
        <v>156559710.16</v>
      </c>
      <c r="U27" s="296">
        <v>1162.55</v>
      </c>
      <c r="V27" s="293">
        <v>1129.53</v>
      </c>
      <c r="W27" s="113">
        <v>11.71</v>
      </c>
    </row>
    <row r="28" spans="1:25" x14ac:dyDescent="0.25">
      <c r="A28" s="52">
        <v>6</v>
      </c>
      <c r="B28" s="116" t="s">
        <v>98</v>
      </c>
      <c r="C28" s="118">
        <v>199389</v>
      </c>
      <c r="D28" s="119">
        <v>237088820.36000001</v>
      </c>
      <c r="E28" s="116">
        <v>1189.08</v>
      </c>
      <c r="F28" s="117">
        <v>1235.05</v>
      </c>
      <c r="G28" s="118">
        <v>1800</v>
      </c>
      <c r="H28" s="119">
        <v>1178335.1100000001</v>
      </c>
      <c r="I28" s="116">
        <v>654.63</v>
      </c>
      <c r="J28" s="117">
        <v>516.64</v>
      </c>
      <c r="K28" s="118">
        <v>18085</v>
      </c>
      <c r="L28" s="119">
        <v>12766590.699999999</v>
      </c>
      <c r="M28" s="116">
        <v>705.92</v>
      </c>
      <c r="N28" s="117">
        <v>614.14</v>
      </c>
      <c r="O28" s="118">
        <v>1701</v>
      </c>
      <c r="P28" s="119">
        <v>525886.74</v>
      </c>
      <c r="Q28" s="116">
        <v>309.16000000000003</v>
      </c>
      <c r="R28" s="117">
        <v>360</v>
      </c>
      <c r="S28" s="118">
        <v>220975</v>
      </c>
      <c r="T28" s="291">
        <v>251559632.91</v>
      </c>
      <c r="U28" s="296">
        <v>1138.4100000000001</v>
      </c>
      <c r="V28" s="293">
        <v>1175.81</v>
      </c>
      <c r="W28" s="113">
        <v>19.21</v>
      </c>
    </row>
    <row r="29" spans="1:25" x14ac:dyDescent="0.25">
      <c r="A29" s="52">
        <v>7</v>
      </c>
      <c r="B29" s="116" t="s">
        <v>99</v>
      </c>
      <c r="C29" s="118">
        <v>213339</v>
      </c>
      <c r="D29" s="119">
        <v>245537963.77000001</v>
      </c>
      <c r="E29" s="116">
        <v>1150.93</v>
      </c>
      <c r="F29" s="117">
        <v>1202.6199999999999</v>
      </c>
      <c r="G29" s="118">
        <v>1132</v>
      </c>
      <c r="H29" s="119">
        <v>847022.01</v>
      </c>
      <c r="I29" s="116">
        <v>748.25</v>
      </c>
      <c r="J29" s="117">
        <v>650.35</v>
      </c>
      <c r="K29" s="118">
        <v>15481</v>
      </c>
      <c r="L29" s="119">
        <v>10634269.539999999</v>
      </c>
      <c r="M29" s="116">
        <v>686.92</v>
      </c>
      <c r="N29" s="117">
        <v>600.45000000000005</v>
      </c>
      <c r="O29" s="118">
        <v>3229</v>
      </c>
      <c r="P29" s="119">
        <v>905395.05</v>
      </c>
      <c r="Q29" s="116">
        <v>280.39</v>
      </c>
      <c r="R29" s="117">
        <v>360</v>
      </c>
      <c r="S29" s="118">
        <v>233181</v>
      </c>
      <c r="T29" s="291">
        <v>257924650.37</v>
      </c>
      <c r="U29" s="296">
        <v>1106.1099999999999</v>
      </c>
      <c r="V29" s="293">
        <v>1128.97</v>
      </c>
      <c r="W29" s="113">
        <v>20.28</v>
      </c>
    </row>
    <row r="30" spans="1:25" x14ac:dyDescent="0.25">
      <c r="A30" s="52">
        <v>8</v>
      </c>
      <c r="B30" s="116" t="s">
        <v>100</v>
      </c>
      <c r="C30" s="118">
        <v>174294</v>
      </c>
      <c r="D30" s="119">
        <v>183287131.97</v>
      </c>
      <c r="E30" s="116">
        <v>1051.5999999999999</v>
      </c>
      <c r="F30" s="117">
        <v>1027.68</v>
      </c>
      <c r="G30" s="118">
        <v>981</v>
      </c>
      <c r="H30" s="119">
        <v>741391.41</v>
      </c>
      <c r="I30" s="116">
        <v>755.75</v>
      </c>
      <c r="J30" s="117">
        <v>650.92999999999995</v>
      </c>
      <c r="K30" s="118">
        <v>11778</v>
      </c>
      <c r="L30" s="119">
        <v>7685324.9000000004</v>
      </c>
      <c r="M30" s="116">
        <v>652.52</v>
      </c>
      <c r="N30" s="117">
        <v>576.58000000000004</v>
      </c>
      <c r="O30" s="118">
        <v>997</v>
      </c>
      <c r="P30" s="119">
        <v>199541.93</v>
      </c>
      <c r="Q30" s="116">
        <v>200.14</v>
      </c>
      <c r="R30" s="117">
        <v>154.29</v>
      </c>
      <c r="S30" s="118">
        <v>188050</v>
      </c>
      <c r="T30" s="291">
        <v>191913390.21000001</v>
      </c>
      <c r="U30" s="296">
        <v>1020.54</v>
      </c>
      <c r="V30" s="293">
        <v>974.04</v>
      </c>
      <c r="W30" s="113">
        <v>16.350000000000001</v>
      </c>
    </row>
    <row r="31" spans="1:25" x14ac:dyDescent="0.25">
      <c r="A31" s="52">
        <v>9</v>
      </c>
      <c r="B31" s="116" t="s">
        <v>101</v>
      </c>
      <c r="C31" s="118">
        <v>132211</v>
      </c>
      <c r="D31" s="119">
        <v>125424621.53</v>
      </c>
      <c r="E31" s="116">
        <v>948.67</v>
      </c>
      <c r="F31" s="117">
        <v>845.35</v>
      </c>
      <c r="G31" s="118">
        <v>762</v>
      </c>
      <c r="H31" s="119">
        <v>557486.87</v>
      </c>
      <c r="I31" s="116">
        <v>731.61</v>
      </c>
      <c r="J31" s="117">
        <v>705.48</v>
      </c>
      <c r="K31" s="118">
        <v>8152</v>
      </c>
      <c r="L31" s="119">
        <v>5023562.1900000004</v>
      </c>
      <c r="M31" s="116">
        <v>616.24</v>
      </c>
      <c r="N31" s="117">
        <v>535.83000000000004</v>
      </c>
      <c r="O31" s="118">
        <v>721</v>
      </c>
      <c r="P31" s="119">
        <v>92728.87</v>
      </c>
      <c r="Q31" s="116">
        <v>128.61000000000001</v>
      </c>
      <c r="R31" s="117">
        <v>96.38</v>
      </c>
      <c r="S31" s="118">
        <v>141846</v>
      </c>
      <c r="T31" s="291">
        <v>131098399.45999999</v>
      </c>
      <c r="U31" s="296">
        <v>924.23</v>
      </c>
      <c r="V31" s="293">
        <v>813.19</v>
      </c>
      <c r="W31" s="113">
        <v>12.33</v>
      </c>
    </row>
    <row r="32" spans="1:25" x14ac:dyDescent="0.25">
      <c r="A32" s="309">
        <v>10</v>
      </c>
      <c r="B32" s="326" t="s">
        <v>109</v>
      </c>
      <c r="C32" s="327">
        <v>85488</v>
      </c>
      <c r="D32" s="328">
        <v>75807372.980000004</v>
      </c>
      <c r="E32" s="326">
        <v>886.76</v>
      </c>
      <c r="F32" s="329">
        <v>740.13</v>
      </c>
      <c r="G32" s="327">
        <v>644</v>
      </c>
      <c r="H32" s="328">
        <v>466678.2</v>
      </c>
      <c r="I32" s="326">
        <v>724.66</v>
      </c>
      <c r="J32" s="329">
        <v>735.93</v>
      </c>
      <c r="K32" s="327">
        <v>4460</v>
      </c>
      <c r="L32" s="328">
        <v>2727396.58</v>
      </c>
      <c r="M32" s="326">
        <v>611.52</v>
      </c>
      <c r="N32" s="329">
        <v>532.05999999999995</v>
      </c>
      <c r="O32" s="327">
        <v>367</v>
      </c>
      <c r="P32" s="328">
        <v>43420.37</v>
      </c>
      <c r="Q32" s="326">
        <v>118.31</v>
      </c>
      <c r="R32" s="329">
        <v>93.41</v>
      </c>
      <c r="S32" s="327">
        <v>90959</v>
      </c>
      <c r="T32" s="330">
        <v>79044868.129999995</v>
      </c>
      <c r="U32" s="331">
        <v>869.02</v>
      </c>
      <c r="V32" s="332">
        <v>722.79</v>
      </c>
      <c r="W32" s="333">
        <v>7.91</v>
      </c>
    </row>
    <row r="33" spans="1:23" x14ac:dyDescent="0.25">
      <c r="A33" s="35">
        <v>11</v>
      </c>
      <c r="B33" s="296" t="s">
        <v>110</v>
      </c>
      <c r="C33" s="335">
        <v>30997</v>
      </c>
      <c r="D33" s="315">
        <v>25545955.670000002</v>
      </c>
      <c r="E33" s="296">
        <v>824.14</v>
      </c>
      <c r="F33" s="336">
        <v>656.59</v>
      </c>
      <c r="G33" s="335">
        <v>287</v>
      </c>
      <c r="H33" s="315">
        <v>183097.25</v>
      </c>
      <c r="I33" s="296">
        <v>637.97</v>
      </c>
      <c r="J33" s="336">
        <v>508.62</v>
      </c>
      <c r="K33" s="335">
        <v>1511</v>
      </c>
      <c r="L33" s="315">
        <v>922150.56</v>
      </c>
      <c r="M33" s="296">
        <v>610.29</v>
      </c>
      <c r="N33" s="336">
        <v>565.96</v>
      </c>
      <c r="O33" s="335">
        <v>74</v>
      </c>
      <c r="P33" s="315">
        <v>9632.2000000000007</v>
      </c>
      <c r="Q33" s="296">
        <v>130.16</v>
      </c>
      <c r="R33" s="336">
        <v>105.91</v>
      </c>
      <c r="S33" s="335">
        <v>32869</v>
      </c>
      <c r="T33" s="315">
        <v>26660835.68</v>
      </c>
      <c r="U33" s="296">
        <v>811.12</v>
      </c>
      <c r="V33" s="336">
        <v>646.71</v>
      </c>
      <c r="W33" s="337">
        <v>2.86</v>
      </c>
    </row>
    <row r="34" spans="1:23" x14ac:dyDescent="0.25">
      <c r="A34" s="35">
        <v>12</v>
      </c>
      <c r="B34" s="296" t="s">
        <v>111</v>
      </c>
      <c r="C34" s="6">
        <v>5595</v>
      </c>
      <c r="D34" s="13">
        <v>4572691.6899999995</v>
      </c>
      <c r="E34" s="22">
        <v>817.28180339588914</v>
      </c>
      <c r="F34" s="336">
        <v>636.21</v>
      </c>
      <c r="G34" s="6">
        <v>84</v>
      </c>
      <c r="H34" s="13">
        <v>47424.94</v>
      </c>
      <c r="I34" s="22">
        <v>564.58261904761912</v>
      </c>
      <c r="J34" s="336">
        <v>498.52000000000004</v>
      </c>
      <c r="K34" s="6">
        <v>334</v>
      </c>
      <c r="L34" s="13">
        <v>193258.88</v>
      </c>
      <c r="M34" s="22">
        <v>578.61940119760482</v>
      </c>
      <c r="N34" s="336">
        <v>457.63</v>
      </c>
      <c r="O34" s="6">
        <v>9</v>
      </c>
      <c r="P34" s="13">
        <v>1732.54</v>
      </c>
      <c r="Q34" s="22">
        <v>192.50444444444443</v>
      </c>
      <c r="R34" s="336">
        <v>115.88</v>
      </c>
      <c r="S34" s="6">
        <v>6022</v>
      </c>
      <c r="T34" s="13">
        <v>4815108.05</v>
      </c>
      <c r="U34" s="22">
        <v>799.58619229491865</v>
      </c>
      <c r="V34" s="336">
        <v>619.70000000000005</v>
      </c>
      <c r="W34" s="324">
        <v>0.52361392733052536</v>
      </c>
    </row>
    <row r="35" spans="1:23" ht="16.5" thickBot="1" x14ac:dyDescent="0.3">
      <c r="A35" s="325"/>
      <c r="B35" s="334" t="s">
        <v>535</v>
      </c>
      <c r="C35" s="303">
        <v>996713</v>
      </c>
      <c r="D35" s="295">
        <v>1096151891.6700001</v>
      </c>
      <c r="E35" s="304">
        <v>1099.766825224513</v>
      </c>
      <c r="F35" s="304">
        <v>1098.45</v>
      </c>
      <c r="G35" s="303">
        <v>31047</v>
      </c>
      <c r="H35" s="295">
        <v>14175408.569999998</v>
      </c>
      <c r="I35" s="304">
        <v>456.57901149869548</v>
      </c>
      <c r="J35" s="304">
        <v>360.96</v>
      </c>
      <c r="K35" s="303">
        <v>113648</v>
      </c>
      <c r="L35" s="295">
        <v>75801675.599999994</v>
      </c>
      <c r="M35" s="304">
        <v>666.98644586794308</v>
      </c>
      <c r="N35" s="304">
        <v>578.75</v>
      </c>
      <c r="O35" s="303">
        <v>8676</v>
      </c>
      <c r="P35" s="295">
        <v>2926438.6400000006</v>
      </c>
      <c r="Q35" s="304">
        <v>337.30274781005079</v>
      </c>
      <c r="R35" s="304">
        <v>360</v>
      </c>
      <c r="S35" s="303">
        <v>1150084</v>
      </c>
      <c r="T35" s="295">
        <v>1189055414.48</v>
      </c>
      <c r="U35" s="304">
        <v>1033.8857113741258</v>
      </c>
      <c r="V35" s="302">
        <v>981.44</v>
      </c>
      <c r="W35" s="30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47" t="s">
        <v>715</v>
      </c>
      <c r="B37" s="447"/>
      <c r="C37" s="447"/>
      <c r="D37" s="447"/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7"/>
      <c r="U37" s="447"/>
      <c r="V37" s="447"/>
      <c r="W37" s="447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48" t="s">
        <v>52</v>
      </c>
      <c r="B39" s="450" t="s">
        <v>102</v>
      </c>
      <c r="C39" s="452" t="s">
        <v>105</v>
      </c>
      <c r="D39" s="453"/>
      <c r="E39" s="453"/>
      <c r="F39" s="454"/>
      <c r="G39" s="452" t="s">
        <v>106</v>
      </c>
      <c r="H39" s="453"/>
      <c r="I39" s="453"/>
      <c r="J39" s="454"/>
      <c r="K39" s="452" t="s">
        <v>107</v>
      </c>
      <c r="L39" s="453"/>
      <c r="M39" s="453"/>
      <c r="N39" s="454"/>
      <c r="O39" s="452" t="s">
        <v>108</v>
      </c>
      <c r="P39" s="453"/>
      <c r="Q39" s="453"/>
      <c r="R39" s="454"/>
      <c r="S39" s="452" t="s">
        <v>104</v>
      </c>
      <c r="T39" s="453"/>
      <c r="U39" s="453"/>
      <c r="V39" s="453"/>
      <c r="W39" s="454"/>
    </row>
    <row r="40" spans="1:23" ht="16.5" thickBot="1" x14ac:dyDescent="0.3">
      <c r="A40" s="449"/>
      <c r="B40" s="451"/>
      <c r="C40" s="299" t="s">
        <v>1</v>
      </c>
      <c r="D40" s="300" t="s">
        <v>103</v>
      </c>
      <c r="E40" s="294" t="s">
        <v>21</v>
      </c>
      <c r="F40" s="301" t="s">
        <v>440</v>
      </c>
      <c r="G40" s="299" t="s">
        <v>1</v>
      </c>
      <c r="H40" s="300" t="s">
        <v>103</v>
      </c>
      <c r="I40" s="294" t="s">
        <v>21</v>
      </c>
      <c r="J40" s="301" t="s">
        <v>440</v>
      </c>
      <c r="K40" s="299" t="s">
        <v>1</v>
      </c>
      <c r="L40" s="300" t="s">
        <v>103</v>
      </c>
      <c r="M40" s="294" t="s">
        <v>21</v>
      </c>
      <c r="N40" s="301" t="s">
        <v>440</v>
      </c>
      <c r="O40" s="299" t="s">
        <v>1</v>
      </c>
      <c r="P40" s="300" t="s">
        <v>103</v>
      </c>
      <c r="Q40" s="294" t="s">
        <v>21</v>
      </c>
      <c r="R40" s="301" t="s">
        <v>440</v>
      </c>
      <c r="S40" s="299" t="s">
        <v>1</v>
      </c>
      <c r="T40" s="300" t="s">
        <v>103</v>
      </c>
      <c r="U40" s="294" t="s">
        <v>21</v>
      </c>
      <c r="V40" s="301" t="s">
        <v>440</v>
      </c>
      <c r="W40" s="294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13933</v>
      </c>
      <c r="H41" s="135">
        <v>4163992.31</v>
      </c>
      <c r="I41" s="132">
        <v>298.86</v>
      </c>
      <c r="J41" s="133">
        <v>311.43</v>
      </c>
      <c r="K41" s="134">
        <v>762</v>
      </c>
      <c r="L41" s="135">
        <v>548711.85</v>
      </c>
      <c r="M41" s="132">
        <v>720.09</v>
      </c>
      <c r="N41" s="133">
        <v>736.3</v>
      </c>
      <c r="O41" s="134">
        <v>328</v>
      </c>
      <c r="P41" s="135">
        <v>241378.62</v>
      </c>
      <c r="Q41" s="132">
        <v>735.91</v>
      </c>
      <c r="R41" s="133">
        <v>736.3</v>
      </c>
      <c r="S41" s="134">
        <v>15023</v>
      </c>
      <c r="T41" s="290">
        <v>4954082.78</v>
      </c>
      <c r="U41" s="306">
        <v>329.77</v>
      </c>
      <c r="V41" s="297">
        <v>334.86</v>
      </c>
      <c r="W41" s="111">
        <v>1.1399999999999999</v>
      </c>
    </row>
    <row r="42" spans="1:23" x14ac:dyDescent="0.25">
      <c r="A42" s="52">
        <v>2</v>
      </c>
      <c r="B42" s="116" t="s">
        <v>77</v>
      </c>
      <c r="C42" s="118">
        <v>1086</v>
      </c>
      <c r="D42" s="119">
        <v>1212238.03</v>
      </c>
      <c r="E42" s="116">
        <v>1116.24</v>
      </c>
      <c r="F42" s="117">
        <v>1089.55</v>
      </c>
      <c r="G42" s="118">
        <v>15250</v>
      </c>
      <c r="H42" s="119">
        <v>7115753.7800000003</v>
      </c>
      <c r="I42" s="116">
        <v>466.61</v>
      </c>
      <c r="J42" s="117">
        <v>403.89</v>
      </c>
      <c r="K42" s="118">
        <v>7639</v>
      </c>
      <c r="L42" s="119">
        <v>4351384.6500000004</v>
      </c>
      <c r="M42" s="116">
        <v>569.63</v>
      </c>
      <c r="N42" s="117">
        <v>460.38</v>
      </c>
      <c r="O42" s="118">
        <v>577</v>
      </c>
      <c r="P42" s="119">
        <v>424826.45</v>
      </c>
      <c r="Q42" s="116">
        <v>736.27</v>
      </c>
      <c r="R42" s="117">
        <v>736.3</v>
      </c>
      <c r="S42" s="118">
        <v>24552</v>
      </c>
      <c r="T42" s="291">
        <v>13104202.91</v>
      </c>
      <c r="U42" s="296">
        <v>533.73</v>
      </c>
      <c r="V42" s="298">
        <v>439.08</v>
      </c>
      <c r="W42" s="113">
        <v>1.87</v>
      </c>
    </row>
    <row r="43" spans="1:23" x14ac:dyDescent="0.25">
      <c r="A43" s="52">
        <v>3</v>
      </c>
      <c r="B43" s="116" t="s">
        <v>95</v>
      </c>
      <c r="C43" s="118">
        <v>5833</v>
      </c>
      <c r="D43" s="119">
        <v>6289770.8899999997</v>
      </c>
      <c r="E43" s="116">
        <v>1078.31</v>
      </c>
      <c r="F43" s="117">
        <v>1031.3800000000001</v>
      </c>
      <c r="G43" s="118">
        <v>14984</v>
      </c>
      <c r="H43" s="119">
        <v>8101270.8899999997</v>
      </c>
      <c r="I43" s="116">
        <v>540.66</v>
      </c>
      <c r="J43" s="117">
        <v>485.43</v>
      </c>
      <c r="K43" s="118">
        <v>5907</v>
      </c>
      <c r="L43" s="119">
        <v>3454916.71</v>
      </c>
      <c r="M43" s="116">
        <v>584.89</v>
      </c>
      <c r="N43" s="117">
        <v>469.31</v>
      </c>
      <c r="O43" s="118">
        <v>128</v>
      </c>
      <c r="P43" s="119">
        <v>94401.65</v>
      </c>
      <c r="Q43" s="116">
        <v>737.51</v>
      </c>
      <c r="R43" s="117">
        <v>736.3</v>
      </c>
      <c r="S43" s="118">
        <v>26852</v>
      </c>
      <c r="T43" s="291">
        <v>17940360.140000001</v>
      </c>
      <c r="U43" s="296">
        <v>668.12</v>
      </c>
      <c r="V43" s="298">
        <v>558.67999999999995</v>
      </c>
      <c r="W43" s="113">
        <v>2.04</v>
      </c>
    </row>
    <row r="44" spans="1:23" x14ac:dyDescent="0.25">
      <c r="A44" s="52">
        <v>4</v>
      </c>
      <c r="B44" s="116" t="s">
        <v>96</v>
      </c>
      <c r="C44" s="118">
        <v>45638</v>
      </c>
      <c r="D44" s="119">
        <v>42325094.969999999</v>
      </c>
      <c r="E44" s="116">
        <v>927.41</v>
      </c>
      <c r="F44" s="117">
        <v>913.57</v>
      </c>
      <c r="G44" s="118">
        <v>23197</v>
      </c>
      <c r="H44" s="119">
        <v>14016221.720000001</v>
      </c>
      <c r="I44" s="116">
        <v>604.23</v>
      </c>
      <c r="J44" s="117">
        <v>536.30999999999995</v>
      </c>
      <c r="K44" s="118">
        <v>7656</v>
      </c>
      <c r="L44" s="119">
        <v>4474810.6500000004</v>
      </c>
      <c r="M44" s="116">
        <v>584.48</v>
      </c>
      <c r="N44" s="117">
        <v>471.46</v>
      </c>
      <c r="O44" s="118">
        <v>148</v>
      </c>
      <c r="P44" s="119">
        <v>107505.35</v>
      </c>
      <c r="Q44" s="116">
        <v>726.39</v>
      </c>
      <c r="R44" s="117">
        <v>736.3</v>
      </c>
      <c r="S44" s="118">
        <v>76639</v>
      </c>
      <c r="T44" s="291">
        <v>60923632.689999998</v>
      </c>
      <c r="U44" s="296">
        <v>794.94</v>
      </c>
      <c r="V44" s="298">
        <v>743.06</v>
      </c>
      <c r="W44" s="113">
        <v>5.82</v>
      </c>
    </row>
    <row r="45" spans="1:23" x14ac:dyDescent="0.25">
      <c r="A45" s="52">
        <v>5</v>
      </c>
      <c r="B45" s="116" t="s">
        <v>97</v>
      </c>
      <c r="C45" s="118">
        <v>95403</v>
      </c>
      <c r="D45" s="119">
        <v>95176660.900000006</v>
      </c>
      <c r="E45" s="116">
        <v>997.63</v>
      </c>
      <c r="F45" s="117">
        <v>974.1</v>
      </c>
      <c r="G45" s="118">
        <v>34596</v>
      </c>
      <c r="H45" s="119">
        <v>22401715.870000001</v>
      </c>
      <c r="I45" s="116">
        <v>647.52</v>
      </c>
      <c r="J45" s="117">
        <v>570.51</v>
      </c>
      <c r="K45" s="118">
        <v>9844</v>
      </c>
      <c r="L45" s="119">
        <v>5518495.3099999996</v>
      </c>
      <c r="M45" s="116">
        <v>560.59</v>
      </c>
      <c r="N45" s="117">
        <v>457.63</v>
      </c>
      <c r="O45" s="118">
        <v>143</v>
      </c>
      <c r="P45" s="119">
        <v>103394.7</v>
      </c>
      <c r="Q45" s="116">
        <v>723.04</v>
      </c>
      <c r="R45" s="117">
        <v>736.3</v>
      </c>
      <c r="S45" s="118">
        <v>139986</v>
      </c>
      <c r="T45" s="291">
        <v>123200266.78</v>
      </c>
      <c r="U45" s="296">
        <v>880.09</v>
      </c>
      <c r="V45" s="298">
        <v>819.36</v>
      </c>
      <c r="W45" s="113">
        <v>10.64</v>
      </c>
    </row>
    <row r="46" spans="1:23" x14ac:dyDescent="0.25">
      <c r="A46" s="52">
        <v>6</v>
      </c>
      <c r="B46" s="116" t="s">
        <v>98</v>
      </c>
      <c r="C46" s="118">
        <v>157597</v>
      </c>
      <c r="D46" s="119">
        <v>147586011.19999999</v>
      </c>
      <c r="E46" s="116">
        <v>936.48</v>
      </c>
      <c r="F46" s="117">
        <v>846.03</v>
      </c>
      <c r="G46" s="118">
        <v>36583</v>
      </c>
      <c r="H46" s="119">
        <v>25620523.289999999</v>
      </c>
      <c r="I46" s="116">
        <v>700.34</v>
      </c>
      <c r="J46" s="117">
        <v>621.12</v>
      </c>
      <c r="K46" s="118">
        <v>9704</v>
      </c>
      <c r="L46" s="119">
        <v>5188133.3600000003</v>
      </c>
      <c r="M46" s="116">
        <v>534.64</v>
      </c>
      <c r="N46" s="117">
        <v>457.22</v>
      </c>
      <c r="O46" s="118">
        <v>2092</v>
      </c>
      <c r="P46" s="119">
        <v>663399.15</v>
      </c>
      <c r="Q46" s="116">
        <v>317.11</v>
      </c>
      <c r="R46" s="117">
        <v>360</v>
      </c>
      <c r="S46" s="118">
        <v>205976</v>
      </c>
      <c r="T46" s="291">
        <v>179058067</v>
      </c>
      <c r="U46" s="296">
        <v>869.32</v>
      </c>
      <c r="V46" s="298">
        <v>750.52</v>
      </c>
      <c r="W46" s="113">
        <v>15.65</v>
      </c>
    </row>
    <row r="47" spans="1:23" x14ac:dyDescent="0.25">
      <c r="A47" s="52">
        <v>7</v>
      </c>
      <c r="B47" s="116" t="s">
        <v>99</v>
      </c>
      <c r="C47" s="118">
        <v>170955</v>
      </c>
      <c r="D47" s="119">
        <v>148176561.68000001</v>
      </c>
      <c r="E47" s="116">
        <v>866.76</v>
      </c>
      <c r="F47" s="117">
        <v>711.84</v>
      </c>
      <c r="G47" s="118">
        <v>42558</v>
      </c>
      <c r="H47" s="119">
        <v>30545890.219999999</v>
      </c>
      <c r="I47" s="116">
        <v>717.75</v>
      </c>
      <c r="J47" s="117">
        <v>637.55999999999995</v>
      </c>
      <c r="K47" s="118">
        <v>8923</v>
      </c>
      <c r="L47" s="119">
        <v>4649336.4000000004</v>
      </c>
      <c r="M47" s="116">
        <v>521.04999999999995</v>
      </c>
      <c r="N47" s="117">
        <v>456.46</v>
      </c>
      <c r="O47" s="118">
        <v>5162</v>
      </c>
      <c r="P47" s="119">
        <v>1416782.9</v>
      </c>
      <c r="Q47" s="116">
        <v>274.45999999999998</v>
      </c>
      <c r="R47" s="117">
        <v>360</v>
      </c>
      <c r="S47" s="118">
        <v>227598</v>
      </c>
      <c r="T47" s="291">
        <v>184788571.19999999</v>
      </c>
      <c r="U47" s="296">
        <v>811.91</v>
      </c>
      <c r="V47" s="298">
        <v>664.11</v>
      </c>
      <c r="W47" s="113">
        <v>17.3</v>
      </c>
    </row>
    <row r="48" spans="1:23" x14ac:dyDescent="0.25">
      <c r="A48" s="52">
        <v>8</v>
      </c>
      <c r="B48" s="116" t="s">
        <v>100</v>
      </c>
      <c r="C48" s="118">
        <v>145279</v>
      </c>
      <c r="D48" s="119">
        <v>115594855.94</v>
      </c>
      <c r="E48" s="116">
        <v>795.67</v>
      </c>
      <c r="F48" s="117">
        <v>627.49</v>
      </c>
      <c r="G48" s="118">
        <v>49835</v>
      </c>
      <c r="H48" s="119">
        <v>35327846.479999997</v>
      </c>
      <c r="I48" s="116">
        <v>708.9</v>
      </c>
      <c r="J48" s="117">
        <v>616.62</v>
      </c>
      <c r="K48" s="118">
        <v>7902</v>
      </c>
      <c r="L48" s="119">
        <v>3999088.86</v>
      </c>
      <c r="M48" s="116">
        <v>506.09</v>
      </c>
      <c r="N48" s="117">
        <v>455.85</v>
      </c>
      <c r="O48" s="118">
        <v>1599</v>
      </c>
      <c r="P48" s="119">
        <v>349469.77</v>
      </c>
      <c r="Q48" s="116">
        <v>218.56</v>
      </c>
      <c r="R48" s="117">
        <v>149.91999999999999</v>
      </c>
      <c r="S48" s="118">
        <v>204615</v>
      </c>
      <c r="T48" s="291">
        <v>155271261.05000001</v>
      </c>
      <c r="U48" s="296">
        <v>758.85</v>
      </c>
      <c r="V48" s="298">
        <v>609.36</v>
      </c>
      <c r="W48" s="113">
        <v>15.55</v>
      </c>
    </row>
    <row r="49" spans="1:23" x14ac:dyDescent="0.25">
      <c r="A49" s="52">
        <v>9</v>
      </c>
      <c r="B49" s="116" t="s">
        <v>101</v>
      </c>
      <c r="C49" s="118">
        <v>124249</v>
      </c>
      <c r="D49" s="119">
        <v>91873232.359999999</v>
      </c>
      <c r="E49" s="116">
        <v>739.43</v>
      </c>
      <c r="F49" s="117">
        <v>572.65</v>
      </c>
      <c r="G49" s="118">
        <v>51953</v>
      </c>
      <c r="H49" s="119">
        <v>36044246.060000002</v>
      </c>
      <c r="I49" s="116">
        <v>693.79</v>
      </c>
      <c r="J49" s="117">
        <v>586.51</v>
      </c>
      <c r="K49" s="118">
        <v>6728</v>
      </c>
      <c r="L49" s="119">
        <v>3352689.02</v>
      </c>
      <c r="M49" s="116">
        <v>498.32</v>
      </c>
      <c r="N49" s="117">
        <v>434.61</v>
      </c>
      <c r="O49" s="118">
        <v>1161</v>
      </c>
      <c r="P49" s="119">
        <v>199861.74</v>
      </c>
      <c r="Q49" s="116">
        <v>172.15</v>
      </c>
      <c r="R49" s="117">
        <v>119.07</v>
      </c>
      <c r="S49" s="118">
        <v>184091</v>
      </c>
      <c r="T49" s="291">
        <v>131470029.18000001</v>
      </c>
      <c r="U49" s="296">
        <v>714.16</v>
      </c>
      <c r="V49" s="298">
        <v>570.28</v>
      </c>
      <c r="W49" s="113">
        <v>13.99</v>
      </c>
    </row>
    <row r="50" spans="1:23" x14ac:dyDescent="0.25">
      <c r="A50" s="52">
        <v>10</v>
      </c>
      <c r="B50" s="116" t="s">
        <v>109</v>
      </c>
      <c r="C50" s="118">
        <v>89443</v>
      </c>
      <c r="D50" s="119">
        <v>62000457.75</v>
      </c>
      <c r="E50" s="116">
        <v>693.18</v>
      </c>
      <c r="F50" s="117">
        <v>516.44000000000005</v>
      </c>
      <c r="G50" s="118">
        <v>44218</v>
      </c>
      <c r="H50" s="119">
        <v>30591002.07</v>
      </c>
      <c r="I50" s="116">
        <v>691.82</v>
      </c>
      <c r="J50" s="117">
        <v>580.19000000000005</v>
      </c>
      <c r="K50" s="118">
        <v>4534</v>
      </c>
      <c r="L50" s="119">
        <v>2387209.73</v>
      </c>
      <c r="M50" s="116">
        <v>526.51</v>
      </c>
      <c r="N50" s="117">
        <v>385.45</v>
      </c>
      <c r="O50" s="118">
        <v>752</v>
      </c>
      <c r="P50" s="119">
        <v>141492.96</v>
      </c>
      <c r="Q50" s="116">
        <v>188.16</v>
      </c>
      <c r="R50" s="117">
        <v>119.07</v>
      </c>
      <c r="S50" s="118">
        <v>138947</v>
      </c>
      <c r="T50" s="291">
        <v>95120162.510000005</v>
      </c>
      <c r="U50" s="296">
        <v>684.58</v>
      </c>
      <c r="V50" s="298">
        <v>527.05999999999995</v>
      </c>
      <c r="W50" s="113">
        <v>10.56</v>
      </c>
    </row>
    <row r="51" spans="1:23" x14ac:dyDescent="0.25">
      <c r="A51" s="52">
        <v>11</v>
      </c>
      <c r="B51" s="116" t="s">
        <v>110</v>
      </c>
      <c r="C51" s="118">
        <v>34816</v>
      </c>
      <c r="D51" s="119">
        <v>22847066.140000001</v>
      </c>
      <c r="E51" s="116">
        <v>656.22</v>
      </c>
      <c r="F51" s="117">
        <v>416.98</v>
      </c>
      <c r="G51" s="118">
        <v>20809</v>
      </c>
      <c r="H51" s="119">
        <v>14403202.109999999</v>
      </c>
      <c r="I51" s="116">
        <v>692.16</v>
      </c>
      <c r="J51" s="117">
        <v>568.71</v>
      </c>
      <c r="K51" s="118">
        <v>1737</v>
      </c>
      <c r="L51" s="119">
        <v>959746.66</v>
      </c>
      <c r="M51" s="116">
        <v>552.53</v>
      </c>
      <c r="N51" s="117">
        <v>361.62</v>
      </c>
      <c r="O51" s="118">
        <v>251</v>
      </c>
      <c r="P51" s="119">
        <v>41972.07</v>
      </c>
      <c r="Q51" s="116">
        <v>167.22</v>
      </c>
      <c r="R51" s="117">
        <v>126.12</v>
      </c>
      <c r="S51" s="118">
        <v>57613</v>
      </c>
      <c r="T51" s="291">
        <v>38251986.979999997</v>
      </c>
      <c r="U51" s="296">
        <v>663.95</v>
      </c>
      <c r="V51" s="298">
        <v>498.52</v>
      </c>
      <c r="W51" s="113">
        <v>4.38</v>
      </c>
    </row>
    <row r="52" spans="1:23" x14ac:dyDescent="0.25">
      <c r="A52" s="52">
        <v>12</v>
      </c>
      <c r="B52" s="296" t="s">
        <v>111</v>
      </c>
      <c r="C52" s="6">
        <v>7857</v>
      </c>
      <c r="D52" s="13">
        <v>4904438.8400000008</v>
      </c>
      <c r="E52" s="22">
        <v>624.21265623011334</v>
      </c>
      <c r="F52" s="117">
        <v>359.46</v>
      </c>
      <c r="G52" s="6">
        <v>5455</v>
      </c>
      <c r="H52" s="13">
        <v>3701677.9899999998</v>
      </c>
      <c r="I52" s="22">
        <v>678.58441613198897</v>
      </c>
      <c r="J52" s="117">
        <v>536.51</v>
      </c>
      <c r="K52" s="6">
        <v>648</v>
      </c>
      <c r="L52" s="13">
        <v>351594.5</v>
      </c>
      <c r="M52" s="22">
        <v>542.58410493827159</v>
      </c>
      <c r="N52" s="117">
        <v>338.4</v>
      </c>
      <c r="O52" s="6">
        <v>49</v>
      </c>
      <c r="P52" s="13">
        <v>6524.71</v>
      </c>
      <c r="Q52" s="22">
        <v>133.1573469387755</v>
      </c>
      <c r="R52" s="117">
        <v>126.23</v>
      </c>
      <c r="S52" s="6">
        <v>14009</v>
      </c>
      <c r="T52" s="13">
        <v>8964236.0399999991</v>
      </c>
      <c r="U52" s="22">
        <v>639.89121564708398</v>
      </c>
      <c r="V52" s="116">
        <v>457.63</v>
      </c>
      <c r="W52" s="22">
        <v>1.0645937650324759</v>
      </c>
    </row>
    <row r="53" spans="1:23" ht="16.5" thickBot="1" x14ac:dyDescent="0.3">
      <c r="A53" s="325"/>
      <c r="B53" s="334" t="s">
        <v>535</v>
      </c>
      <c r="C53" s="303">
        <v>878156</v>
      </c>
      <c r="D53" s="295">
        <v>737986388.70000005</v>
      </c>
      <c r="E53" s="304">
        <v>840.38187827675267</v>
      </c>
      <c r="F53" s="304">
        <v>700.26</v>
      </c>
      <c r="G53" s="303">
        <v>353371</v>
      </c>
      <c r="H53" s="295">
        <v>232033342.79000002</v>
      </c>
      <c r="I53" s="304">
        <v>656.62814093403256</v>
      </c>
      <c r="J53" s="304">
        <v>561.98</v>
      </c>
      <c r="K53" s="303">
        <v>71984</v>
      </c>
      <c r="L53" s="295">
        <v>39236117.699999996</v>
      </c>
      <c r="M53" s="304">
        <v>545.0672052122693</v>
      </c>
      <c r="N53" s="304">
        <v>456.13</v>
      </c>
      <c r="O53" s="303">
        <v>12390</v>
      </c>
      <c r="P53" s="295">
        <v>3791010.07</v>
      </c>
      <c r="Q53" s="304">
        <v>305.97337126715092</v>
      </c>
      <c r="R53" s="304">
        <v>308.57</v>
      </c>
      <c r="S53" s="303">
        <v>1315901</v>
      </c>
      <c r="T53" s="295">
        <v>1013046859.26</v>
      </c>
      <c r="U53" s="304">
        <v>769.85036052104226</v>
      </c>
      <c r="V53" s="302">
        <v>631.66</v>
      </c>
      <c r="W53" s="305">
        <v>100</v>
      </c>
    </row>
    <row r="55" spans="1:23" x14ac:dyDescent="0.25">
      <c r="D55" s="15"/>
    </row>
    <row r="56" spans="1:23" x14ac:dyDescent="0.25">
      <c r="C56" s="8"/>
      <c r="F56" s="8"/>
    </row>
    <row r="57" spans="1:23" x14ac:dyDescent="0.25">
      <c r="C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L28" sqref="L28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47" t="s">
        <v>707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5.75" customHeight="1" thickBot="1" x14ac:dyDescent="0.3"/>
    <row r="3" spans="1:12" ht="15.75" thickBot="1" x14ac:dyDescent="0.3">
      <c r="A3" s="488" t="s">
        <v>17</v>
      </c>
      <c r="B3" s="490" t="s">
        <v>427</v>
      </c>
      <c r="C3" s="492" t="s">
        <v>426</v>
      </c>
      <c r="D3" s="484" t="s">
        <v>5</v>
      </c>
      <c r="E3" s="485"/>
      <c r="F3" s="484" t="s">
        <v>6</v>
      </c>
      <c r="G3" s="485"/>
      <c r="H3" s="484" t="s">
        <v>45</v>
      </c>
      <c r="I3" s="485"/>
      <c r="J3" s="484" t="s">
        <v>8</v>
      </c>
      <c r="K3" s="485"/>
      <c r="L3" s="486" t="s">
        <v>499</v>
      </c>
    </row>
    <row r="4" spans="1:12" ht="15.75" thickBot="1" x14ac:dyDescent="0.3">
      <c r="A4" s="489"/>
      <c r="B4" s="491"/>
      <c r="C4" s="493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87"/>
    </row>
    <row r="5" spans="1:12" x14ac:dyDescent="0.25">
      <c r="A5" s="385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58">
        <v>62</v>
      </c>
      <c r="G5" s="93">
        <v>24329.33</v>
      </c>
      <c r="H5" s="139" t="s">
        <v>438</v>
      </c>
      <c r="I5" s="93" t="s">
        <v>438</v>
      </c>
      <c r="J5" s="139" t="s">
        <v>438</v>
      </c>
      <c r="K5" s="139" t="s">
        <v>438</v>
      </c>
      <c r="L5" s="402">
        <v>62</v>
      </c>
    </row>
    <row r="6" spans="1:12" x14ac:dyDescent="0.25">
      <c r="A6" s="386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5</v>
      </c>
      <c r="G6" s="22">
        <v>2851.8</v>
      </c>
      <c r="H6" s="7" t="s">
        <v>438</v>
      </c>
      <c r="I6" s="22" t="s">
        <v>438</v>
      </c>
      <c r="J6" s="7" t="s">
        <v>438</v>
      </c>
      <c r="K6" s="7" t="s">
        <v>438</v>
      </c>
      <c r="L6" s="398">
        <v>5</v>
      </c>
    </row>
    <row r="7" spans="1:12" x14ac:dyDescent="0.25">
      <c r="A7" s="52">
        <v>3</v>
      </c>
      <c r="B7" s="7" t="s">
        <v>419</v>
      </c>
      <c r="C7" s="7" t="s">
        <v>500</v>
      </c>
      <c r="D7" s="7" t="s">
        <v>438</v>
      </c>
      <c r="E7" s="7" t="s">
        <v>438</v>
      </c>
      <c r="F7" s="6">
        <v>1</v>
      </c>
      <c r="G7" s="7">
        <v>919.62</v>
      </c>
      <c r="H7" s="7" t="s">
        <v>438</v>
      </c>
      <c r="I7" s="7" t="s">
        <v>438</v>
      </c>
      <c r="J7" s="7" t="s">
        <v>438</v>
      </c>
      <c r="K7" s="7" t="s">
        <v>438</v>
      </c>
      <c r="L7" s="398">
        <v>1</v>
      </c>
    </row>
    <row r="8" spans="1:12" x14ac:dyDescent="0.25">
      <c r="A8" s="52">
        <v>4</v>
      </c>
      <c r="B8" s="7" t="s">
        <v>408</v>
      </c>
      <c r="C8" s="7" t="s">
        <v>563</v>
      </c>
      <c r="D8" s="7" t="s">
        <v>438</v>
      </c>
      <c r="E8" s="7" t="s">
        <v>438</v>
      </c>
      <c r="F8" s="6">
        <v>18</v>
      </c>
      <c r="G8" s="7">
        <v>3909.4</v>
      </c>
      <c r="H8" s="7" t="s">
        <v>438</v>
      </c>
      <c r="I8" s="7" t="s">
        <v>438</v>
      </c>
      <c r="J8" s="7" t="s">
        <v>438</v>
      </c>
      <c r="K8" s="7" t="s">
        <v>438</v>
      </c>
      <c r="L8" s="398">
        <v>18</v>
      </c>
    </row>
    <row r="9" spans="1:12" ht="15.75" thickBot="1" x14ac:dyDescent="0.3">
      <c r="A9" s="394">
        <v>5</v>
      </c>
      <c r="B9" s="96" t="s">
        <v>298</v>
      </c>
      <c r="C9" s="96" t="s">
        <v>498</v>
      </c>
      <c r="D9" s="96" t="s">
        <v>438</v>
      </c>
      <c r="E9" s="96" t="s">
        <v>438</v>
      </c>
      <c r="F9" s="202">
        <v>4</v>
      </c>
      <c r="G9" s="96">
        <v>215.16</v>
      </c>
      <c r="H9" s="96" t="s">
        <v>438</v>
      </c>
      <c r="I9" s="96" t="s">
        <v>438</v>
      </c>
      <c r="J9" s="96" t="s">
        <v>438</v>
      </c>
      <c r="K9" s="96" t="s">
        <v>438</v>
      </c>
      <c r="L9" s="403">
        <v>4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6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47" t="s">
        <v>708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2" ht="15.75" thickBot="1" x14ac:dyDescent="0.3"/>
    <row r="3" spans="1:12" ht="22.5" customHeight="1" thickBot="1" x14ac:dyDescent="0.3">
      <c r="A3" s="488" t="s">
        <v>17</v>
      </c>
      <c r="B3" s="490" t="s">
        <v>427</v>
      </c>
      <c r="C3" s="492" t="s">
        <v>426</v>
      </c>
      <c r="D3" s="484" t="s">
        <v>5</v>
      </c>
      <c r="E3" s="485"/>
      <c r="F3" s="484" t="s">
        <v>6</v>
      </c>
      <c r="G3" s="485"/>
      <c r="H3" s="484" t="s">
        <v>45</v>
      </c>
      <c r="I3" s="485"/>
      <c r="J3" s="484" t="s">
        <v>8</v>
      </c>
      <c r="K3" s="485"/>
      <c r="L3" s="486" t="s">
        <v>499</v>
      </c>
    </row>
    <row r="4" spans="1:12" ht="24" customHeight="1" thickBot="1" x14ac:dyDescent="0.3">
      <c r="A4" s="489"/>
      <c r="B4" s="491"/>
      <c r="C4" s="493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87"/>
    </row>
    <row r="5" spans="1:12" x14ac:dyDescent="0.25">
      <c r="A5" s="86">
        <v>1</v>
      </c>
      <c r="B5" s="387" t="s">
        <v>508</v>
      </c>
      <c r="C5" s="388" t="s">
        <v>509</v>
      </c>
      <c r="D5" s="206">
        <v>7111</v>
      </c>
      <c r="E5" s="207">
        <v>4273038.58</v>
      </c>
      <c r="F5" s="389">
        <v>2885</v>
      </c>
      <c r="G5" s="207">
        <v>1445905.58</v>
      </c>
      <c r="H5" s="206">
        <v>1236</v>
      </c>
      <c r="I5" s="207">
        <v>786389.99</v>
      </c>
      <c r="J5" s="140">
        <v>484</v>
      </c>
      <c r="K5" s="207">
        <v>653241.38</v>
      </c>
      <c r="L5" s="390">
        <v>11716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453</v>
      </c>
      <c r="E6" s="18">
        <v>434062.4</v>
      </c>
      <c r="F6" s="87">
        <v>286</v>
      </c>
      <c r="G6" s="18">
        <v>175178.56</v>
      </c>
      <c r="H6" s="17">
        <v>31</v>
      </c>
      <c r="I6" s="18">
        <v>22194.76</v>
      </c>
      <c r="J6" s="58">
        <v>3</v>
      </c>
      <c r="K6" s="18">
        <v>600</v>
      </c>
      <c r="L6" s="137">
        <v>773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171</v>
      </c>
      <c r="E7" s="18">
        <v>57891.360000000001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67</v>
      </c>
      <c r="K7" s="18">
        <v>24082.6</v>
      </c>
      <c r="L7" s="137">
        <v>238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7</v>
      </c>
      <c r="E8" s="18">
        <v>6030.13</v>
      </c>
      <c r="F8" s="87">
        <v>6</v>
      </c>
      <c r="G8" s="18">
        <v>4504.24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13</v>
      </c>
    </row>
    <row r="9" spans="1:12" x14ac:dyDescent="0.25">
      <c r="A9" s="52">
        <v>5</v>
      </c>
      <c r="B9" s="78" t="s">
        <v>411</v>
      </c>
      <c r="C9" s="79" t="s">
        <v>386</v>
      </c>
      <c r="D9" s="17">
        <v>1</v>
      </c>
      <c r="E9" s="18">
        <v>1005.35</v>
      </c>
      <c r="F9" s="87" t="s">
        <v>438</v>
      </c>
      <c r="G9" s="18" t="s">
        <v>438</v>
      </c>
      <c r="H9" s="17" t="s">
        <v>438</v>
      </c>
      <c r="I9" s="18" t="s">
        <v>438</v>
      </c>
      <c r="J9" s="17" t="s">
        <v>438</v>
      </c>
      <c r="K9" s="18" t="s">
        <v>438</v>
      </c>
      <c r="L9" s="137">
        <v>1</v>
      </c>
    </row>
    <row r="10" spans="1:12" x14ac:dyDescent="0.25">
      <c r="A10" s="52">
        <v>6</v>
      </c>
      <c r="B10" s="78" t="s">
        <v>408</v>
      </c>
      <c r="C10" s="79" t="s">
        <v>563</v>
      </c>
      <c r="D10" s="17">
        <v>3013</v>
      </c>
      <c r="E10" s="18">
        <v>547124.02</v>
      </c>
      <c r="F10" s="87">
        <v>1446</v>
      </c>
      <c r="G10" s="18">
        <v>170461.56</v>
      </c>
      <c r="H10" s="17">
        <v>324</v>
      </c>
      <c r="I10" s="18">
        <v>50242.74</v>
      </c>
      <c r="J10" s="17" t="s">
        <v>438</v>
      </c>
      <c r="K10" s="18" t="s">
        <v>438</v>
      </c>
      <c r="L10" s="137">
        <v>4783</v>
      </c>
    </row>
    <row r="11" spans="1:12" ht="15.75" thickBot="1" x14ac:dyDescent="0.3">
      <c r="A11" s="394">
        <v>7</v>
      </c>
      <c r="B11" s="96" t="s">
        <v>298</v>
      </c>
      <c r="C11" s="96" t="s">
        <v>498</v>
      </c>
      <c r="D11" s="202">
        <v>820</v>
      </c>
      <c r="E11" s="202">
        <v>77791.37</v>
      </c>
      <c r="F11" s="202">
        <v>434</v>
      </c>
      <c r="G11" s="96">
        <v>51755.12</v>
      </c>
      <c r="H11" s="96" t="s">
        <v>438</v>
      </c>
      <c r="I11" s="96" t="s">
        <v>438</v>
      </c>
      <c r="J11" s="96" t="s">
        <v>438</v>
      </c>
      <c r="K11" s="96" t="s">
        <v>438</v>
      </c>
      <c r="L11" s="395">
        <v>1254</v>
      </c>
    </row>
    <row r="12" spans="1:12" x14ac:dyDescent="0.25">
      <c r="A12" s="367"/>
      <c r="B12" s="367"/>
      <c r="C12" s="367"/>
      <c r="D12" s="368"/>
      <c r="E12" s="369"/>
      <c r="F12" s="368"/>
      <c r="G12" s="369"/>
      <c r="H12" s="368"/>
      <c r="I12" s="369"/>
      <c r="J12" s="368"/>
      <c r="K12" s="369"/>
      <c r="L12" s="368"/>
    </row>
    <row r="13" spans="1:12" x14ac:dyDescent="0.25">
      <c r="A13" s="367"/>
      <c r="B13" s="367"/>
      <c r="C13" s="367"/>
      <c r="D13" s="368"/>
      <c r="E13" s="369"/>
      <c r="F13" s="368"/>
      <c r="G13" s="369"/>
      <c r="H13" s="368"/>
      <c r="I13" s="369"/>
      <c r="J13" s="368"/>
      <c r="K13" s="369"/>
      <c r="L13" s="368"/>
    </row>
    <row r="14" spans="1:12" x14ac:dyDescent="0.25">
      <c r="A14" s="367"/>
      <c r="B14" s="367"/>
      <c r="C14" s="367"/>
      <c r="D14" s="368"/>
      <c r="E14" s="369"/>
      <c r="F14" s="368"/>
      <c r="G14" s="369"/>
      <c r="H14" s="368"/>
      <c r="I14" s="369"/>
      <c r="J14" s="368"/>
      <c r="K14" s="369"/>
      <c r="L14" s="368"/>
    </row>
    <row r="15" spans="1:12" x14ac:dyDescent="0.25">
      <c r="A15" s="367"/>
      <c r="B15" s="367"/>
      <c r="C15" s="367"/>
      <c r="D15" s="368"/>
      <c r="E15" s="369"/>
      <c r="F15" s="368"/>
      <c r="G15" s="369"/>
      <c r="H15" s="368"/>
      <c r="I15" s="369"/>
      <c r="J15" s="368"/>
      <c r="K15" s="369"/>
      <c r="L15" s="368"/>
    </row>
    <row r="16" spans="1:12" x14ac:dyDescent="0.25">
      <c r="A16" s="367"/>
      <c r="B16" s="367"/>
      <c r="C16" s="367"/>
      <c r="D16" s="368"/>
      <c r="E16" s="369"/>
      <c r="F16" s="368"/>
      <c r="G16" s="369"/>
      <c r="H16" s="368"/>
      <c r="I16" s="369"/>
      <c r="J16" s="368"/>
      <c r="K16" s="369"/>
      <c r="L16" s="368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D28" sqref="D28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47" t="s">
        <v>706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8" ht="15.75" thickBot="1" x14ac:dyDescent="0.3"/>
    <row r="3" spans="1:18" ht="16.5" customHeight="1" thickBot="1" x14ac:dyDescent="0.3">
      <c r="A3" s="457" t="s">
        <v>17</v>
      </c>
      <c r="B3" s="457" t="s">
        <v>426</v>
      </c>
      <c r="C3" s="459" t="s">
        <v>5</v>
      </c>
      <c r="D3" s="460"/>
      <c r="E3" s="461"/>
      <c r="F3" s="459" t="s">
        <v>6</v>
      </c>
      <c r="G3" s="460"/>
      <c r="H3" s="461"/>
      <c r="I3" s="459" t="s">
        <v>45</v>
      </c>
      <c r="J3" s="460"/>
      <c r="K3" s="461"/>
      <c r="L3" s="459" t="s">
        <v>8</v>
      </c>
      <c r="M3" s="460"/>
      <c r="N3" s="461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63.75" thickBot="1" x14ac:dyDescent="0.3">
      <c r="A4" s="458"/>
      <c r="B4" s="458"/>
      <c r="C4" s="92" t="s">
        <v>1</v>
      </c>
      <c r="D4" s="203" t="s">
        <v>587</v>
      </c>
      <c r="E4" s="204" t="s">
        <v>588</v>
      </c>
      <c r="F4" s="92" t="s">
        <v>1</v>
      </c>
      <c r="G4" s="203" t="s">
        <v>587</v>
      </c>
      <c r="H4" s="204" t="s">
        <v>588</v>
      </c>
      <c r="I4" s="92" t="s">
        <v>1</v>
      </c>
      <c r="J4" s="203" t="s">
        <v>587</v>
      </c>
      <c r="K4" s="204" t="s">
        <v>588</v>
      </c>
      <c r="L4" s="92" t="s">
        <v>1</v>
      </c>
      <c r="M4" s="203" t="s">
        <v>587</v>
      </c>
      <c r="N4" s="204" t="s">
        <v>588</v>
      </c>
      <c r="O4" s="456"/>
      <c r="P4" s="456"/>
      <c r="Q4" s="456"/>
      <c r="R4" s="456"/>
    </row>
    <row r="5" spans="1:18" x14ac:dyDescent="0.25">
      <c r="A5" s="190">
        <v>1</v>
      </c>
      <c r="B5" s="139" t="s">
        <v>509</v>
      </c>
      <c r="C5" s="139">
        <v>887</v>
      </c>
      <c r="D5" s="93">
        <v>1846677.43</v>
      </c>
      <c r="E5" s="93">
        <v>987192.85</v>
      </c>
      <c r="F5" s="139">
        <v>94</v>
      </c>
      <c r="G5" s="93">
        <v>82004.14</v>
      </c>
      <c r="H5" s="93">
        <v>54202.47</v>
      </c>
      <c r="I5" s="139">
        <v>878</v>
      </c>
      <c r="J5" s="93">
        <v>474653.22</v>
      </c>
      <c r="K5" s="93">
        <v>476916.95</v>
      </c>
      <c r="L5" s="139" t="s">
        <v>438</v>
      </c>
      <c r="M5" s="93" t="s">
        <v>438</v>
      </c>
      <c r="N5" s="93" t="s">
        <v>438</v>
      </c>
      <c r="O5" s="258">
        <v>1859</v>
      </c>
      <c r="P5" s="93">
        <v>2403334.79</v>
      </c>
      <c r="Q5" s="93">
        <v>1518312.27</v>
      </c>
      <c r="R5" s="94">
        <v>816.74</v>
      </c>
    </row>
    <row r="6" spans="1:18" x14ac:dyDescent="0.25">
      <c r="A6" s="191">
        <v>2</v>
      </c>
      <c r="B6" s="7" t="s">
        <v>424</v>
      </c>
      <c r="C6" s="7">
        <v>150</v>
      </c>
      <c r="D6" s="22">
        <v>852534.54</v>
      </c>
      <c r="E6" s="22">
        <v>207689.04</v>
      </c>
      <c r="F6" s="7">
        <v>30</v>
      </c>
      <c r="G6" s="22">
        <v>95519.65</v>
      </c>
      <c r="H6" s="22">
        <v>18432.75</v>
      </c>
      <c r="I6" s="7">
        <v>17</v>
      </c>
      <c r="J6" s="22">
        <v>33093.599999999999</v>
      </c>
      <c r="K6" s="7">
        <v>18004.900000000001</v>
      </c>
      <c r="L6" s="7" t="s">
        <v>438</v>
      </c>
      <c r="M6" s="22" t="s">
        <v>438</v>
      </c>
      <c r="N6" s="7" t="s">
        <v>438</v>
      </c>
      <c r="O6" s="6">
        <v>197</v>
      </c>
      <c r="P6" s="22">
        <v>981147.79</v>
      </c>
      <c r="Q6" s="22">
        <v>244126.69</v>
      </c>
      <c r="R6" s="95">
        <v>1239.22</v>
      </c>
    </row>
    <row r="7" spans="1:18" ht="15.75" thickBot="1" x14ac:dyDescent="0.3">
      <c r="A7" s="205">
        <v>3</v>
      </c>
      <c r="B7" s="96" t="s">
        <v>563</v>
      </c>
      <c r="C7" s="96">
        <v>852</v>
      </c>
      <c r="D7" s="242" t="s">
        <v>438</v>
      </c>
      <c r="E7" s="242">
        <v>278506.34000000003</v>
      </c>
      <c r="F7" s="96">
        <v>31</v>
      </c>
      <c r="G7" s="242" t="s">
        <v>438</v>
      </c>
      <c r="H7" s="242">
        <v>4726.22</v>
      </c>
      <c r="I7" s="96">
        <v>42</v>
      </c>
      <c r="J7" s="242">
        <v>956.13</v>
      </c>
      <c r="K7" s="242">
        <v>13573.38</v>
      </c>
      <c r="L7" s="96" t="s">
        <v>438</v>
      </c>
      <c r="M7" s="96" t="s">
        <v>438</v>
      </c>
      <c r="N7" s="96" t="s">
        <v>438</v>
      </c>
      <c r="O7" s="202">
        <v>925</v>
      </c>
      <c r="P7" s="242">
        <v>956.13</v>
      </c>
      <c r="Q7" s="242">
        <v>296805.94</v>
      </c>
      <c r="R7" s="97">
        <v>320.87</v>
      </c>
    </row>
    <row r="8" spans="1:18" x14ac:dyDescent="0.25">
      <c r="B8" s="415" t="s">
        <v>10</v>
      </c>
      <c r="C8">
        <f>SUM(C5:C7)</f>
        <v>1889</v>
      </c>
      <c r="D8" s="9">
        <f>SUM(D5:D7)</f>
        <v>2699211.9699999997</v>
      </c>
      <c r="E8" s="9">
        <f>SUM(E5:E7)</f>
        <v>1473388.23</v>
      </c>
      <c r="F8">
        <f t="shared" ref="F8:R8" si="0">SUM(F5:F7)</f>
        <v>155</v>
      </c>
      <c r="G8" s="9">
        <f t="shared" si="0"/>
        <v>177523.78999999998</v>
      </c>
      <c r="H8" s="9">
        <f t="shared" si="0"/>
        <v>77361.440000000002</v>
      </c>
      <c r="I8">
        <f t="shared" si="0"/>
        <v>937</v>
      </c>
      <c r="J8" s="9">
        <f t="shared" si="0"/>
        <v>508702.94999999995</v>
      </c>
      <c r="K8" s="9">
        <f t="shared" si="0"/>
        <v>508495.23000000004</v>
      </c>
      <c r="M8" s="9"/>
      <c r="N8" s="9"/>
      <c r="O8">
        <f t="shared" si="0"/>
        <v>2981</v>
      </c>
      <c r="P8" s="9">
        <f t="shared" si="0"/>
        <v>3385438.71</v>
      </c>
      <c r="Q8" s="9">
        <f t="shared" si="0"/>
        <v>2059244.9</v>
      </c>
      <c r="R8">
        <f t="shared" si="0"/>
        <v>2376.83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L7" sqref="L7:N7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47" t="s">
        <v>705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18" ht="15.75" thickBot="1" x14ac:dyDescent="0.3"/>
    <row r="3" spans="1:18" ht="16.5" customHeight="1" thickBot="1" x14ac:dyDescent="0.3">
      <c r="A3" s="457" t="s">
        <v>17</v>
      </c>
      <c r="B3" s="457" t="s">
        <v>426</v>
      </c>
      <c r="C3" s="459" t="s">
        <v>5</v>
      </c>
      <c r="D3" s="460"/>
      <c r="E3" s="461"/>
      <c r="F3" s="459" t="s">
        <v>6</v>
      </c>
      <c r="G3" s="460"/>
      <c r="H3" s="461"/>
      <c r="I3" s="459" t="s">
        <v>45</v>
      </c>
      <c r="J3" s="460"/>
      <c r="K3" s="461"/>
      <c r="L3" s="459" t="s">
        <v>8</v>
      </c>
      <c r="M3" s="460"/>
      <c r="N3" s="461"/>
      <c r="O3" s="455" t="s">
        <v>499</v>
      </c>
      <c r="P3" s="455" t="s">
        <v>581</v>
      </c>
      <c r="Q3" s="455" t="s">
        <v>582</v>
      </c>
      <c r="R3" s="455" t="s">
        <v>589</v>
      </c>
    </row>
    <row r="4" spans="1:18" ht="48" thickBot="1" x14ac:dyDescent="0.3">
      <c r="A4" s="458"/>
      <c r="B4" s="458"/>
      <c r="C4" s="92" t="s">
        <v>1</v>
      </c>
      <c r="D4" s="203" t="s">
        <v>587</v>
      </c>
      <c r="E4" s="204" t="s">
        <v>588</v>
      </c>
      <c r="F4" s="92" t="s">
        <v>1</v>
      </c>
      <c r="G4" s="203" t="s">
        <v>587</v>
      </c>
      <c r="H4" s="204" t="s">
        <v>588</v>
      </c>
      <c r="I4" s="92" t="s">
        <v>1</v>
      </c>
      <c r="J4" s="203" t="s">
        <v>587</v>
      </c>
      <c r="K4" s="204" t="s">
        <v>588</v>
      </c>
      <c r="L4" s="92" t="s">
        <v>1</v>
      </c>
      <c r="M4" s="203" t="s">
        <v>587</v>
      </c>
      <c r="N4" s="204" t="s">
        <v>588</v>
      </c>
      <c r="O4" s="456"/>
      <c r="P4" s="456"/>
      <c r="Q4" s="456"/>
      <c r="R4" s="456"/>
    </row>
    <row r="5" spans="1:18" x14ac:dyDescent="0.25">
      <c r="A5" s="385">
        <v>1</v>
      </c>
      <c r="B5" s="139" t="s">
        <v>509</v>
      </c>
      <c r="C5" s="258">
        <v>184</v>
      </c>
      <c r="D5" s="93">
        <v>558394.05000000005</v>
      </c>
      <c r="E5" s="93">
        <v>96496.52</v>
      </c>
      <c r="F5" s="139">
        <v>92</v>
      </c>
      <c r="G5" s="93">
        <v>202368.91</v>
      </c>
      <c r="H5" s="93">
        <v>20864.43</v>
      </c>
      <c r="I5" s="139">
        <v>22</v>
      </c>
      <c r="J5" s="93">
        <v>60776.1</v>
      </c>
      <c r="K5" s="93">
        <v>8630.07</v>
      </c>
      <c r="L5" s="139" t="s">
        <v>438</v>
      </c>
      <c r="M5" s="93" t="s">
        <v>438</v>
      </c>
      <c r="N5" s="93" t="s">
        <v>438</v>
      </c>
      <c r="O5" s="258">
        <v>298</v>
      </c>
      <c r="P5" s="93">
        <v>821539.06</v>
      </c>
      <c r="Q5" s="93">
        <v>125991.02</v>
      </c>
      <c r="R5" s="94">
        <v>422.79</v>
      </c>
    </row>
    <row r="6" spans="1:18" ht="15.75" thickBot="1" x14ac:dyDescent="0.3">
      <c r="A6" s="401">
        <v>2</v>
      </c>
      <c r="B6" s="96" t="s">
        <v>563</v>
      </c>
      <c r="C6" s="202" t="s">
        <v>438</v>
      </c>
      <c r="D6" s="242" t="s">
        <v>438</v>
      </c>
      <c r="E6" s="242" t="s">
        <v>438</v>
      </c>
      <c r="F6" s="96">
        <v>2</v>
      </c>
      <c r="G6" s="242" t="s">
        <v>438</v>
      </c>
      <c r="H6" s="242">
        <v>182.19</v>
      </c>
      <c r="I6" s="96" t="s">
        <v>438</v>
      </c>
      <c r="J6" s="242" t="s">
        <v>438</v>
      </c>
      <c r="K6" s="242" t="s">
        <v>438</v>
      </c>
      <c r="L6" s="96" t="s">
        <v>438</v>
      </c>
      <c r="M6" s="242" t="s">
        <v>438</v>
      </c>
      <c r="N6" s="242" t="s">
        <v>438</v>
      </c>
      <c r="O6" s="202">
        <v>2</v>
      </c>
      <c r="P6" s="242" t="s">
        <v>438</v>
      </c>
      <c r="Q6" s="242">
        <v>182.19</v>
      </c>
      <c r="R6" s="97">
        <v>91.1</v>
      </c>
    </row>
    <row r="7" spans="1:18" x14ac:dyDescent="0.25">
      <c r="B7" t="s">
        <v>10</v>
      </c>
      <c r="C7" s="8">
        <f>SUM(C5:C6)</f>
        <v>184</v>
      </c>
      <c r="D7" s="9">
        <f>SUM(D5:D6)</f>
        <v>558394.05000000005</v>
      </c>
      <c r="E7" s="9">
        <f>SUM(E5:E6)</f>
        <v>96496.52</v>
      </c>
      <c r="F7" s="8">
        <f t="shared" ref="F7:R7" si="0">SUM(F5:F6)</f>
        <v>94</v>
      </c>
      <c r="G7" s="9">
        <f t="shared" si="0"/>
        <v>202368.91</v>
      </c>
      <c r="H7" s="9">
        <f t="shared" si="0"/>
        <v>21046.62</v>
      </c>
      <c r="I7" s="8">
        <f t="shared" si="0"/>
        <v>22</v>
      </c>
      <c r="J7" s="9">
        <f t="shared" si="0"/>
        <v>60776.1</v>
      </c>
      <c r="K7" s="9">
        <f t="shared" si="0"/>
        <v>8630.07</v>
      </c>
      <c r="L7" s="8"/>
      <c r="M7" s="9"/>
      <c r="N7" s="9"/>
      <c r="O7" s="8">
        <f t="shared" si="0"/>
        <v>300</v>
      </c>
      <c r="P7" s="9">
        <f t="shared" si="0"/>
        <v>821539.06</v>
      </c>
      <c r="Q7" s="9">
        <f t="shared" si="0"/>
        <v>126173.21</v>
      </c>
      <c r="R7" s="8">
        <f t="shared" si="0"/>
        <v>513.89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N52"/>
  <sheetViews>
    <sheetView workbookViewId="0">
      <selection activeCell="Q37" sqref="Q37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4" s="2" customFormat="1" ht="15.75" x14ac:dyDescent="0.25">
      <c r="A1" s="447" t="s">
        <v>683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</row>
    <row r="2" spans="1:14" x14ac:dyDescent="0.25">
      <c r="A2" s="39"/>
    </row>
    <row r="3" spans="1:14" s="42" customFormat="1" ht="15" customHeight="1" x14ac:dyDescent="0.25">
      <c r="A3" s="465" t="s">
        <v>18</v>
      </c>
      <c r="B3" s="462" t="s">
        <v>5</v>
      </c>
      <c r="C3" s="463"/>
      <c r="D3" s="464"/>
      <c r="E3" s="462" t="s">
        <v>6</v>
      </c>
      <c r="F3" s="464"/>
      <c r="G3" s="62"/>
      <c r="H3" s="462" t="s">
        <v>19</v>
      </c>
      <c r="I3" s="463"/>
      <c r="J3" s="464"/>
      <c r="K3" s="462" t="s">
        <v>20</v>
      </c>
      <c r="L3" s="463"/>
      <c r="M3" s="464"/>
    </row>
    <row r="4" spans="1:14" s="42" customFormat="1" ht="15.75" x14ac:dyDescent="0.25">
      <c r="A4" s="466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466199</v>
      </c>
      <c r="C6" s="54">
        <v>368.88</v>
      </c>
      <c r="D6" s="236">
        <v>411.24</v>
      </c>
      <c r="E6" s="186">
        <v>359172</v>
      </c>
      <c r="F6" s="236">
        <v>359.12</v>
      </c>
      <c r="G6" s="236">
        <v>384</v>
      </c>
      <c r="H6" s="186">
        <v>111517</v>
      </c>
      <c r="I6" s="236">
        <v>390.2</v>
      </c>
      <c r="J6" s="236">
        <v>385.05</v>
      </c>
      <c r="K6" s="186">
        <v>2657</v>
      </c>
      <c r="L6" s="236">
        <v>235.02</v>
      </c>
      <c r="M6" s="236">
        <v>200</v>
      </c>
    </row>
    <row r="7" spans="1:14" x14ac:dyDescent="0.25">
      <c r="A7" s="16" t="s">
        <v>444</v>
      </c>
      <c r="B7" s="26">
        <v>754301</v>
      </c>
      <c r="C7" s="54">
        <v>692.44</v>
      </c>
      <c r="D7" s="236">
        <v>653.15</v>
      </c>
      <c r="E7" s="186">
        <v>218999</v>
      </c>
      <c r="F7" s="236">
        <v>718.23</v>
      </c>
      <c r="G7" s="236">
        <v>705.99</v>
      </c>
      <c r="H7" s="186">
        <v>83529</v>
      </c>
      <c r="I7" s="236">
        <v>681.74</v>
      </c>
      <c r="J7" s="236">
        <v>675.71</v>
      </c>
      <c r="K7" s="186">
        <v>16839</v>
      </c>
      <c r="L7" s="236">
        <v>783.56</v>
      </c>
      <c r="M7" s="236">
        <v>783.3</v>
      </c>
    </row>
    <row r="8" spans="1:14" x14ac:dyDescent="0.25">
      <c r="A8" s="16" t="s">
        <v>445</v>
      </c>
      <c r="B8" s="26">
        <v>527194</v>
      </c>
      <c r="C8" s="54">
        <v>1224.42</v>
      </c>
      <c r="D8" s="236">
        <v>1217.6099999999999</v>
      </c>
      <c r="E8" s="186">
        <v>42503</v>
      </c>
      <c r="F8" s="236">
        <v>1163.17</v>
      </c>
      <c r="G8" s="236">
        <v>1140.45</v>
      </c>
      <c r="H8" s="186">
        <v>19374</v>
      </c>
      <c r="I8" s="236">
        <v>1157.46</v>
      </c>
      <c r="J8" s="236">
        <v>1143.3</v>
      </c>
      <c r="K8" s="186">
        <v>3</v>
      </c>
      <c r="L8" s="236">
        <v>1371.59</v>
      </c>
      <c r="M8" s="236">
        <v>1454.7</v>
      </c>
    </row>
    <row r="9" spans="1:14" x14ac:dyDescent="0.25">
      <c r="A9" s="16" t="s">
        <v>446</v>
      </c>
      <c r="B9" s="26">
        <v>99880</v>
      </c>
      <c r="C9" s="54">
        <v>1679.62</v>
      </c>
      <c r="D9" s="236">
        <v>1645.71</v>
      </c>
      <c r="E9" s="186">
        <v>1972</v>
      </c>
      <c r="F9" s="236">
        <v>1660.35</v>
      </c>
      <c r="G9" s="236">
        <v>1614.66</v>
      </c>
      <c r="H9" s="186">
        <v>2278</v>
      </c>
      <c r="I9" s="236">
        <v>1683.94</v>
      </c>
      <c r="J9" s="236">
        <v>1655.2</v>
      </c>
      <c r="K9" s="186">
        <v>0</v>
      </c>
      <c r="L9" s="236">
        <v>0</v>
      </c>
      <c r="M9" s="236" t="s">
        <v>438</v>
      </c>
    </row>
    <row r="10" spans="1:14" x14ac:dyDescent="0.25">
      <c r="A10" s="16" t="s">
        <v>447</v>
      </c>
      <c r="B10" s="26">
        <v>19316</v>
      </c>
      <c r="C10" s="54">
        <v>2181.06</v>
      </c>
      <c r="D10" s="236">
        <v>2142.36</v>
      </c>
      <c r="E10" s="186">
        <v>467</v>
      </c>
      <c r="F10" s="236">
        <v>2209.25</v>
      </c>
      <c r="G10" s="236">
        <v>2185.98</v>
      </c>
      <c r="H10" s="186">
        <v>374</v>
      </c>
      <c r="I10" s="236">
        <v>2162.13</v>
      </c>
      <c r="J10" s="236">
        <v>2132.04</v>
      </c>
      <c r="K10" s="186">
        <v>0</v>
      </c>
      <c r="L10" s="236">
        <v>0</v>
      </c>
      <c r="M10" s="236" t="s">
        <v>438</v>
      </c>
    </row>
    <row r="11" spans="1:14" ht="15" customHeight="1" x14ac:dyDescent="0.25">
      <c r="A11" s="16" t="s">
        <v>448</v>
      </c>
      <c r="B11" s="26">
        <v>9425</v>
      </c>
      <c r="C11" s="54">
        <v>3076.37</v>
      </c>
      <c r="D11" s="236">
        <v>2900.35</v>
      </c>
      <c r="E11" s="186">
        <v>352</v>
      </c>
      <c r="F11" s="236">
        <v>2958.51</v>
      </c>
      <c r="G11" s="236">
        <v>2863.4</v>
      </c>
      <c r="H11" s="186">
        <v>108</v>
      </c>
      <c r="I11" s="236">
        <v>3066.28</v>
      </c>
      <c r="J11" s="236">
        <v>2716.41</v>
      </c>
      <c r="K11" s="186">
        <v>0</v>
      </c>
      <c r="L11" s="236">
        <v>0</v>
      </c>
      <c r="M11" s="236" t="s">
        <v>438</v>
      </c>
    </row>
    <row r="12" spans="1:14" s="38" customFormat="1" ht="15.75" x14ac:dyDescent="0.25">
      <c r="A12" s="70" t="s">
        <v>26</v>
      </c>
      <c r="B12" s="53">
        <f>SUM(B6:B11)</f>
        <v>1876315</v>
      </c>
      <c r="C12" s="71"/>
      <c r="D12" s="71"/>
      <c r="E12" s="53">
        <f>SUM(E6:E11)</f>
        <v>623465</v>
      </c>
      <c r="F12" s="71"/>
      <c r="G12" s="71"/>
      <c r="H12" s="53">
        <f>SUM(H6:H11)</f>
        <v>217180</v>
      </c>
      <c r="I12" s="71"/>
      <c r="J12" s="71"/>
      <c r="K12" s="53">
        <f>SUM(K6:K11)</f>
        <v>19499</v>
      </c>
      <c r="L12" s="71"/>
      <c r="M12" s="71"/>
      <c r="N12" s="44"/>
    </row>
    <row r="13" spans="1:14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</row>
    <row r="14" spans="1:14" x14ac:dyDescent="0.25">
      <c r="A14" s="16" t="s">
        <v>449</v>
      </c>
      <c r="B14" s="26">
        <v>55977</v>
      </c>
      <c r="C14" s="54">
        <v>73.34</v>
      </c>
      <c r="D14" s="54">
        <v>79.540000000000006</v>
      </c>
      <c r="E14" s="26">
        <v>113273</v>
      </c>
      <c r="F14" s="54">
        <v>69.930000000000007</v>
      </c>
      <c r="G14" s="54">
        <v>74.91</v>
      </c>
      <c r="H14" s="26">
        <v>19700</v>
      </c>
      <c r="I14" s="54">
        <v>64.12</v>
      </c>
      <c r="J14" s="54">
        <v>67.36</v>
      </c>
      <c r="K14" s="26">
        <v>0</v>
      </c>
      <c r="L14" s="54">
        <v>0</v>
      </c>
      <c r="M14" s="54" t="s">
        <v>438</v>
      </c>
      <c r="N14" s="11"/>
    </row>
    <row r="15" spans="1:14" ht="15" customHeight="1" x14ac:dyDescent="0.25">
      <c r="A15" s="16" t="s">
        <v>450</v>
      </c>
      <c r="B15" s="26">
        <v>401986</v>
      </c>
      <c r="C15" s="54">
        <v>162.96</v>
      </c>
      <c r="D15" s="54">
        <v>170.64</v>
      </c>
      <c r="E15" s="26">
        <v>139694</v>
      </c>
      <c r="F15" s="54">
        <v>146.77000000000001</v>
      </c>
      <c r="G15" s="54">
        <v>144.36000000000001</v>
      </c>
      <c r="H15" s="26">
        <v>38197</v>
      </c>
      <c r="I15" s="54">
        <v>147.72</v>
      </c>
      <c r="J15" s="54">
        <v>147.27000000000001</v>
      </c>
      <c r="K15" s="26">
        <v>1</v>
      </c>
      <c r="L15" s="54">
        <v>134.41</v>
      </c>
      <c r="M15" s="54">
        <v>134.41</v>
      </c>
      <c r="N15" s="11"/>
    </row>
    <row r="16" spans="1:14" ht="15" customHeight="1" x14ac:dyDescent="0.25">
      <c r="A16" s="16" t="s">
        <v>451</v>
      </c>
      <c r="B16" s="26">
        <v>311230</v>
      </c>
      <c r="C16" s="54">
        <v>237.9</v>
      </c>
      <c r="D16" s="54">
        <v>235.65</v>
      </c>
      <c r="E16" s="26">
        <v>20230</v>
      </c>
      <c r="F16" s="54">
        <v>233.4</v>
      </c>
      <c r="G16" s="54">
        <v>229.47</v>
      </c>
      <c r="H16" s="26">
        <v>9829</v>
      </c>
      <c r="I16" s="54">
        <v>237.67</v>
      </c>
      <c r="J16" s="54">
        <v>232.84</v>
      </c>
      <c r="K16" s="26">
        <v>0</v>
      </c>
      <c r="L16" s="54">
        <v>0</v>
      </c>
      <c r="M16" s="54" t="s">
        <v>438</v>
      </c>
      <c r="N16" s="11"/>
    </row>
    <row r="17" spans="1:14" x14ac:dyDescent="0.25">
      <c r="A17" s="16" t="s">
        <v>452</v>
      </c>
      <c r="B17" s="26">
        <v>85329</v>
      </c>
      <c r="C17" s="54">
        <v>339.83</v>
      </c>
      <c r="D17" s="54">
        <v>335.25</v>
      </c>
      <c r="E17" s="26">
        <v>3907</v>
      </c>
      <c r="F17" s="54">
        <v>333.04</v>
      </c>
      <c r="G17" s="54">
        <v>327.33</v>
      </c>
      <c r="H17" s="26">
        <v>1906</v>
      </c>
      <c r="I17" s="54">
        <v>337.28</v>
      </c>
      <c r="J17" s="54">
        <v>331.46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28626</v>
      </c>
      <c r="C18" s="54">
        <v>437.38</v>
      </c>
      <c r="D18" s="54">
        <v>434.99</v>
      </c>
      <c r="E18" s="26">
        <v>1044</v>
      </c>
      <c r="F18" s="54">
        <v>444.51</v>
      </c>
      <c r="G18" s="54">
        <v>441.2</v>
      </c>
      <c r="H18" s="26">
        <v>555</v>
      </c>
      <c r="I18" s="54">
        <v>442.25</v>
      </c>
      <c r="J18" s="54">
        <v>436.88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17628</v>
      </c>
      <c r="C19" s="54">
        <v>625.51</v>
      </c>
      <c r="D19" s="54">
        <v>599.70000000000005</v>
      </c>
      <c r="E19" s="26">
        <v>632</v>
      </c>
      <c r="F19" s="54">
        <v>613.02</v>
      </c>
      <c r="G19" s="54">
        <v>583.70000000000005</v>
      </c>
      <c r="H19" s="26">
        <v>361</v>
      </c>
      <c r="I19" s="54">
        <v>613.41</v>
      </c>
      <c r="J19" s="54">
        <v>576.66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587</v>
      </c>
      <c r="C20" s="54">
        <v>1170.53</v>
      </c>
      <c r="D20" s="54">
        <v>1123.21</v>
      </c>
      <c r="E20" s="26">
        <v>18</v>
      </c>
      <c r="F20" s="54">
        <v>1105.8</v>
      </c>
      <c r="G20" s="54">
        <v>1078.55</v>
      </c>
      <c r="H20" s="26">
        <v>9</v>
      </c>
      <c r="I20" s="54">
        <v>1074.25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48</v>
      </c>
      <c r="C21" s="54">
        <v>1692.13</v>
      </c>
      <c r="D21" s="54">
        <v>1680.48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7</v>
      </c>
      <c r="C22" s="54">
        <v>2181.0700000000002</v>
      </c>
      <c r="D22" s="54">
        <v>2116.31</v>
      </c>
      <c r="E22" s="26">
        <v>0</v>
      </c>
      <c r="F22" s="54">
        <v>0</v>
      </c>
      <c r="G22" s="54" t="s">
        <v>438</v>
      </c>
      <c r="H22" s="26">
        <v>1</v>
      </c>
      <c r="I22" s="54">
        <v>2134.0300000000002</v>
      </c>
      <c r="J22" s="54">
        <v>2134.0300000000002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901418</v>
      </c>
      <c r="C24" s="71"/>
      <c r="D24" s="71"/>
      <c r="E24" s="53">
        <f>SUM(E14:E23)</f>
        <v>278800</v>
      </c>
      <c r="F24" s="71"/>
      <c r="G24" s="71"/>
      <c r="H24" s="53">
        <f>SUM(H14:H23)</f>
        <v>70558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6">
        <v>173077</v>
      </c>
      <c r="C26" s="236">
        <v>72.760000000000005</v>
      </c>
      <c r="D26" s="236">
        <v>74.63</v>
      </c>
      <c r="E26" s="26">
        <v>58651</v>
      </c>
      <c r="F26" s="54">
        <v>46.9</v>
      </c>
      <c r="G26" s="54">
        <v>44.43</v>
      </c>
      <c r="H26" s="26">
        <v>1</v>
      </c>
      <c r="I26" s="54">
        <v>80</v>
      </c>
      <c r="J26" s="54">
        <v>80</v>
      </c>
      <c r="K26" s="186">
        <v>0</v>
      </c>
      <c r="L26" s="236">
        <v>0</v>
      </c>
      <c r="M26" s="236" t="s">
        <v>438</v>
      </c>
    </row>
    <row r="27" spans="1:14" ht="15" customHeight="1" x14ac:dyDescent="0.25">
      <c r="A27" s="16" t="s">
        <v>450</v>
      </c>
      <c r="B27" s="186">
        <v>150743</v>
      </c>
      <c r="C27" s="236">
        <v>126.51</v>
      </c>
      <c r="D27" s="236">
        <v>118.88</v>
      </c>
      <c r="E27" s="26">
        <v>12216</v>
      </c>
      <c r="F27" s="54">
        <v>133.31</v>
      </c>
      <c r="G27" s="54">
        <v>127.46</v>
      </c>
      <c r="H27" s="26">
        <v>1</v>
      </c>
      <c r="I27" s="54">
        <v>180</v>
      </c>
      <c r="J27" s="54">
        <v>180</v>
      </c>
      <c r="K27" s="186">
        <v>0</v>
      </c>
      <c r="L27" s="236">
        <v>0</v>
      </c>
      <c r="M27" s="236" t="s">
        <v>438</v>
      </c>
    </row>
    <row r="28" spans="1:14" x14ac:dyDescent="0.25">
      <c r="A28" s="16" t="s">
        <v>451</v>
      </c>
      <c r="B28" s="186">
        <v>9613</v>
      </c>
      <c r="C28" s="236">
        <v>235.24</v>
      </c>
      <c r="D28" s="236">
        <v>230.45</v>
      </c>
      <c r="E28" s="26">
        <v>1064</v>
      </c>
      <c r="F28" s="54">
        <v>249.74</v>
      </c>
      <c r="G28" s="54">
        <v>250.8</v>
      </c>
      <c r="H28" s="26">
        <v>1</v>
      </c>
      <c r="I28" s="54">
        <v>242.5</v>
      </c>
      <c r="J28" s="54">
        <v>242.5</v>
      </c>
      <c r="K28" s="186">
        <v>0</v>
      </c>
      <c r="L28" s="236">
        <v>0</v>
      </c>
      <c r="M28" s="236" t="s">
        <v>438</v>
      </c>
    </row>
    <row r="29" spans="1:14" ht="15" customHeight="1" x14ac:dyDescent="0.25">
      <c r="A29" s="16" t="s">
        <v>452</v>
      </c>
      <c r="B29" s="186">
        <v>4511</v>
      </c>
      <c r="C29" s="236">
        <v>350.67</v>
      </c>
      <c r="D29" s="236">
        <v>345.6</v>
      </c>
      <c r="E29" s="26">
        <v>978</v>
      </c>
      <c r="F29" s="54">
        <v>343.26</v>
      </c>
      <c r="G29" s="54">
        <v>346.29</v>
      </c>
      <c r="H29" s="26">
        <v>4</v>
      </c>
      <c r="I29" s="54">
        <v>364.21</v>
      </c>
      <c r="J29" s="54">
        <v>358.4</v>
      </c>
      <c r="K29" s="186">
        <v>0</v>
      </c>
      <c r="L29" s="236">
        <v>0</v>
      </c>
      <c r="M29" s="236" t="s">
        <v>438</v>
      </c>
    </row>
    <row r="30" spans="1:14" ht="15" customHeight="1" x14ac:dyDescent="0.25">
      <c r="A30" s="16" t="s">
        <v>453</v>
      </c>
      <c r="B30" s="186">
        <v>5985</v>
      </c>
      <c r="C30" s="236">
        <v>434.46</v>
      </c>
      <c r="D30" s="236">
        <v>430.71</v>
      </c>
      <c r="E30" s="26">
        <v>557</v>
      </c>
      <c r="F30" s="54">
        <v>435.29</v>
      </c>
      <c r="G30" s="54">
        <v>435.2</v>
      </c>
      <c r="H30" s="26">
        <v>9</v>
      </c>
      <c r="I30" s="54">
        <v>445.33</v>
      </c>
      <c r="J30" s="54">
        <v>416</v>
      </c>
      <c r="K30" s="186">
        <v>0</v>
      </c>
      <c r="L30" s="236">
        <v>0</v>
      </c>
      <c r="M30" s="236" t="s">
        <v>438</v>
      </c>
    </row>
    <row r="31" spans="1:14" ht="15" customHeight="1" x14ac:dyDescent="0.25">
      <c r="A31" s="75" t="s">
        <v>454</v>
      </c>
      <c r="B31" s="186">
        <v>1056</v>
      </c>
      <c r="C31" s="236">
        <v>532.94000000000005</v>
      </c>
      <c r="D31" s="236">
        <v>512</v>
      </c>
      <c r="E31" s="26">
        <v>85</v>
      </c>
      <c r="F31" s="54">
        <v>521.57000000000005</v>
      </c>
      <c r="G31" s="54">
        <v>512</v>
      </c>
      <c r="H31" s="26">
        <v>1</v>
      </c>
      <c r="I31" s="54">
        <v>512</v>
      </c>
      <c r="J31" s="54">
        <v>512</v>
      </c>
      <c r="K31" s="186">
        <v>0</v>
      </c>
      <c r="L31" s="236">
        <v>0</v>
      </c>
      <c r="M31" s="236" t="s">
        <v>438</v>
      </c>
    </row>
    <row r="32" spans="1:14" s="38" customFormat="1" ht="15.75" x14ac:dyDescent="0.25">
      <c r="A32" s="16" t="s">
        <v>455</v>
      </c>
      <c r="B32" s="186">
        <v>0</v>
      </c>
      <c r="C32" s="236">
        <v>0</v>
      </c>
      <c r="D32" s="236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6">
        <v>0</v>
      </c>
      <c r="C33" s="236">
        <v>0</v>
      </c>
      <c r="D33" s="236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6">
        <v>0</v>
      </c>
      <c r="C34" s="236">
        <v>0</v>
      </c>
      <c r="D34" s="236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6">
        <v>0</v>
      </c>
      <c r="C35" s="236">
        <v>0</v>
      </c>
      <c r="D35" s="236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651</v>
      </c>
      <c r="B36" s="53">
        <f>SUM(B26:B35)</f>
        <v>344985</v>
      </c>
      <c r="C36" s="71"/>
      <c r="D36" s="71"/>
      <c r="E36" s="53">
        <f>SUM(E26:E35)</f>
        <v>73551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53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6">
        <v>17438</v>
      </c>
      <c r="C38" s="236">
        <v>360.06</v>
      </c>
      <c r="D38" s="236">
        <v>360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6">
        <v>17603</v>
      </c>
      <c r="L38" s="54">
        <v>237.39</v>
      </c>
      <c r="M38" s="54">
        <v>255</v>
      </c>
    </row>
    <row r="39" spans="1:13" x14ac:dyDescent="0.25">
      <c r="A39" s="16" t="s">
        <v>444</v>
      </c>
      <c r="B39" s="186">
        <v>0</v>
      </c>
      <c r="C39" s="236">
        <v>0</v>
      </c>
      <c r="D39" s="236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6">
        <v>0</v>
      </c>
      <c r="C40" s="236">
        <v>0</v>
      </c>
      <c r="D40" s="236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6">
        <v>0</v>
      </c>
      <c r="C41" s="236">
        <v>0</v>
      </c>
      <c r="D41" s="236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6">
        <v>0</v>
      </c>
      <c r="C42" s="236">
        <v>0</v>
      </c>
      <c r="D42" s="236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6">
        <v>0</v>
      </c>
      <c r="C43" s="236">
        <v>0</v>
      </c>
      <c r="D43" s="236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17438</v>
      </c>
      <c r="C44" s="254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17603</v>
      </c>
      <c r="L44" s="71"/>
      <c r="M44" s="71"/>
    </row>
    <row r="45" spans="1:13" x14ac:dyDescent="0.25">
      <c r="A45" s="10" t="s">
        <v>601</v>
      </c>
      <c r="B45" s="29"/>
      <c r="C45" s="253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6">
        <v>0</v>
      </c>
      <c r="C46" s="236">
        <v>0</v>
      </c>
      <c r="D46" s="236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6">
        <v>0</v>
      </c>
      <c r="C47" s="236">
        <v>0</v>
      </c>
      <c r="D47" s="236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6">
        <v>0</v>
      </c>
      <c r="C48" s="236">
        <v>0</v>
      </c>
      <c r="D48" s="236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6">
        <v>0</v>
      </c>
      <c r="C49" s="236">
        <v>0</v>
      </c>
      <c r="D49" s="236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6">
        <v>0</v>
      </c>
      <c r="C50" s="236">
        <v>0</v>
      </c>
      <c r="D50" s="236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6">
        <v>0</v>
      </c>
      <c r="C51" s="236">
        <v>0</v>
      </c>
      <c r="D51" s="236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54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0"/>
  <sheetViews>
    <sheetView workbookViewId="0">
      <selection activeCell="F30" sqref="F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47" t="s">
        <v>685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69" t="s">
        <v>573</v>
      </c>
      <c r="B3" s="467" t="s">
        <v>5</v>
      </c>
      <c r="C3" s="467"/>
      <c r="D3" s="467"/>
      <c r="E3" s="467" t="s">
        <v>6</v>
      </c>
      <c r="F3" s="467"/>
      <c r="G3" s="467"/>
      <c r="H3" s="467" t="s">
        <v>19</v>
      </c>
      <c r="I3" s="467"/>
      <c r="J3" s="467"/>
      <c r="K3" s="467" t="s">
        <v>20</v>
      </c>
      <c r="L3" s="467"/>
      <c r="M3" s="467"/>
      <c r="N3" s="467" t="s">
        <v>571</v>
      </c>
      <c r="O3" s="468"/>
    </row>
    <row r="4" spans="1:17" ht="32.25" customHeight="1" thickBot="1" x14ac:dyDescent="0.3">
      <c r="A4" s="470"/>
      <c r="B4" s="237" t="s">
        <v>1</v>
      </c>
      <c r="C4" s="238" t="s">
        <v>2</v>
      </c>
      <c r="D4" s="239" t="s">
        <v>21</v>
      </c>
      <c r="E4" s="237" t="s">
        <v>1</v>
      </c>
      <c r="F4" s="238" t="s">
        <v>2</v>
      </c>
      <c r="G4" s="239" t="s">
        <v>21</v>
      </c>
      <c r="H4" s="237" t="s">
        <v>1</v>
      </c>
      <c r="I4" s="238" t="s">
        <v>2</v>
      </c>
      <c r="J4" s="239" t="s">
        <v>21</v>
      </c>
      <c r="K4" s="237" t="s">
        <v>1</v>
      </c>
      <c r="L4" s="238" t="s">
        <v>2</v>
      </c>
      <c r="M4" s="239" t="s">
        <v>21</v>
      </c>
      <c r="N4" s="193" t="s">
        <v>499</v>
      </c>
      <c r="O4" s="240" t="s">
        <v>570</v>
      </c>
    </row>
    <row r="5" spans="1:17" x14ac:dyDescent="0.25">
      <c r="A5" s="255" t="s">
        <v>509</v>
      </c>
      <c r="B5" s="206">
        <v>1534404</v>
      </c>
      <c r="C5" s="207">
        <v>1176797097.24</v>
      </c>
      <c r="D5" s="404">
        <v>766.94</v>
      </c>
      <c r="E5" s="206">
        <v>523392</v>
      </c>
      <c r="F5" s="207">
        <v>274260270.54000002</v>
      </c>
      <c r="G5" s="404">
        <v>524.01</v>
      </c>
      <c r="H5" s="206">
        <v>206360</v>
      </c>
      <c r="I5" s="207">
        <v>117269559</v>
      </c>
      <c r="J5" s="404">
        <v>568.28</v>
      </c>
      <c r="K5" s="206">
        <v>17329</v>
      </c>
      <c r="L5" s="207">
        <v>13387705.6</v>
      </c>
      <c r="M5" s="404">
        <v>772.56</v>
      </c>
      <c r="N5" s="208">
        <v>2281485</v>
      </c>
      <c r="O5" s="209">
        <v>1581714632.3800001</v>
      </c>
    </row>
    <row r="6" spans="1:17" x14ac:dyDescent="0.25">
      <c r="A6" s="200" t="s">
        <v>424</v>
      </c>
      <c r="B6" s="17">
        <v>338364</v>
      </c>
      <c r="C6" s="18">
        <v>395570378.56</v>
      </c>
      <c r="D6" s="18">
        <v>1169.07</v>
      </c>
      <c r="E6" s="17">
        <v>99014</v>
      </c>
      <c r="F6" s="18">
        <v>65812717.060000002</v>
      </c>
      <c r="G6" s="405">
        <v>664.68</v>
      </c>
      <c r="H6" s="17">
        <v>10692</v>
      </c>
      <c r="I6" s="18">
        <v>10446530.220000001</v>
      </c>
      <c r="J6" s="405">
        <v>977.04</v>
      </c>
      <c r="K6" s="17">
        <v>2168</v>
      </c>
      <c r="L6" s="18">
        <v>433600</v>
      </c>
      <c r="M6" s="405">
        <v>200</v>
      </c>
      <c r="N6" s="210">
        <v>450238</v>
      </c>
      <c r="O6" s="211">
        <v>472263225.83999997</v>
      </c>
    </row>
    <row r="7" spans="1:17" x14ac:dyDescent="0.25">
      <c r="A7" s="200" t="s">
        <v>600</v>
      </c>
      <c r="B7" s="17">
        <v>17438</v>
      </c>
      <c r="C7" s="18">
        <v>6278778.9100000001</v>
      </c>
      <c r="D7" s="405">
        <v>360.06</v>
      </c>
      <c r="E7" s="17"/>
      <c r="F7" s="18"/>
      <c r="G7" s="58"/>
      <c r="H7" s="58"/>
      <c r="I7" s="18"/>
      <c r="J7" s="18"/>
      <c r="K7" s="17">
        <v>17603</v>
      </c>
      <c r="L7" s="18">
        <v>4178695.22</v>
      </c>
      <c r="M7" s="405">
        <v>237.39</v>
      </c>
      <c r="N7" s="210">
        <v>35041</v>
      </c>
      <c r="O7" s="211">
        <v>10457474.130000001</v>
      </c>
    </row>
    <row r="8" spans="1:17" x14ac:dyDescent="0.25">
      <c r="A8" s="256" t="s">
        <v>500</v>
      </c>
      <c r="B8" s="17">
        <v>3079</v>
      </c>
      <c r="C8" s="18">
        <v>6060746.9100000001</v>
      </c>
      <c r="D8" s="18">
        <v>1968.41</v>
      </c>
      <c r="E8" s="17">
        <v>1017</v>
      </c>
      <c r="F8" s="18">
        <v>963211.05</v>
      </c>
      <c r="G8" s="405">
        <v>947.11</v>
      </c>
      <c r="H8" s="405">
        <v>128</v>
      </c>
      <c r="I8" s="18">
        <v>143414.62</v>
      </c>
      <c r="J8" s="18">
        <v>1120.43</v>
      </c>
      <c r="K8" s="17"/>
      <c r="L8" s="18"/>
      <c r="M8" s="58"/>
      <c r="N8" s="210">
        <v>4224</v>
      </c>
      <c r="O8" s="211">
        <v>7167372.5800000001</v>
      </c>
    </row>
    <row r="9" spans="1:17" x14ac:dyDescent="0.25">
      <c r="A9" s="200" t="s">
        <v>386</v>
      </c>
      <c r="B9" s="405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405">
        <v>2</v>
      </c>
      <c r="L9" s="18">
        <v>1551.55</v>
      </c>
      <c r="M9" s="405">
        <v>775.78</v>
      </c>
      <c r="N9" s="406">
        <v>5</v>
      </c>
      <c r="O9" s="211">
        <v>4951.88</v>
      </c>
    </row>
    <row r="10" spans="1:17" x14ac:dyDescent="0.25">
      <c r="A10" s="200" t="s">
        <v>389</v>
      </c>
      <c r="B10" s="405">
        <v>79</v>
      </c>
      <c r="C10" s="18">
        <v>80242.960000000006</v>
      </c>
      <c r="D10" s="18">
        <v>1015.73</v>
      </c>
      <c r="E10" s="405">
        <v>37</v>
      </c>
      <c r="F10" s="18">
        <v>21736.69</v>
      </c>
      <c r="G10" s="405">
        <v>587.48</v>
      </c>
      <c r="H10" s="58"/>
      <c r="I10" s="58"/>
      <c r="J10" s="58"/>
      <c r="K10" s="58"/>
      <c r="L10" s="18"/>
      <c r="M10" s="58"/>
      <c r="N10" s="406">
        <v>116</v>
      </c>
      <c r="O10" s="211">
        <v>101979.65</v>
      </c>
    </row>
    <row r="11" spans="1:17" ht="15.75" thickBot="1" x14ac:dyDescent="0.3">
      <c r="A11" s="257" t="s">
        <v>563</v>
      </c>
      <c r="B11" s="407">
        <v>386</v>
      </c>
      <c r="C11" s="213">
        <v>163468.31</v>
      </c>
      <c r="D11" s="407">
        <v>423.49</v>
      </c>
      <c r="E11" s="407">
        <v>5</v>
      </c>
      <c r="F11" s="213">
        <v>4285.97</v>
      </c>
      <c r="G11" s="407">
        <v>857.19</v>
      </c>
      <c r="H11" s="212"/>
      <c r="I11" s="212"/>
      <c r="J11" s="212"/>
      <c r="K11" s="212"/>
      <c r="L11" s="212"/>
      <c r="M11" s="212"/>
      <c r="N11" s="408">
        <v>391</v>
      </c>
      <c r="O11" s="214">
        <v>167754.28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47" t="s">
        <v>686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69" t="s">
        <v>573</v>
      </c>
      <c r="B15" s="467" t="s">
        <v>5</v>
      </c>
      <c r="C15" s="467"/>
      <c r="D15" s="467"/>
      <c r="E15" s="467" t="s">
        <v>6</v>
      </c>
      <c r="F15" s="467"/>
      <c r="G15" s="467"/>
      <c r="H15" s="467" t="s">
        <v>19</v>
      </c>
      <c r="I15" s="467"/>
      <c r="J15" s="467"/>
      <c r="K15" s="467" t="s">
        <v>20</v>
      </c>
      <c r="L15" s="467"/>
      <c r="M15" s="467"/>
      <c r="N15" s="467" t="s">
        <v>571</v>
      </c>
      <c r="O15" s="468"/>
    </row>
    <row r="16" spans="1:17" ht="32.25" thickBot="1" x14ac:dyDescent="0.3">
      <c r="A16" s="470"/>
      <c r="B16" s="237" t="s">
        <v>1</v>
      </c>
      <c r="C16" s="238" t="s">
        <v>2</v>
      </c>
      <c r="D16" s="239" t="s">
        <v>21</v>
      </c>
      <c r="E16" s="237" t="s">
        <v>1</v>
      </c>
      <c r="F16" s="238" t="s">
        <v>2</v>
      </c>
      <c r="G16" s="239" t="s">
        <v>21</v>
      </c>
      <c r="H16" s="237" t="s">
        <v>1</v>
      </c>
      <c r="I16" s="238" t="s">
        <v>2</v>
      </c>
      <c r="J16" s="239" t="s">
        <v>21</v>
      </c>
      <c r="K16" s="237" t="s">
        <v>1</v>
      </c>
      <c r="L16" s="238" t="s">
        <v>2</v>
      </c>
      <c r="M16" s="239" t="s">
        <v>21</v>
      </c>
      <c r="N16" s="193" t="s">
        <v>499</v>
      </c>
      <c r="O16" s="240" t="s">
        <v>570</v>
      </c>
    </row>
    <row r="17" spans="1:15" x14ac:dyDescent="0.25">
      <c r="A17" s="316" t="s">
        <v>563</v>
      </c>
      <c r="B17" s="206">
        <v>895803</v>
      </c>
      <c r="C17" s="207">
        <v>194016766.43000001</v>
      </c>
      <c r="D17" s="404">
        <v>216.58</v>
      </c>
      <c r="E17" s="206">
        <v>278714</v>
      </c>
      <c r="F17" s="207">
        <v>35308336.079999998</v>
      </c>
      <c r="G17" s="404">
        <v>126.68</v>
      </c>
      <c r="H17" s="206">
        <v>70535</v>
      </c>
      <c r="I17" s="207">
        <v>10358422.279999999</v>
      </c>
      <c r="J17" s="404">
        <v>146.86000000000001</v>
      </c>
      <c r="K17" s="404">
        <v>1</v>
      </c>
      <c r="L17" s="404">
        <v>134.41</v>
      </c>
      <c r="M17" s="404">
        <v>134.41</v>
      </c>
      <c r="N17" s="208">
        <v>1245053</v>
      </c>
      <c r="O17" s="209">
        <v>239683659.19999999</v>
      </c>
    </row>
    <row r="18" spans="1:15" x14ac:dyDescent="0.25">
      <c r="A18" s="200" t="s">
        <v>583</v>
      </c>
      <c r="B18" s="17">
        <v>3827</v>
      </c>
      <c r="C18" s="18">
        <v>2087613.4</v>
      </c>
      <c r="D18" s="405">
        <v>545.5</v>
      </c>
      <c r="E18" s="405">
        <v>68</v>
      </c>
      <c r="F18" s="18">
        <v>8533.86</v>
      </c>
      <c r="G18" s="405">
        <v>125.5</v>
      </c>
      <c r="H18" s="405">
        <v>18</v>
      </c>
      <c r="I18" s="18">
        <v>3765.46</v>
      </c>
      <c r="J18" s="405">
        <v>209.19</v>
      </c>
      <c r="K18" s="58"/>
      <c r="L18" s="58"/>
      <c r="M18" s="58"/>
      <c r="N18" s="210">
        <v>3913</v>
      </c>
      <c r="O18" s="211">
        <v>2099912.7200000002</v>
      </c>
    </row>
    <row r="19" spans="1:15" x14ac:dyDescent="0.25">
      <c r="A19" s="200" t="s">
        <v>323</v>
      </c>
      <c r="B19" s="17">
        <v>1442</v>
      </c>
      <c r="C19" s="18">
        <v>753057.66</v>
      </c>
      <c r="D19" s="405">
        <v>522.23</v>
      </c>
      <c r="E19" s="58"/>
      <c r="F19" s="18"/>
      <c r="G19" s="58"/>
      <c r="H19" s="58"/>
      <c r="I19" s="18"/>
      <c r="J19" s="58"/>
      <c r="K19" s="58"/>
      <c r="L19" s="58"/>
      <c r="M19" s="58"/>
      <c r="N19" s="210">
        <v>1442</v>
      </c>
      <c r="O19" s="211">
        <v>753057.66</v>
      </c>
    </row>
    <row r="20" spans="1:15" x14ac:dyDescent="0.25">
      <c r="A20" s="200" t="s">
        <v>433</v>
      </c>
      <c r="B20" s="405">
        <v>333</v>
      </c>
      <c r="C20" s="18">
        <v>119136.65</v>
      </c>
      <c r="D20" s="405">
        <v>357.77</v>
      </c>
      <c r="E20" s="405">
        <v>16</v>
      </c>
      <c r="F20" s="18">
        <v>3090.92</v>
      </c>
      <c r="G20" s="405">
        <v>193.18</v>
      </c>
      <c r="H20" s="405">
        <v>5</v>
      </c>
      <c r="I20" s="405">
        <v>952.96</v>
      </c>
      <c r="J20" s="405">
        <v>190.59</v>
      </c>
      <c r="K20" s="58"/>
      <c r="L20" s="58"/>
      <c r="M20" s="58"/>
      <c r="N20" s="406">
        <v>354</v>
      </c>
      <c r="O20" s="211">
        <v>123180.53</v>
      </c>
    </row>
    <row r="21" spans="1:15" ht="15.75" thickBot="1" x14ac:dyDescent="0.3">
      <c r="A21" s="257" t="s">
        <v>392</v>
      </c>
      <c r="B21" s="407">
        <v>13</v>
      </c>
      <c r="C21" s="213">
        <v>6293.18</v>
      </c>
      <c r="D21" s="407">
        <v>484.09</v>
      </c>
      <c r="E21" s="407">
        <v>2</v>
      </c>
      <c r="F21" s="407">
        <v>945.59</v>
      </c>
      <c r="G21" s="407">
        <v>472.8</v>
      </c>
      <c r="H21" s="212"/>
      <c r="I21" s="213"/>
      <c r="J21" s="212"/>
      <c r="K21" s="212"/>
      <c r="L21" s="212"/>
      <c r="M21" s="212"/>
      <c r="N21" s="408">
        <v>15</v>
      </c>
      <c r="O21" s="214">
        <v>7238.77</v>
      </c>
    </row>
    <row r="22" spans="1:15" x14ac:dyDescent="0.25">
      <c r="A22" s="2"/>
      <c r="B22" s="356"/>
      <c r="C22" s="268"/>
      <c r="D22" s="356"/>
      <c r="E22" s="356"/>
      <c r="F22" s="268"/>
      <c r="G22" s="356"/>
      <c r="H22" s="356"/>
      <c r="I22" s="268"/>
      <c r="J22" s="356"/>
      <c r="K22" s="356"/>
      <c r="L22" s="356"/>
      <c r="M22" s="356"/>
      <c r="N22" s="322"/>
      <c r="O22" s="269"/>
    </row>
    <row r="23" spans="1:15" ht="15.75" x14ac:dyDescent="0.25">
      <c r="A23" s="447" t="s">
        <v>687</v>
      </c>
      <c r="B23" s="447"/>
      <c r="C23" s="447"/>
      <c r="D23" s="447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69" t="s">
        <v>573</v>
      </c>
      <c r="B25" s="467" t="s">
        <v>5</v>
      </c>
      <c r="C25" s="467"/>
      <c r="D25" s="467"/>
      <c r="E25" s="467" t="s">
        <v>6</v>
      </c>
      <c r="F25" s="467"/>
      <c r="G25" s="467"/>
      <c r="H25" s="467" t="s">
        <v>19</v>
      </c>
      <c r="I25" s="467"/>
      <c r="J25" s="467"/>
      <c r="K25" s="467" t="s">
        <v>20</v>
      </c>
      <c r="L25" s="467"/>
      <c r="M25" s="467"/>
      <c r="N25" s="467" t="s">
        <v>571</v>
      </c>
      <c r="O25" s="468"/>
    </row>
    <row r="26" spans="1:15" ht="31.5" x14ac:dyDescent="0.25">
      <c r="A26" s="470"/>
      <c r="B26" s="237" t="s">
        <v>1</v>
      </c>
      <c r="C26" s="238" t="s">
        <v>2</v>
      </c>
      <c r="D26" s="239" t="s">
        <v>21</v>
      </c>
      <c r="E26" s="237" t="s">
        <v>1</v>
      </c>
      <c r="F26" s="238" t="s">
        <v>2</v>
      </c>
      <c r="G26" s="239" t="s">
        <v>21</v>
      </c>
      <c r="H26" s="237" t="s">
        <v>1</v>
      </c>
      <c r="I26" s="238" t="s">
        <v>2</v>
      </c>
      <c r="J26" s="239" t="s">
        <v>21</v>
      </c>
      <c r="K26" s="237" t="s">
        <v>1</v>
      </c>
      <c r="L26" s="238" t="s">
        <v>2</v>
      </c>
      <c r="M26" s="239" t="s">
        <v>21</v>
      </c>
      <c r="N26" s="193" t="s">
        <v>499</v>
      </c>
      <c r="O26" s="240" t="s">
        <v>570</v>
      </c>
    </row>
    <row r="27" spans="1:15" ht="15.75" thickBot="1" x14ac:dyDescent="0.3">
      <c r="A27" s="257" t="s">
        <v>498</v>
      </c>
      <c r="B27" s="279">
        <v>344985</v>
      </c>
      <c r="C27" s="213">
        <v>38670825.240000002</v>
      </c>
      <c r="D27" s="213">
        <v>1010.36</v>
      </c>
      <c r="E27" s="279">
        <v>73551</v>
      </c>
      <c r="F27" s="213">
        <v>5267551.3</v>
      </c>
      <c r="G27" s="407">
        <v>709.33</v>
      </c>
      <c r="H27" s="407">
        <v>17</v>
      </c>
      <c r="I27" s="213">
        <v>6479.33</v>
      </c>
      <c r="J27" s="407">
        <v>381.14</v>
      </c>
      <c r="K27" s="212"/>
      <c r="L27" s="212"/>
      <c r="M27" s="212"/>
      <c r="N27" s="280">
        <v>418553</v>
      </c>
      <c r="O27" s="214">
        <v>43944855.869999997</v>
      </c>
    </row>
    <row r="28" spans="1:15" x14ac:dyDescent="0.25">
      <c r="O28" s="9"/>
    </row>
    <row r="30" spans="1:15" x14ac:dyDescent="0.25">
      <c r="N30" s="8"/>
      <c r="O30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16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47"/>
      <c r="B1" s="447"/>
      <c r="C1" s="447"/>
      <c r="D1" s="447"/>
      <c r="E1" s="447"/>
      <c r="F1" s="447"/>
      <c r="G1" s="447"/>
      <c r="H1" s="447"/>
      <c r="I1" s="447"/>
      <c r="J1" s="447"/>
    </row>
    <row r="2" spans="1:10" x14ac:dyDescent="0.25">
      <c r="I2"/>
    </row>
    <row r="3" spans="1:10" ht="63" x14ac:dyDescent="0.25">
      <c r="A3" s="192" t="s">
        <v>44</v>
      </c>
      <c r="B3" s="192" t="s">
        <v>5</v>
      </c>
      <c r="C3" s="192" t="s">
        <v>6</v>
      </c>
      <c r="D3" s="192" t="s">
        <v>45</v>
      </c>
      <c r="E3" s="90" t="s">
        <v>49</v>
      </c>
      <c r="F3" s="90" t="s">
        <v>629</v>
      </c>
      <c r="G3" s="192" t="s">
        <v>630</v>
      </c>
      <c r="H3" s="274" t="s">
        <v>631</v>
      </c>
      <c r="I3" s="274" t="s">
        <v>632</v>
      </c>
      <c r="J3" s="274" t="s">
        <v>506</v>
      </c>
    </row>
    <row r="4" spans="1:10" x14ac:dyDescent="0.25">
      <c r="A4" s="275" t="s">
        <v>633</v>
      </c>
      <c r="B4" s="6">
        <v>339</v>
      </c>
      <c r="C4" s="6">
        <v>10341</v>
      </c>
      <c r="D4" s="6">
        <v>2725</v>
      </c>
      <c r="E4" s="6">
        <v>0</v>
      </c>
      <c r="F4" s="6">
        <v>0</v>
      </c>
      <c r="G4" s="6">
        <v>13405</v>
      </c>
      <c r="H4" s="13">
        <v>6229237.0800000001</v>
      </c>
      <c r="I4" s="13">
        <v>1613.07</v>
      </c>
      <c r="J4" s="13">
        <v>325137.8</v>
      </c>
    </row>
    <row r="5" spans="1:10" x14ac:dyDescent="0.25">
      <c r="A5" s="275" t="s">
        <v>646</v>
      </c>
      <c r="B5" s="6">
        <v>0</v>
      </c>
      <c r="C5" s="6">
        <v>0</v>
      </c>
      <c r="D5" s="6">
        <v>0</v>
      </c>
      <c r="E5" s="6">
        <v>2168</v>
      </c>
      <c r="F5" s="6">
        <v>0</v>
      </c>
      <c r="G5" s="6">
        <v>2168</v>
      </c>
      <c r="H5" s="13">
        <v>433600</v>
      </c>
      <c r="I5" s="13">
        <v>0</v>
      </c>
      <c r="J5" s="13">
        <v>0</v>
      </c>
    </row>
    <row r="6" spans="1:10" x14ac:dyDescent="0.25">
      <c r="A6" s="7" t="s">
        <v>569</v>
      </c>
      <c r="B6" s="6">
        <v>338025</v>
      </c>
      <c r="C6" s="6">
        <v>88673</v>
      </c>
      <c r="D6" s="6">
        <v>7967</v>
      </c>
      <c r="E6" s="6">
        <v>0</v>
      </c>
      <c r="F6" s="6">
        <v>0</v>
      </c>
      <c r="G6" s="6">
        <v>434665</v>
      </c>
      <c r="H6" s="13">
        <v>465600388.75999999</v>
      </c>
      <c r="I6" s="13">
        <v>5712913.4400000004</v>
      </c>
      <c r="J6" s="13">
        <v>23930230.719999999</v>
      </c>
    </row>
    <row r="7" spans="1:10" x14ac:dyDescent="0.25">
      <c r="A7" s="7" t="s">
        <v>324</v>
      </c>
      <c r="B7" s="6">
        <v>467122</v>
      </c>
      <c r="C7" s="6">
        <v>155341</v>
      </c>
      <c r="D7" s="6">
        <v>70260</v>
      </c>
      <c r="E7" s="6">
        <v>0</v>
      </c>
      <c r="F7" s="6">
        <v>0</v>
      </c>
      <c r="G7" s="6">
        <v>692723</v>
      </c>
      <c r="H7" s="13">
        <v>449944429.04000002</v>
      </c>
      <c r="I7" s="13">
        <v>1969373.45</v>
      </c>
      <c r="J7" s="13">
        <v>25514615.25</v>
      </c>
    </row>
    <row r="8" spans="1:10" x14ac:dyDescent="0.25">
      <c r="A8" s="7" t="s">
        <v>325</v>
      </c>
      <c r="B8" s="6">
        <v>282</v>
      </c>
      <c r="C8" s="6">
        <v>71</v>
      </c>
      <c r="D8" s="6">
        <v>2</v>
      </c>
      <c r="E8" s="6">
        <v>0</v>
      </c>
      <c r="F8" s="6">
        <v>0</v>
      </c>
      <c r="G8" s="6">
        <v>355</v>
      </c>
      <c r="H8" s="13">
        <v>294567.5</v>
      </c>
      <c r="I8" s="13">
        <v>3321.13</v>
      </c>
      <c r="J8" s="13">
        <v>18663.16</v>
      </c>
    </row>
    <row r="9" spans="1:10" x14ac:dyDescent="0.25">
      <c r="A9" s="7" t="s">
        <v>326</v>
      </c>
      <c r="B9" s="6">
        <v>8756</v>
      </c>
      <c r="C9" s="6">
        <v>1808</v>
      </c>
      <c r="D9" s="6">
        <v>624</v>
      </c>
      <c r="E9" s="6">
        <v>0</v>
      </c>
      <c r="F9" s="6">
        <v>0</v>
      </c>
      <c r="G9" s="6">
        <v>11188</v>
      </c>
      <c r="H9" s="13">
        <v>9673774.1500000004</v>
      </c>
      <c r="I9" s="13">
        <v>17928.96</v>
      </c>
      <c r="J9" s="13">
        <v>545658.68000000005</v>
      </c>
    </row>
    <row r="10" spans="1:10" x14ac:dyDescent="0.25">
      <c r="A10" s="7" t="s">
        <v>327</v>
      </c>
      <c r="B10" s="6">
        <v>1057</v>
      </c>
      <c r="C10" s="6">
        <v>379</v>
      </c>
      <c r="D10" s="6">
        <v>118</v>
      </c>
      <c r="E10" s="6">
        <v>0</v>
      </c>
      <c r="F10" s="6">
        <v>0</v>
      </c>
      <c r="G10" s="6">
        <v>1554</v>
      </c>
      <c r="H10" s="13">
        <v>2300279.7400000002</v>
      </c>
      <c r="I10" s="13">
        <v>192456.36</v>
      </c>
      <c r="J10" s="13">
        <v>155272.66</v>
      </c>
    </row>
    <row r="11" spans="1:10" x14ac:dyDescent="0.25">
      <c r="A11" s="7" t="s">
        <v>538</v>
      </c>
      <c r="B11" s="6">
        <v>1272</v>
      </c>
      <c r="C11" s="6">
        <v>140</v>
      </c>
      <c r="D11" s="6">
        <v>32</v>
      </c>
      <c r="E11" s="6">
        <v>7</v>
      </c>
      <c r="F11" s="6">
        <v>0</v>
      </c>
      <c r="G11" s="6">
        <v>1451</v>
      </c>
      <c r="H11" s="13">
        <v>1863721.26</v>
      </c>
      <c r="I11" s="13">
        <v>43386.04</v>
      </c>
      <c r="J11" s="13">
        <v>96296.11</v>
      </c>
    </row>
    <row r="12" spans="1:10" x14ac:dyDescent="0.25">
      <c r="A12" s="7" t="s">
        <v>328</v>
      </c>
      <c r="B12" s="6">
        <v>11303</v>
      </c>
      <c r="C12" s="6">
        <v>1747</v>
      </c>
      <c r="D12" s="6">
        <v>283</v>
      </c>
      <c r="E12" s="6">
        <v>0</v>
      </c>
      <c r="F12" s="6">
        <v>0</v>
      </c>
      <c r="G12" s="6">
        <v>13333</v>
      </c>
      <c r="H12" s="13">
        <v>15882619.710000001</v>
      </c>
      <c r="I12" s="13">
        <v>409243.72</v>
      </c>
      <c r="J12" s="13">
        <v>788919.07</v>
      </c>
    </row>
    <row r="13" spans="1:10" x14ac:dyDescent="0.25">
      <c r="A13" s="7" t="s">
        <v>329</v>
      </c>
      <c r="B13" s="6">
        <v>3079</v>
      </c>
      <c r="C13" s="6">
        <v>1017</v>
      </c>
      <c r="D13" s="6">
        <v>128</v>
      </c>
      <c r="E13" s="6">
        <v>0</v>
      </c>
      <c r="F13" s="6">
        <v>0</v>
      </c>
      <c r="G13" s="6">
        <v>4224</v>
      </c>
      <c r="H13" s="13">
        <v>7167372.5800000001</v>
      </c>
      <c r="I13" s="13">
        <v>529996.04</v>
      </c>
      <c r="J13" s="13">
        <v>361781.42</v>
      </c>
    </row>
    <row r="14" spans="1:10" x14ac:dyDescent="0.25">
      <c r="A14" s="7" t="s">
        <v>330</v>
      </c>
      <c r="B14" s="6">
        <v>4893</v>
      </c>
      <c r="C14" s="6">
        <v>1331</v>
      </c>
      <c r="D14" s="6">
        <v>137</v>
      </c>
      <c r="E14" s="6">
        <v>44</v>
      </c>
      <c r="F14" s="6">
        <v>0</v>
      </c>
      <c r="G14" s="6">
        <v>6405</v>
      </c>
      <c r="H14" s="13">
        <v>7528494.7699999996</v>
      </c>
      <c r="I14" s="13">
        <v>195852.25</v>
      </c>
      <c r="J14" s="13">
        <v>414508.68</v>
      </c>
    </row>
    <row r="15" spans="1:10" x14ac:dyDescent="0.25">
      <c r="A15" s="7" t="s">
        <v>331</v>
      </c>
      <c r="B15" s="6">
        <v>2210</v>
      </c>
      <c r="C15" s="6">
        <v>339</v>
      </c>
      <c r="D15" s="6">
        <v>100</v>
      </c>
      <c r="E15" s="6">
        <v>0</v>
      </c>
      <c r="F15" s="6">
        <v>0</v>
      </c>
      <c r="G15" s="6">
        <v>2649</v>
      </c>
      <c r="H15" s="13">
        <v>3586749.36</v>
      </c>
      <c r="I15" s="13">
        <v>149081.35</v>
      </c>
      <c r="J15" s="13">
        <v>209254.28</v>
      </c>
    </row>
    <row r="16" spans="1:10" x14ac:dyDescent="0.25">
      <c r="A16" s="7" t="s">
        <v>332</v>
      </c>
      <c r="B16" s="6">
        <v>545</v>
      </c>
      <c r="C16" s="6">
        <v>124</v>
      </c>
      <c r="D16" s="6">
        <v>0</v>
      </c>
      <c r="E16" s="6">
        <v>4</v>
      </c>
      <c r="F16" s="6">
        <v>0</v>
      </c>
      <c r="G16" s="6">
        <v>673</v>
      </c>
      <c r="H16" s="13">
        <v>809085.9</v>
      </c>
      <c r="I16" s="13">
        <v>26686.02</v>
      </c>
      <c r="J16" s="13">
        <v>42002.86</v>
      </c>
    </row>
    <row r="17" spans="1:10" x14ac:dyDescent="0.25">
      <c r="A17" s="7" t="s">
        <v>333</v>
      </c>
      <c r="B17" s="6">
        <v>38877</v>
      </c>
      <c r="C17" s="6">
        <v>8091</v>
      </c>
      <c r="D17" s="6">
        <v>1069</v>
      </c>
      <c r="E17" s="6">
        <v>323</v>
      </c>
      <c r="F17" s="6">
        <v>0</v>
      </c>
      <c r="G17" s="6">
        <v>48360</v>
      </c>
      <c r="H17" s="13">
        <v>64167591.799999997</v>
      </c>
      <c r="I17" s="13">
        <v>1814971.79</v>
      </c>
      <c r="J17" s="13">
        <v>3363611.24</v>
      </c>
    </row>
    <row r="18" spans="1:10" x14ac:dyDescent="0.25">
      <c r="A18" s="7" t="s">
        <v>334</v>
      </c>
      <c r="B18" s="6">
        <v>164786</v>
      </c>
      <c r="C18" s="6">
        <v>87630</v>
      </c>
      <c r="D18" s="6">
        <v>23334</v>
      </c>
      <c r="E18" s="6">
        <v>3282</v>
      </c>
      <c r="F18" s="6">
        <v>0</v>
      </c>
      <c r="G18" s="6">
        <v>279032</v>
      </c>
      <c r="H18" s="13">
        <v>219610941.97</v>
      </c>
      <c r="I18" s="13">
        <v>193676.55</v>
      </c>
      <c r="J18" s="13">
        <v>10486530.039999999</v>
      </c>
    </row>
    <row r="19" spans="1:10" x14ac:dyDescent="0.25">
      <c r="A19" s="7" t="s">
        <v>358</v>
      </c>
      <c r="B19" s="6">
        <v>1222</v>
      </c>
      <c r="C19" s="6">
        <v>460</v>
      </c>
      <c r="D19" s="6">
        <v>48</v>
      </c>
      <c r="E19" s="6">
        <v>5</v>
      </c>
      <c r="F19" s="6">
        <v>0</v>
      </c>
      <c r="G19" s="6">
        <v>1735</v>
      </c>
      <c r="H19" s="13">
        <v>1207530.46</v>
      </c>
      <c r="I19" s="13">
        <v>10253.1</v>
      </c>
      <c r="J19" s="13">
        <v>67491.25</v>
      </c>
    </row>
    <row r="20" spans="1:10" x14ac:dyDescent="0.25">
      <c r="A20" s="7" t="s">
        <v>359</v>
      </c>
      <c r="B20" s="6">
        <v>13169</v>
      </c>
      <c r="C20" s="6">
        <v>4602</v>
      </c>
      <c r="D20" s="6">
        <v>574</v>
      </c>
      <c r="E20" s="6">
        <v>0</v>
      </c>
      <c r="F20" s="6">
        <v>0</v>
      </c>
      <c r="G20" s="6">
        <v>18345</v>
      </c>
      <c r="H20" s="13">
        <v>12480153.83</v>
      </c>
      <c r="I20" s="13">
        <v>233556.19</v>
      </c>
      <c r="J20" s="13">
        <v>670149.22</v>
      </c>
    </row>
    <row r="21" spans="1:10" x14ac:dyDescent="0.25">
      <c r="A21" s="7" t="s">
        <v>335</v>
      </c>
      <c r="B21" s="6">
        <v>14103</v>
      </c>
      <c r="C21" s="6">
        <v>6255</v>
      </c>
      <c r="D21" s="6">
        <v>325</v>
      </c>
      <c r="E21" s="6">
        <v>167</v>
      </c>
      <c r="F21" s="6">
        <v>0</v>
      </c>
      <c r="G21" s="6">
        <v>20850</v>
      </c>
      <c r="H21" s="13">
        <v>22483550.870000001</v>
      </c>
      <c r="I21" s="13">
        <v>1017012.15</v>
      </c>
      <c r="J21" s="13">
        <v>1164393.5</v>
      </c>
    </row>
    <row r="22" spans="1:10" x14ac:dyDescent="0.25">
      <c r="A22" s="7" t="s">
        <v>336</v>
      </c>
      <c r="B22" s="6">
        <v>18278</v>
      </c>
      <c r="C22" s="6">
        <v>5370</v>
      </c>
      <c r="D22" s="6">
        <v>1047</v>
      </c>
      <c r="E22" s="6">
        <v>0</v>
      </c>
      <c r="F22" s="6">
        <v>0</v>
      </c>
      <c r="G22" s="6">
        <v>24695</v>
      </c>
      <c r="H22" s="13">
        <v>29279679.390000001</v>
      </c>
      <c r="I22" s="13">
        <v>623038</v>
      </c>
      <c r="J22" s="13">
        <v>1431793.08</v>
      </c>
    </row>
    <row r="23" spans="1:10" x14ac:dyDescent="0.25">
      <c r="A23" s="7" t="s">
        <v>360</v>
      </c>
      <c r="B23" s="6">
        <v>2346</v>
      </c>
      <c r="C23" s="6">
        <v>536</v>
      </c>
      <c r="D23" s="6">
        <v>217</v>
      </c>
      <c r="E23" s="6">
        <v>0</v>
      </c>
      <c r="F23" s="6">
        <v>0</v>
      </c>
      <c r="G23" s="6">
        <v>3099</v>
      </c>
      <c r="H23" s="13">
        <v>4231570.92</v>
      </c>
      <c r="I23" s="13">
        <v>225750.72</v>
      </c>
      <c r="J23" s="13">
        <v>25654.07</v>
      </c>
    </row>
    <row r="24" spans="1:10" x14ac:dyDescent="0.25">
      <c r="A24" s="7" t="s">
        <v>361</v>
      </c>
      <c r="B24" s="6">
        <v>459</v>
      </c>
      <c r="C24" s="6">
        <v>127</v>
      </c>
      <c r="D24" s="6">
        <v>51</v>
      </c>
      <c r="E24" s="6">
        <v>0</v>
      </c>
      <c r="F24" s="6">
        <v>0</v>
      </c>
      <c r="G24" s="6">
        <v>637</v>
      </c>
      <c r="H24" s="13">
        <v>549471.34</v>
      </c>
      <c r="I24" s="13">
        <v>4122.6000000000004</v>
      </c>
      <c r="J24" s="13">
        <v>26907.49</v>
      </c>
    </row>
    <row r="25" spans="1:10" x14ac:dyDescent="0.25">
      <c r="A25" s="7" t="s">
        <v>362</v>
      </c>
      <c r="B25" s="6">
        <v>518</v>
      </c>
      <c r="C25" s="6">
        <v>244</v>
      </c>
      <c r="D25" s="6">
        <v>42</v>
      </c>
      <c r="E25" s="6">
        <v>0</v>
      </c>
      <c r="F25" s="6">
        <v>0</v>
      </c>
      <c r="G25" s="6">
        <v>804</v>
      </c>
      <c r="H25" s="13">
        <v>850902.93</v>
      </c>
      <c r="I25" s="13">
        <v>939.74</v>
      </c>
      <c r="J25" s="13">
        <v>38987.93</v>
      </c>
    </row>
    <row r="26" spans="1:10" s="37" customFormat="1" x14ac:dyDescent="0.25">
      <c r="A26" s="7" t="s">
        <v>363</v>
      </c>
      <c r="B26" s="6">
        <v>45</v>
      </c>
      <c r="C26" s="6">
        <v>23</v>
      </c>
      <c r="D26" s="6">
        <v>7</v>
      </c>
      <c r="E26" s="6">
        <v>0</v>
      </c>
      <c r="F26" s="6">
        <v>0</v>
      </c>
      <c r="G26" s="6">
        <v>75</v>
      </c>
      <c r="H26" s="13">
        <v>80189.320000000007</v>
      </c>
      <c r="I26" s="13">
        <v>222.09</v>
      </c>
      <c r="J26" s="13">
        <v>3643.32</v>
      </c>
    </row>
    <row r="27" spans="1:10" x14ac:dyDescent="0.25">
      <c r="A27" s="7" t="s">
        <v>364</v>
      </c>
      <c r="B27" s="6">
        <v>857</v>
      </c>
      <c r="C27" s="6">
        <v>246</v>
      </c>
      <c r="D27" s="6">
        <v>56</v>
      </c>
      <c r="E27" s="6">
        <v>0</v>
      </c>
      <c r="F27" s="6">
        <v>0</v>
      </c>
      <c r="G27" s="6">
        <v>1159</v>
      </c>
      <c r="H27" s="13">
        <v>1286343.99</v>
      </c>
      <c r="I27" s="13">
        <v>12350.43</v>
      </c>
      <c r="J27" s="13">
        <v>54066.22</v>
      </c>
    </row>
    <row r="28" spans="1:10" x14ac:dyDescent="0.25">
      <c r="A28" s="276" t="s">
        <v>365</v>
      </c>
      <c r="B28" s="6">
        <v>22230</v>
      </c>
      <c r="C28" s="6">
        <v>6518</v>
      </c>
      <c r="D28" s="6">
        <v>668</v>
      </c>
      <c r="E28" s="6">
        <v>0</v>
      </c>
      <c r="F28" s="6">
        <v>0</v>
      </c>
      <c r="G28" s="6">
        <v>29416</v>
      </c>
      <c r="H28" s="13">
        <v>43719032.75</v>
      </c>
      <c r="I28" s="13">
        <v>1653516.15</v>
      </c>
      <c r="J28" s="13">
        <v>2379030.4</v>
      </c>
    </row>
    <row r="29" spans="1:10" x14ac:dyDescent="0.25">
      <c r="A29" s="275" t="s">
        <v>609</v>
      </c>
      <c r="B29" s="6">
        <v>349166</v>
      </c>
      <c r="C29" s="6">
        <v>0</v>
      </c>
      <c r="D29" s="6">
        <v>70483</v>
      </c>
      <c r="E29" s="6">
        <v>0</v>
      </c>
      <c r="F29" s="6">
        <v>0</v>
      </c>
      <c r="G29" s="6">
        <v>419649</v>
      </c>
      <c r="H29" s="13">
        <v>191346898.90000001</v>
      </c>
      <c r="I29" s="13">
        <v>21427.18</v>
      </c>
      <c r="J29" s="13">
        <v>11096280.6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55055.86</v>
      </c>
      <c r="I30" s="13">
        <v>179.08</v>
      </c>
      <c r="J30" s="13">
        <v>2875.28</v>
      </c>
    </row>
    <row r="31" spans="1:10" x14ac:dyDescent="0.25">
      <c r="A31" s="7" t="s">
        <v>367</v>
      </c>
      <c r="B31" s="6">
        <v>30</v>
      </c>
      <c r="C31" s="6">
        <v>10</v>
      </c>
      <c r="D31" s="6">
        <v>0</v>
      </c>
      <c r="E31" s="6">
        <v>0</v>
      </c>
      <c r="F31" s="6">
        <v>0</v>
      </c>
      <c r="G31" s="6">
        <v>40</v>
      </c>
      <c r="H31" s="13">
        <v>45514.55</v>
      </c>
      <c r="I31" s="13">
        <v>213.8</v>
      </c>
      <c r="J31" s="13">
        <v>2196.5500000000002</v>
      </c>
    </row>
    <row r="32" spans="1:10" x14ac:dyDescent="0.25">
      <c r="A32" s="7" t="s">
        <v>539</v>
      </c>
      <c r="B32" s="6">
        <v>16</v>
      </c>
      <c r="C32" s="6">
        <v>5</v>
      </c>
      <c r="D32" s="6">
        <v>0</v>
      </c>
      <c r="E32" s="6">
        <v>0</v>
      </c>
      <c r="F32" s="6">
        <v>0</v>
      </c>
      <c r="G32" s="6">
        <v>21</v>
      </c>
      <c r="H32" s="13">
        <v>19727.7</v>
      </c>
      <c r="I32" s="13">
        <v>324.93</v>
      </c>
      <c r="J32" s="13">
        <v>1162.3499999999999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104816</v>
      </c>
      <c r="C34" s="6">
        <v>35077</v>
      </c>
      <c r="D34" s="6">
        <v>11215</v>
      </c>
      <c r="E34" s="6">
        <v>376</v>
      </c>
      <c r="F34" s="6">
        <v>0</v>
      </c>
      <c r="G34" s="6">
        <v>151484</v>
      </c>
      <c r="H34" s="13">
        <v>109266923.93000001</v>
      </c>
      <c r="I34" s="13">
        <v>310407.52</v>
      </c>
      <c r="J34" s="13">
        <v>6177639.3300000001</v>
      </c>
    </row>
    <row r="35" spans="1:10" x14ac:dyDescent="0.25">
      <c r="A35" s="7" t="s">
        <v>578</v>
      </c>
      <c r="B35" s="6">
        <v>266977</v>
      </c>
      <c r="C35" s="6">
        <v>181013</v>
      </c>
      <c r="D35" s="6">
        <v>22942</v>
      </c>
      <c r="E35" s="6">
        <v>13116</v>
      </c>
      <c r="F35" s="6">
        <v>0</v>
      </c>
      <c r="G35" s="6">
        <v>484048</v>
      </c>
      <c r="H35" s="13">
        <v>333980313.58999997</v>
      </c>
      <c r="I35" s="13">
        <v>5388731.8899999997</v>
      </c>
      <c r="J35" s="13">
        <v>19168572.84</v>
      </c>
    </row>
    <row r="36" spans="1:10" x14ac:dyDescent="0.25">
      <c r="A36" s="275" t="s">
        <v>604</v>
      </c>
      <c r="B36" s="6">
        <v>0</v>
      </c>
      <c r="C36" s="6">
        <v>7645</v>
      </c>
      <c r="D36" s="6">
        <v>0</v>
      </c>
      <c r="E36" s="6">
        <v>0</v>
      </c>
      <c r="F36" s="6">
        <v>0</v>
      </c>
      <c r="G36" s="6">
        <v>7645</v>
      </c>
      <c r="H36" s="13">
        <v>1308484.8799999999</v>
      </c>
      <c r="I36" s="13">
        <v>0</v>
      </c>
      <c r="J36" s="13">
        <v>78506.27</v>
      </c>
    </row>
    <row r="37" spans="1:10" x14ac:dyDescent="0.25">
      <c r="A37" s="275" t="s">
        <v>605</v>
      </c>
      <c r="B37" s="6">
        <v>465</v>
      </c>
      <c r="C37" s="6">
        <v>59</v>
      </c>
      <c r="D37" s="6">
        <v>7</v>
      </c>
      <c r="E37" s="6">
        <v>5</v>
      </c>
      <c r="F37" s="6">
        <v>0</v>
      </c>
      <c r="G37" s="6">
        <v>536</v>
      </c>
      <c r="H37" s="13">
        <v>715146.22</v>
      </c>
      <c r="I37" s="13">
        <v>46671.33</v>
      </c>
      <c r="J37" s="13">
        <v>47642.720000000001</v>
      </c>
    </row>
    <row r="38" spans="1:10" x14ac:dyDescent="0.25">
      <c r="A38" s="275" t="s">
        <v>606</v>
      </c>
      <c r="B38" s="6">
        <v>0</v>
      </c>
      <c r="C38" s="6">
        <v>1056</v>
      </c>
      <c r="D38" s="6">
        <v>0</v>
      </c>
      <c r="E38" s="6">
        <v>0</v>
      </c>
      <c r="F38" s="6">
        <v>0</v>
      </c>
      <c r="G38" s="6">
        <v>1056</v>
      </c>
      <c r="H38" s="13">
        <v>383744.1</v>
      </c>
      <c r="I38" s="13">
        <v>363.91</v>
      </c>
      <c r="J38" s="13">
        <v>23002.81</v>
      </c>
    </row>
    <row r="39" spans="1:10" x14ac:dyDescent="0.25">
      <c r="A39" s="7" t="s">
        <v>610</v>
      </c>
      <c r="B39" s="6">
        <v>17438</v>
      </c>
      <c r="C39" s="6">
        <v>0</v>
      </c>
      <c r="D39" s="6">
        <v>0</v>
      </c>
      <c r="E39" s="6">
        <v>17603</v>
      </c>
      <c r="F39" s="6">
        <v>0</v>
      </c>
      <c r="G39" s="6">
        <v>35041</v>
      </c>
      <c r="H39" s="13">
        <v>10457474.130000001</v>
      </c>
      <c r="I39" s="13">
        <v>0</v>
      </c>
      <c r="J39" s="13">
        <v>376727</v>
      </c>
    </row>
    <row r="40" spans="1:10" x14ac:dyDescent="0.25">
      <c r="A40" s="7" t="s">
        <v>540</v>
      </c>
      <c r="B40" s="6">
        <v>4556</v>
      </c>
      <c r="C40" s="6">
        <v>1192</v>
      </c>
      <c r="D40" s="6">
        <v>338</v>
      </c>
      <c r="E40" s="6">
        <v>0</v>
      </c>
      <c r="F40" s="6">
        <v>0</v>
      </c>
      <c r="G40" s="6">
        <v>6086</v>
      </c>
      <c r="H40" s="13">
        <v>2411041.71</v>
      </c>
      <c r="I40" s="13">
        <v>234915.15</v>
      </c>
      <c r="J40" s="13">
        <v>128881.77</v>
      </c>
    </row>
    <row r="41" spans="1:10" x14ac:dyDescent="0.25">
      <c r="A41" s="7" t="s">
        <v>541</v>
      </c>
      <c r="B41" s="6">
        <v>26503</v>
      </c>
      <c r="C41" s="6">
        <v>7562</v>
      </c>
      <c r="D41" s="6">
        <v>3141</v>
      </c>
      <c r="E41" s="6">
        <v>0</v>
      </c>
      <c r="F41" s="6">
        <v>0</v>
      </c>
      <c r="G41" s="6">
        <v>37206</v>
      </c>
      <c r="H41" s="13">
        <v>9054294.9900000002</v>
      </c>
      <c r="I41" s="13">
        <v>418057.99</v>
      </c>
      <c r="J41" s="13">
        <v>511487.75</v>
      </c>
    </row>
    <row r="42" spans="1:10" x14ac:dyDescent="0.25">
      <c r="A42" s="7" t="s">
        <v>542</v>
      </c>
      <c r="B42" s="6">
        <v>2962</v>
      </c>
      <c r="C42" s="6">
        <v>1281</v>
      </c>
      <c r="D42" s="6">
        <v>309</v>
      </c>
      <c r="E42" s="6">
        <v>0</v>
      </c>
      <c r="F42" s="6">
        <v>0</v>
      </c>
      <c r="G42" s="6">
        <v>4552</v>
      </c>
      <c r="H42" s="13">
        <v>937795.21</v>
      </c>
      <c r="I42" s="13">
        <v>15872.66</v>
      </c>
      <c r="J42" s="13">
        <v>55240.99</v>
      </c>
    </row>
    <row r="43" spans="1:10" x14ac:dyDescent="0.25">
      <c r="A43" s="7" t="s">
        <v>543</v>
      </c>
      <c r="B43" s="6">
        <v>2100</v>
      </c>
      <c r="C43" s="6">
        <v>689</v>
      </c>
      <c r="D43" s="6">
        <v>45</v>
      </c>
      <c r="E43" s="6">
        <v>0</v>
      </c>
      <c r="F43" s="6">
        <v>0</v>
      </c>
      <c r="G43" s="6">
        <v>2834</v>
      </c>
      <c r="H43" s="13">
        <v>573654.74</v>
      </c>
      <c r="I43" s="13">
        <v>13028.38</v>
      </c>
      <c r="J43" s="13">
        <v>33222.25</v>
      </c>
    </row>
    <row r="44" spans="1:10" x14ac:dyDescent="0.25">
      <c r="A44" s="7" t="s">
        <v>544</v>
      </c>
      <c r="B44" s="6">
        <v>22381</v>
      </c>
      <c r="C44" s="6">
        <v>4452</v>
      </c>
      <c r="D44" s="6">
        <v>204</v>
      </c>
      <c r="E44" s="6">
        <v>0</v>
      </c>
      <c r="F44" s="6">
        <v>0</v>
      </c>
      <c r="G44" s="6">
        <v>27037</v>
      </c>
      <c r="H44" s="13">
        <v>6927916.3700000001</v>
      </c>
      <c r="I44" s="13">
        <v>326992.05</v>
      </c>
      <c r="J44" s="13">
        <v>381652.59</v>
      </c>
    </row>
    <row r="45" spans="1:10" x14ac:dyDescent="0.25">
      <c r="A45" s="7" t="s">
        <v>545</v>
      </c>
      <c r="B45" s="6">
        <v>24575</v>
      </c>
      <c r="C45" s="6">
        <v>6377</v>
      </c>
      <c r="D45" s="6">
        <v>232</v>
      </c>
      <c r="E45" s="6">
        <v>0</v>
      </c>
      <c r="F45" s="6">
        <v>0</v>
      </c>
      <c r="G45" s="6">
        <v>31184</v>
      </c>
      <c r="H45" s="13">
        <v>7337028.1100000003</v>
      </c>
      <c r="I45" s="13">
        <v>274679.26</v>
      </c>
      <c r="J45" s="13">
        <v>421851.79</v>
      </c>
    </row>
    <row r="46" spans="1:10" x14ac:dyDescent="0.25">
      <c r="A46" s="7" t="s">
        <v>517</v>
      </c>
      <c r="B46" s="6">
        <v>3853</v>
      </c>
      <c r="C46" s="6">
        <v>822</v>
      </c>
      <c r="D46" s="6">
        <v>64</v>
      </c>
      <c r="E46" s="6">
        <v>0</v>
      </c>
      <c r="F46" s="6">
        <v>0</v>
      </c>
      <c r="G46" s="6">
        <v>4739</v>
      </c>
      <c r="H46" s="13">
        <v>1703380.91</v>
      </c>
      <c r="I46" s="13">
        <v>147957.74</v>
      </c>
      <c r="J46" s="13">
        <v>88542.71</v>
      </c>
    </row>
    <row r="47" spans="1:10" x14ac:dyDescent="0.25">
      <c r="A47" s="7" t="s">
        <v>546</v>
      </c>
      <c r="B47" s="6">
        <v>1962</v>
      </c>
      <c r="C47" s="6">
        <v>973</v>
      </c>
      <c r="D47" s="6">
        <v>318</v>
      </c>
      <c r="E47" s="6">
        <v>0</v>
      </c>
      <c r="F47" s="6">
        <v>0</v>
      </c>
      <c r="G47" s="6">
        <v>3253</v>
      </c>
      <c r="H47" s="13">
        <v>382600.56</v>
      </c>
      <c r="I47" s="13">
        <v>1132.6300000000001</v>
      </c>
      <c r="J47" s="13">
        <v>22869.56</v>
      </c>
    </row>
    <row r="48" spans="1:10" x14ac:dyDescent="0.25">
      <c r="A48" s="7" t="s">
        <v>547</v>
      </c>
      <c r="B48" s="6">
        <v>1091</v>
      </c>
      <c r="C48" s="6">
        <v>447</v>
      </c>
      <c r="D48" s="6">
        <v>7</v>
      </c>
      <c r="E48" s="6">
        <v>0</v>
      </c>
      <c r="F48" s="6">
        <v>0</v>
      </c>
      <c r="G48" s="6">
        <v>1545</v>
      </c>
      <c r="H48" s="13">
        <v>665495.82999999996</v>
      </c>
      <c r="I48" s="13">
        <v>45220.69</v>
      </c>
      <c r="J48" s="13">
        <v>37172.85</v>
      </c>
    </row>
    <row r="49" spans="1:10" x14ac:dyDescent="0.25">
      <c r="A49" s="7" t="s">
        <v>638</v>
      </c>
      <c r="B49" s="6">
        <v>195788</v>
      </c>
      <c r="C49" s="6">
        <v>28671</v>
      </c>
      <c r="D49" s="6">
        <v>1150</v>
      </c>
      <c r="E49" s="6">
        <v>0</v>
      </c>
      <c r="F49" s="6">
        <v>0</v>
      </c>
      <c r="G49" s="6">
        <v>225609</v>
      </c>
      <c r="H49" s="13">
        <v>41550752.32</v>
      </c>
      <c r="I49" s="13">
        <v>420800.06</v>
      </c>
      <c r="J49" s="13">
        <v>2446325.2999999998</v>
      </c>
    </row>
    <row r="50" spans="1:10" x14ac:dyDescent="0.25">
      <c r="A50" s="7" t="s">
        <v>548</v>
      </c>
      <c r="B50" s="6">
        <v>11317</v>
      </c>
      <c r="C50" s="6">
        <v>3383</v>
      </c>
      <c r="D50" s="6">
        <v>52</v>
      </c>
      <c r="E50" s="6">
        <v>0</v>
      </c>
      <c r="F50" s="6">
        <v>0</v>
      </c>
      <c r="G50" s="6">
        <v>14752</v>
      </c>
      <c r="H50" s="13">
        <v>1127098</v>
      </c>
      <c r="I50" s="13">
        <v>29.68</v>
      </c>
      <c r="J50" s="13">
        <v>67627.839999999997</v>
      </c>
    </row>
    <row r="51" spans="1:10" x14ac:dyDescent="0.25">
      <c r="A51" s="7" t="s">
        <v>549</v>
      </c>
      <c r="B51" s="6">
        <v>5791</v>
      </c>
      <c r="C51" s="6">
        <v>1352</v>
      </c>
      <c r="D51" s="6">
        <v>71</v>
      </c>
      <c r="E51" s="6">
        <v>0</v>
      </c>
      <c r="F51" s="6">
        <v>0</v>
      </c>
      <c r="G51" s="6">
        <v>7214</v>
      </c>
      <c r="H51" s="13">
        <v>746746.56</v>
      </c>
      <c r="I51" s="13">
        <v>96.12</v>
      </c>
      <c r="J51" s="13">
        <v>44793.83</v>
      </c>
    </row>
    <row r="52" spans="1:10" x14ac:dyDescent="0.25">
      <c r="A52" s="7" t="s">
        <v>550</v>
      </c>
      <c r="B52" s="6">
        <v>24607</v>
      </c>
      <c r="C52" s="6">
        <v>9655</v>
      </c>
      <c r="D52" s="6">
        <v>698</v>
      </c>
      <c r="E52" s="6">
        <v>1</v>
      </c>
      <c r="F52" s="6">
        <v>0</v>
      </c>
      <c r="G52" s="6">
        <v>34961</v>
      </c>
      <c r="H52" s="13">
        <v>3687665.67</v>
      </c>
      <c r="I52" s="13">
        <v>0</v>
      </c>
      <c r="J52" s="13">
        <v>220963.65</v>
      </c>
    </row>
    <row r="53" spans="1:10" x14ac:dyDescent="0.25">
      <c r="A53" s="7" t="s">
        <v>551</v>
      </c>
      <c r="B53" s="6">
        <v>1382</v>
      </c>
      <c r="C53" s="6">
        <v>244</v>
      </c>
      <c r="D53" s="6">
        <v>22</v>
      </c>
      <c r="E53" s="6">
        <v>0</v>
      </c>
      <c r="F53" s="6">
        <v>0</v>
      </c>
      <c r="G53" s="6">
        <v>1648</v>
      </c>
      <c r="H53" s="13">
        <v>407077.4</v>
      </c>
      <c r="I53" s="13">
        <v>22157.75</v>
      </c>
      <c r="J53" s="13">
        <v>22999.43</v>
      </c>
    </row>
    <row r="54" spans="1:10" x14ac:dyDescent="0.25">
      <c r="A54" s="7" t="s">
        <v>586</v>
      </c>
      <c r="B54" s="6">
        <v>6843</v>
      </c>
      <c r="C54" s="6">
        <v>68</v>
      </c>
      <c r="D54" s="6">
        <v>19</v>
      </c>
      <c r="E54" s="6">
        <v>0</v>
      </c>
      <c r="F54" s="6">
        <v>0</v>
      </c>
      <c r="G54" s="6">
        <v>6930</v>
      </c>
      <c r="H54" s="13">
        <v>3939305.68</v>
      </c>
      <c r="I54" s="13">
        <v>170202.43</v>
      </c>
      <c r="J54" s="13">
        <v>226449.71</v>
      </c>
    </row>
    <row r="55" spans="1:10" x14ac:dyDescent="0.25">
      <c r="A55" s="7" t="s">
        <v>339</v>
      </c>
      <c r="B55" s="6">
        <v>2884</v>
      </c>
      <c r="C55" s="6">
        <v>0</v>
      </c>
      <c r="D55" s="6">
        <v>0</v>
      </c>
      <c r="E55" s="6">
        <v>0</v>
      </c>
      <c r="F55" s="6">
        <v>0</v>
      </c>
      <c r="G55" s="6">
        <v>2884</v>
      </c>
      <c r="H55" s="13">
        <v>1506115.32</v>
      </c>
      <c r="I55" s="13">
        <v>56061.58</v>
      </c>
      <c r="J55" s="13">
        <v>81985.47</v>
      </c>
    </row>
    <row r="56" spans="1:10" x14ac:dyDescent="0.25">
      <c r="A56" s="7" t="s">
        <v>552</v>
      </c>
      <c r="B56" s="6">
        <v>4240</v>
      </c>
      <c r="C56" s="6">
        <v>938</v>
      </c>
      <c r="D56" s="6">
        <v>90</v>
      </c>
      <c r="E56" s="6">
        <v>0</v>
      </c>
      <c r="F56" s="6">
        <v>0</v>
      </c>
      <c r="G56" s="6">
        <v>5268</v>
      </c>
      <c r="H56" s="13">
        <v>2628168.79</v>
      </c>
      <c r="I56" s="13">
        <v>351591.67</v>
      </c>
      <c r="J56" s="13">
        <v>125350.43</v>
      </c>
    </row>
    <row r="57" spans="1:10" x14ac:dyDescent="0.25">
      <c r="A57" s="7" t="s">
        <v>553</v>
      </c>
      <c r="B57" s="6">
        <v>6779</v>
      </c>
      <c r="C57" s="6">
        <v>3046</v>
      </c>
      <c r="D57" s="6">
        <v>328</v>
      </c>
      <c r="E57" s="6">
        <v>0</v>
      </c>
      <c r="F57" s="6">
        <v>0</v>
      </c>
      <c r="G57" s="6">
        <v>10153</v>
      </c>
      <c r="H57" s="13">
        <v>2870719.76</v>
      </c>
      <c r="I57" s="13">
        <v>110332.29</v>
      </c>
      <c r="J57" s="13">
        <v>159339.23000000001</v>
      </c>
    </row>
    <row r="58" spans="1:10" x14ac:dyDescent="0.25">
      <c r="A58" s="7" t="s">
        <v>554</v>
      </c>
      <c r="B58" s="6">
        <v>321633</v>
      </c>
      <c r="C58" s="6">
        <v>102034</v>
      </c>
      <c r="D58" s="6">
        <v>43732</v>
      </c>
      <c r="E58" s="6">
        <v>0</v>
      </c>
      <c r="F58" s="6">
        <v>0</v>
      </c>
      <c r="G58" s="6">
        <v>467399</v>
      </c>
      <c r="H58" s="13">
        <v>83839143.689999998</v>
      </c>
      <c r="I58" s="13">
        <v>2975383.43</v>
      </c>
      <c r="J58" s="13">
        <v>4801888.7</v>
      </c>
    </row>
    <row r="59" spans="1:10" x14ac:dyDescent="0.25">
      <c r="A59" s="7" t="s">
        <v>555</v>
      </c>
      <c r="B59" s="6">
        <v>31371</v>
      </c>
      <c r="C59" s="6">
        <v>8946</v>
      </c>
      <c r="D59" s="6">
        <v>195</v>
      </c>
      <c r="E59" s="6">
        <v>0</v>
      </c>
      <c r="F59" s="6">
        <v>0</v>
      </c>
      <c r="G59" s="6">
        <v>40512</v>
      </c>
      <c r="H59" s="13">
        <v>12060895.550000001</v>
      </c>
      <c r="I59" s="13">
        <v>544339.14</v>
      </c>
      <c r="J59" s="13">
        <v>690633.32</v>
      </c>
    </row>
    <row r="60" spans="1:10" x14ac:dyDescent="0.25">
      <c r="A60" s="7" t="s">
        <v>556</v>
      </c>
      <c r="B60" s="6">
        <v>440</v>
      </c>
      <c r="C60" s="6">
        <v>51</v>
      </c>
      <c r="D60" s="6">
        <v>2</v>
      </c>
      <c r="E60" s="6">
        <v>0</v>
      </c>
      <c r="F60" s="6">
        <v>0</v>
      </c>
      <c r="G60" s="6">
        <v>493</v>
      </c>
      <c r="H60" s="13">
        <v>109377.64</v>
      </c>
      <c r="I60" s="13">
        <v>1925.4</v>
      </c>
      <c r="J60" s="13">
        <v>6394.59</v>
      </c>
    </row>
    <row r="61" spans="1:10" x14ac:dyDescent="0.25">
      <c r="A61" s="7" t="s">
        <v>557</v>
      </c>
      <c r="B61" s="6">
        <v>759</v>
      </c>
      <c r="C61" s="6">
        <v>263</v>
      </c>
      <c r="D61" s="6">
        <v>51</v>
      </c>
      <c r="E61" s="6">
        <v>0</v>
      </c>
      <c r="F61" s="6">
        <v>0</v>
      </c>
      <c r="G61" s="6">
        <v>1073</v>
      </c>
      <c r="H61" s="13">
        <v>220917.88</v>
      </c>
      <c r="I61" s="13">
        <v>3540.34</v>
      </c>
      <c r="J61" s="13">
        <v>13043.23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26832.29</v>
      </c>
      <c r="I62" s="13">
        <v>1352.13</v>
      </c>
      <c r="J62" s="13">
        <v>920.65</v>
      </c>
    </row>
    <row r="63" spans="1:10" x14ac:dyDescent="0.25">
      <c r="A63" s="7" t="s">
        <v>437</v>
      </c>
      <c r="B63" s="6">
        <v>512</v>
      </c>
      <c r="C63" s="6">
        <v>16</v>
      </c>
      <c r="D63" s="6">
        <v>5</v>
      </c>
      <c r="E63" s="6">
        <v>0</v>
      </c>
      <c r="F63" s="6">
        <v>0</v>
      </c>
      <c r="G63" s="6">
        <v>533</v>
      </c>
      <c r="H63" s="13">
        <v>192312.44</v>
      </c>
      <c r="I63" s="13">
        <v>5862.53</v>
      </c>
      <c r="J63" s="13">
        <v>12196.12</v>
      </c>
    </row>
    <row r="64" spans="1:10" x14ac:dyDescent="0.25">
      <c r="A64" s="7" t="s">
        <v>639</v>
      </c>
      <c r="B64" s="6">
        <v>565</v>
      </c>
      <c r="C64" s="6">
        <v>169</v>
      </c>
      <c r="D64" s="6">
        <v>2</v>
      </c>
      <c r="E64" s="6">
        <v>0</v>
      </c>
      <c r="F64" s="6">
        <v>0</v>
      </c>
      <c r="G64" s="6">
        <v>736</v>
      </c>
      <c r="H64" s="13">
        <v>290067.24</v>
      </c>
      <c r="I64" s="13">
        <v>36869.57</v>
      </c>
      <c r="J64" s="13">
        <v>14943.29</v>
      </c>
    </row>
    <row r="65" spans="1:10" x14ac:dyDescent="0.25">
      <c r="A65" s="7" t="s">
        <v>528</v>
      </c>
      <c r="B65" s="6">
        <v>6682</v>
      </c>
      <c r="C65" s="6">
        <v>2132</v>
      </c>
      <c r="D65" s="6">
        <v>552</v>
      </c>
      <c r="E65" s="6">
        <v>0</v>
      </c>
      <c r="F65" s="6">
        <v>0</v>
      </c>
      <c r="G65" s="6">
        <v>9366</v>
      </c>
      <c r="H65" s="13">
        <v>1686483.84</v>
      </c>
      <c r="I65" s="13">
        <v>51060.09</v>
      </c>
      <c r="J65" s="13">
        <v>97390.04</v>
      </c>
    </row>
    <row r="66" spans="1:10" x14ac:dyDescent="0.25">
      <c r="A66" s="7" t="s">
        <v>558</v>
      </c>
      <c r="B66" s="6">
        <v>3392</v>
      </c>
      <c r="C66" s="6">
        <v>513</v>
      </c>
      <c r="D66" s="6">
        <v>50</v>
      </c>
      <c r="E66" s="6">
        <v>0</v>
      </c>
      <c r="F66" s="6">
        <v>0</v>
      </c>
      <c r="G66" s="6">
        <v>3955</v>
      </c>
      <c r="H66" s="13">
        <v>2000695.29</v>
      </c>
      <c r="I66" s="13">
        <v>278926.89</v>
      </c>
      <c r="J66" s="13">
        <v>101499.06</v>
      </c>
    </row>
    <row r="67" spans="1:10" x14ac:dyDescent="0.25">
      <c r="A67" s="7" t="s">
        <v>530</v>
      </c>
      <c r="B67" s="6">
        <v>22814</v>
      </c>
      <c r="C67" s="6">
        <v>8009</v>
      </c>
      <c r="D67" s="6">
        <v>620</v>
      </c>
      <c r="E67" s="6">
        <v>0</v>
      </c>
      <c r="F67" s="6">
        <v>0</v>
      </c>
      <c r="G67" s="6">
        <v>31443</v>
      </c>
      <c r="H67" s="13">
        <v>9978199.0199999996</v>
      </c>
      <c r="I67" s="13">
        <v>926413.18</v>
      </c>
      <c r="J67" s="13">
        <v>504590.61</v>
      </c>
    </row>
    <row r="68" spans="1:10" x14ac:dyDescent="0.25">
      <c r="A68" s="7" t="s">
        <v>531</v>
      </c>
      <c r="B68" s="6">
        <v>22247</v>
      </c>
      <c r="C68" s="6">
        <v>4843</v>
      </c>
      <c r="D68" s="6">
        <v>390</v>
      </c>
      <c r="E68" s="6">
        <v>0</v>
      </c>
      <c r="F68" s="6">
        <v>0</v>
      </c>
      <c r="G68" s="6">
        <v>27480</v>
      </c>
      <c r="H68" s="13">
        <v>6579122.1600000001</v>
      </c>
      <c r="I68" s="13">
        <v>439723.1</v>
      </c>
      <c r="J68" s="13">
        <v>348796.46</v>
      </c>
    </row>
    <row r="69" spans="1:10" x14ac:dyDescent="0.25">
      <c r="A69" s="7" t="s">
        <v>640</v>
      </c>
      <c r="B69" s="6">
        <v>7515</v>
      </c>
      <c r="C69" s="6">
        <v>2383</v>
      </c>
      <c r="D69" s="6">
        <v>283</v>
      </c>
      <c r="E69" s="6">
        <v>0</v>
      </c>
      <c r="F69" s="6">
        <v>0</v>
      </c>
      <c r="G69" s="6">
        <v>10181</v>
      </c>
      <c r="H69" s="13">
        <v>1714804.18</v>
      </c>
      <c r="I69" s="13">
        <v>30315.4</v>
      </c>
      <c r="J69" s="13">
        <v>100299.65</v>
      </c>
    </row>
    <row r="70" spans="1:10" x14ac:dyDescent="0.25">
      <c r="A70" s="7" t="s">
        <v>559</v>
      </c>
      <c r="B70" s="6">
        <v>493</v>
      </c>
      <c r="C70" s="6">
        <v>186</v>
      </c>
      <c r="D70" s="6">
        <v>48</v>
      </c>
      <c r="E70" s="6">
        <v>0</v>
      </c>
      <c r="F70" s="6">
        <v>0</v>
      </c>
      <c r="G70" s="6">
        <v>727</v>
      </c>
      <c r="H70" s="13">
        <v>165647.62</v>
      </c>
      <c r="I70" s="13">
        <v>4691.84</v>
      </c>
      <c r="J70" s="13">
        <v>9635.57</v>
      </c>
    </row>
    <row r="71" spans="1:10" x14ac:dyDescent="0.25">
      <c r="A71" s="7" t="s">
        <v>560</v>
      </c>
      <c r="B71" s="6">
        <v>1537</v>
      </c>
      <c r="C71" s="6">
        <v>414</v>
      </c>
      <c r="D71" s="6">
        <v>21</v>
      </c>
      <c r="E71" s="6">
        <v>0</v>
      </c>
      <c r="F71" s="6">
        <v>0</v>
      </c>
      <c r="G71" s="6">
        <v>1972</v>
      </c>
      <c r="H71" s="13">
        <v>873841.34</v>
      </c>
      <c r="I71" s="13">
        <v>109622.52</v>
      </c>
      <c r="J71" s="13">
        <v>45263.57</v>
      </c>
    </row>
    <row r="72" spans="1:10" x14ac:dyDescent="0.25">
      <c r="A72" s="7" t="s">
        <v>340</v>
      </c>
      <c r="B72" s="6">
        <v>134972</v>
      </c>
      <c r="C72" s="6">
        <v>77046</v>
      </c>
      <c r="D72" s="6">
        <v>17309</v>
      </c>
      <c r="E72" s="6">
        <v>0</v>
      </c>
      <c r="F72" s="6">
        <v>0</v>
      </c>
      <c r="G72" s="6">
        <v>229327</v>
      </c>
      <c r="H72" s="13">
        <v>36834340.009999998</v>
      </c>
      <c r="I72" s="13">
        <v>928322.34</v>
      </c>
      <c r="J72" s="13">
        <v>2141963.04</v>
      </c>
    </row>
    <row r="73" spans="1:10" x14ac:dyDescent="0.25">
      <c r="A73" s="7" t="s">
        <v>641</v>
      </c>
      <c r="B73" s="6">
        <v>323</v>
      </c>
      <c r="C73" s="6">
        <v>211</v>
      </c>
      <c r="D73" s="6">
        <v>143</v>
      </c>
      <c r="E73" s="6">
        <v>0</v>
      </c>
      <c r="F73" s="6">
        <v>0</v>
      </c>
      <c r="G73" s="6">
        <v>677</v>
      </c>
      <c r="H73" s="13">
        <v>38856.58</v>
      </c>
      <c r="I73" s="13">
        <v>226.06</v>
      </c>
      <c r="J73" s="13">
        <v>2316.92</v>
      </c>
    </row>
    <row r="74" spans="1:10" x14ac:dyDescent="0.25">
      <c r="A74" s="7" t="s">
        <v>341</v>
      </c>
      <c r="B74" s="6">
        <v>13</v>
      </c>
      <c r="C74" s="6">
        <v>2</v>
      </c>
      <c r="D74" s="6">
        <v>0</v>
      </c>
      <c r="E74" s="6">
        <v>0</v>
      </c>
      <c r="F74" s="6">
        <v>0</v>
      </c>
      <c r="G74" s="6">
        <v>15</v>
      </c>
      <c r="H74" s="13">
        <v>7238.77</v>
      </c>
      <c r="I74" s="13">
        <v>579.15</v>
      </c>
      <c r="J74" s="13">
        <v>0</v>
      </c>
    </row>
    <row r="75" spans="1:10" x14ac:dyDescent="0.25">
      <c r="A75" s="7" t="s">
        <v>595</v>
      </c>
      <c r="B75" s="6">
        <v>748</v>
      </c>
      <c r="C75" s="6">
        <v>188</v>
      </c>
      <c r="D75" s="6">
        <v>0</v>
      </c>
      <c r="E75" s="6">
        <v>0</v>
      </c>
      <c r="F75" s="6">
        <v>0</v>
      </c>
      <c r="G75" s="6">
        <v>936</v>
      </c>
      <c r="H75" s="13">
        <v>29945.09</v>
      </c>
      <c r="I75" s="13">
        <v>0</v>
      </c>
      <c r="J75" s="13">
        <v>1796.87</v>
      </c>
    </row>
    <row r="76" spans="1:10" x14ac:dyDescent="0.25">
      <c r="A76" s="7" t="s">
        <v>342</v>
      </c>
      <c r="B76" s="6">
        <v>82</v>
      </c>
      <c r="C76" s="6">
        <v>3</v>
      </c>
      <c r="D76" s="6">
        <v>3</v>
      </c>
      <c r="E76" s="6">
        <v>0</v>
      </c>
      <c r="F76" s="6">
        <v>0</v>
      </c>
      <c r="G76" s="6">
        <v>88</v>
      </c>
      <c r="H76" s="13">
        <v>82820.81</v>
      </c>
      <c r="I76" s="13">
        <v>860.5</v>
      </c>
      <c r="J76" s="13">
        <v>4373.5600000000004</v>
      </c>
    </row>
    <row r="77" spans="1:10" x14ac:dyDescent="0.25">
      <c r="A77" s="7" t="s">
        <v>561</v>
      </c>
      <c r="B77" s="6">
        <v>795</v>
      </c>
      <c r="C77" s="6">
        <v>242</v>
      </c>
      <c r="D77" s="6">
        <v>68</v>
      </c>
      <c r="E77" s="6">
        <v>0</v>
      </c>
      <c r="F77" s="6">
        <v>0</v>
      </c>
      <c r="G77" s="6">
        <v>1105</v>
      </c>
      <c r="H77" s="13">
        <v>397911.72</v>
      </c>
      <c r="I77" s="13">
        <v>31351.53</v>
      </c>
      <c r="J77" s="13">
        <v>21977.91</v>
      </c>
    </row>
    <row r="78" spans="1:10" x14ac:dyDescent="0.25">
      <c r="A78" s="7" t="s">
        <v>343</v>
      </c>
      <c r="B78" s="6">
        <v>33515</v>
      </c>
      <c r="C78" s="6">
        <v>17090</v>
      </c>
      <c r="D78" s="6">
        <v>2708</v>
      </c>
      <c r="E78" s="6">
        <v>0</v>
      </c>
      <c r="F78" s="6">
        <v>0</v>
      </c>
      <c r="G78" s="6">
        <v>53313</v>
      </c>
      <c r="H78" s="13">
        <v>49658162.780000001</v>
      </c>
      <c r="I78" s="13">
        <v>492209.07</v>
      </c>
      <c r="J78" s="13">
        <v>2707844.01</v>
      </c>
    </row>
    <row r="79" spans="1:10" x14ac:dyDescent="0.25">
      <c r="A79" s="7" t="s">
        <v>344</v>
      </c>
      <c r="B79" s="6">
        <v>43753</v>
      </c>
      <c r="C79" s="6">
        <v>17539</v>
      </c>
      <c r="D79" s="6">
        <v>0</v>
      </c>
      <c r="E79" s="6">
        <v>0</v>
      </c>
      <c r="F79" s="6">
        <v>0</v>
      </c>
      <c r="G79" s="6">
        <v>61292</v>
      </c>
      <c r="H79" s="13">
        <v>6752658.2400000002</v>
      </c>
      <c r="I79" s="13">
        <v>0</v>
      </c>
      <c r="J79" s="13">
        <v>149242.88</v>
      </c>
    </row>
    <row r="80" spans="1:10" x14ac:dyDescent="0.25">
      <c r="A80" s="7" t="s">
        <v>345</v>
      </c>
      <c r="B80" s="6">
        <v>12355</v>
      </c>
      <c r="C80" s="6">
        <v>3264</v>
      </c>
      <c r="D80" s="6">
        <v>0</v>
      </c>
      <c r="E80" s="6">
        <v>0</v>
      </c>
      <c r="F80" s="6">
        <v>0</v>
      </c>
      <c r="G80" s="6">
        <v>15619</v>
      </c>
      <c r="H80" s="13">
        <v>2782236.57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11859</v>
      </c>
      <c r="C81" s="6">
        <v>2941</v>
      </c>
      <c r="D81" s="6">
        <v>17</v>
      </c>
      <c r="E81" s="6">
        <v>0</v>
      </c>
      <c r="F81" s="6">
        <v>0</v>
      </c>
      <c r="G81" s="6">
        <v>14817</v>
      </c>
      <c r="H81" s="13">
        <v>5599142.1600000001</v>
      </c>
      <c r="I81" s="13">
        <v>0</v>
      </c>
      <c r="J81" s="13">
        <v>129166.23</v>
      </c>
    </row>
    <row r="82" spans="1:10" x14ac:dyDescent="0.25">
      <c r="A82" s="7" t="s">
        <v>347</v>
      </c>
      <c r="B82" s="6">
        <v>246396</v>
      </c>
      <c r="C82" s="6">
        <v>40397</v>
      </c>
      <c r="D82" s="6">
        <v>0</v>
      </c>
      <c r="E82" s="6">
        <v>0</v>
      </c>
      <c r="F82" s="6">
        <v>0</v>
      </c>
      <c r="G82" s="6">
        <v>286793</v>
      </c>
      <c r="H82" s="13">
        <v>24692683.399999999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79</v>
      </c>
      <c r="C83" s="6">
        <v>37</v>
      </c>
      <c r="D83" s="6">
        <v>0</v>
      </c>
      <c r="E83" s="6">
        <v>0</v>
      </c>
      <c r="F83" s="6">
        <v>0</v>
      </c>
      <c r="G83" s="6">
        <v>116</v>
      </c>
      <c r="H83" s="13">
        <v>101979.65</v>
      </c>
      <c r="I83" s="13">
        <v>1079.23</v>
      </c>
      <c r="J83" s="13">
        <v>5433.87</v>
      </c>
    </row>
    <row r="84" spans="1:10" x14ac:dyDescent="0.25">
      <c r="A84" s="7" t="s">
        <v>590</v>
      </c>
      <c r="B84" s="6">
        <v>348</v>
      </c>
      <c r="C84" s="6">
        <v>23</v>
      </c>
      <c r="D84" s="6">
        <v>0</v>
      </c>
      <c r="E84" s="6">
        <v>0</v>
      </c>
      <c r="F84" s="6">
        <v>0</v>
      </c>
      <c r="G84" s="6">
        <v>371</v>
      </c>
      <c r="H84" s="13">
        <v>352470.94</v>
      </c>
      <c r="I84" s="13">
        <v>4477.8999999999996</v>
      </c>
      <c r="J84" s="13">
        <v>20258.509999999998</v>
      </c>
    </row>
    <row r="85" spans="1:10" x14ac:dyDescent="0.25">
      <c r="A85" s="7" t="s">
        <v>349</v>
      </c>
      <c r="B85" s="6">
        <v>12355</v>
      </c>
      <c r="C85" s="6">
        <v>3264</v>
      </c>
      <c r="D85" s="6">
        <v>0</v>
      </c>
      <c r="E85" s="6">
        <v>0</v>
      </c>
      <c r="F85" s="6">
        <v>0</v>
      </c>
      <c r="G85" s="6">
        <v>15619</v>
      </c>
      <c r="H85" s="13">
        <v>1168141.43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18267</v>
      </c>
      <c r="C86" s="6">
        <v>6146</v>
      </c>
      <c r="D86" s="6">
        <v>0</v>
      </c>
      <c r="E86" s="6">
        <v>0</v>
      </c>
      <c r="F86" s="6">
        <v>0</v>
      </c>
      <c r="G86" s="6">
        <v>24413</v>
      </c>
      <c r="H86" s="13">
        <v>2949994.07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f t="shared" ref="B87:H87" si="0">SUM(B4:B86)</f>
        <v>3140156</v>
      </c>
      <c r="C87" s="47">
        <f t="shared" si="0"/>
        <v>975816</v>
      </c>
      <c r="D87" s="47">
        <f t="shared" si="0"/>
        <v>287755</v>
      </c>
      <c r="E87" s="47">
        <f t="shared" si="0"/>
        <v>37103</v>
      </c>
      <c r="F87" s="47">
        <f t="shared" si="0"/>
        <v>0</v>
      </c>
      <c r="G87" s="47">
        <f t="shared" si="0"/>
        <v>4440830</v>
      </c>
      <c r="H87" s="49">
        <f t="shared" si="0"/>
        <v>2358489295.4899998</v>
      </c>
      <c r="I87" s="49"/>
      <c r="J87" s="49"/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71"/>
      <c r="B1" s="471"/>
      <c r="C1" s="471"/>
      <c r="D1" s="471"/>
      <c r="E1" s="471"/>
      <c r="F1" s="471"/>
      <c r="G1" s="471"/>
      <c r="H1" s="471"/>
    </row>
    <row r="3" spans="1:8" s="38" customFormat="1" ht="55.5" customHeight="1" x14ac:dyDescent="0.25">
      <c r="A3" s="278" t="s">
        <v>44</v>
      </c>
      <c r="B3" s="277" t="s">
        <v>307</v>
      </c>
      <c r="C3" s="278" t="s">
        <v>5</v>
      </c>
      <c r="D3" s="278" t="s">
        <v>6</v>
      </c>
      <c r="E3" s="278" t="s">
        <v>45</v>
      </c>
      <c r="F3" s="277" t="s">
        <v>629</v>
      </c>
      <c r="G3" s="277" t="s">
        <v>571</v>
      </c>
      <c r="H3" s="277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501</v>
      </c>
      <c r="E4" s="82">
        <v>17</v>
      </c>
      <c r="F4" s="82">
        <v>20</v>
      </c>
      <c r="G4" s="82">
        <v>538</v>
      </c>
      <c r="H4" s="7">
        <v>299.63</v>
      </c>
    </row>
    <row r="5" spans="1:8" x14ac:dyDescent="0.25">
      <c r="A5" s="81" t="s">
        <v>509</v>
      </c>
      <c r="B5" s="81" t="s">
        <v>77</v>
      </c>
      <c r="C5" s="82">
        <v>23</v>
      </c>
      <c r="D5" s="82">
        <v>201</v>
      </c>
      <c r="E5" s="82">
        <v>492</v>
      </c>
      <c r="F5" s="82">
        <v>43</v>
      </c>
      <c r="G5" s="82">
        <v>759</v>
      </c>
      <c r="H5" s="7">
        <v>475.67</v>
      </c>
    </row>
    <row r="6" spans="1:8" x14ac:dyDescent="0.25">
      <c r="A6" s="81" t="s">
        <v>509</v>
      </c>
      <c r="B6" s="81" t="s">
        <v>95</v>
      </c>
      <c r="C6" s="82">
        <v>110</v>
      </c>
      <c r="D6" s="82">
        <v>193</v>
      </c>
      <c r="E6" s="82">
        <v>451</v>
      </c>
      <c r="F6" s="82">
        <v>27</v>
      </c>
      <c r="G6" s="82">
        <v>781</v>
      </c>
      <c r="H6" s="7">
        <v>576.08000000000004</v>
      </c>
    </row>
    <row r="7" spans="1:8" x14ac:dyDescent="0.25">
      <c r="A7" s="81" t="s">
        <v>509</v>
      </c>
      <c r="B7" s="81" t="s">
        <v>96</v>
      </c>
      <c r="C7" s="82">
        <v>711</v>
      </c>
      <c r="D7" s="82">
        <v>309</v>
      </c>
      <c r="E7" s="82">
        <v>564</v>
      </c>
      <c r="F7" s="82">
        <v>33</v>
      </c>
      <c r="G7" s="82">
        <v>1617</v>
      </c>
      <c r="H7" s="7">
        <v>770.15</v>
      </c>
    </row>
    <row r="8" spans="1:8" x14ac:dyDescent="0.25">
      <c r="A8" s="81" t="s">
        <v>509</v>
      </c>
      <c r="B8" s="81" t="s">
        <v>97</v>
      </c>
      <c r="C8" s="82">
        <v>4309</v>
      </c>
      <c r="D8" s="82">
        <v>442</v>
      </c>
      <c r="E8" s="82">
        <v>498</v>
      </c>
      <c r="F8" s="82">
        <v>32</v>
      </c>
      <c r="G8" s="82">
        <v>5281</v>
      </c>
      <c r="H8" s="7">
        <v>787.4</v>
      </c>
    </row>
    <row r="9" spans="1:8" x14ac:dyDescent="0.25">
      <c r="A9" s="81" t="s">
        <v>509</v>
      </c>
      <c r="B9" s="81" t="s">
        <v>98</v>
      </c>
      <c r="C9" s="82">
        <v>4138</v>
      </c>
      <c r="D9" s="82">
        <v>601</v>
      </c>
      <c r="E9" s="82">
        <v>210</v>
      </c>
      <c r="F9" s="82">
        <v>48</v>
      </c>
      <c r="G9" s="82">
        <v>4997</v>
      </c>
      <c r="H9" s="7">
        <v>604.21</v>
      </c>
    </row>
    <row r="10" spans="1:8" x14ac:dyDescent="0.25">
      <c r="A10" s="81" t="s">
        <v>509</v>
      </c>
      <c r="B10" s="81" t="s">
        <v>99</v>
      </c>
      <c r="C10" s="82">
        <v>619</v>
      </c>
      <c r="D10" s="82">
        <v>791</v>
      </c>
      <c r="E10" s="82">
        <v>37</v>
      </c>
      <c r="F10" s="82">
        <v>53</v>
      </c>
      <c r="G10" s="82">
        <v>1500</v>
      </c>
      <c r="H10" s="7">
        <v>603.48</v>
      </c>
    </row>
    <row r="11" spans="1:8" x14ac:dyDescent="0.25">
      <c r="A11" s="81" t="s">
        <v>509</v>
      </c>
      <c r="B11" s="81" t="s">
        <v>100</v>
      </c>
      <c r="C11" s="82">
        <v>121</v>
      </c>
      <c r="D11" s="82">
        <v>877</v>
      </c>
      <c r="E11" s="82">
        <v>28</v>
      </c>
      <c r="F11" s="82">
        <v>91</v>
      </c>
      <c r="G11" s="82">
        <v>1117</v>
      </c>
      <c r="H11" s="7">
        <v>614.66</v>
      </c>
    </row>
    <row r="12" spans="1:8" x14ac:dyDescent="0.25">
      <c r="A12" s="81" t="s">
        <v>509</v>
      </c>
      <c r="B12" s="81" t="s">
        <v>101</v>
      </c>
      <c r="C12" s="82">
        <v>30</v>
      </c>
      <c r="D12" s="82">
        <v>798</v>
      </c>
      <c r="E12" s="82">
        <v>24</v>
      </c>
      <c r="F12" s="82">
        <v>153</v>
      </c>
      <c r="G12" s="82">
        <v>1005</v>
      </c>
      <c r="H12" s="7">
        <v>586.19000000000005</v>
      </c>
    </row>
    <row r="13" spans="1:8" x14ac:dyDescent="0.25">
      <c r="A13" s="81" t="s">
        <v>509</v>
      </c>
      <c r="B13" s="81" t="s">
        <v>109</v>
      </c>
      <c r="C13" s="82">
        <v>12</v>
      </c>
      <c r="D13" s="82">
        <v>476</v>
      </c>
      <c r="E13" s="82">
        <v>35</v>
      </c>
      <c r="F13" s="82">
        <v>226</v>
      </c>
      <c r="G13" s="82">
        <v>749</v>
      </c>
      <c r="H13" s="7">
        <v>635.41</v>
      </c>
    </row>
    <row r="14" spans="1:8" x14ac:dyDescent="0.25">
      <c r="A14" s="81" t="s">
        <v>509</v>
      </c>
      <c r="B14" s="81" t="s">
        <v>110</v>
      </c>
      <c r="C14" s="82">
        <v>8</v>
      </c>
      <c r="D14" s="82">
        <v>151</v>
      </c>
      <c r="E14" s="82">
        <v>10</v>
      </c>
      <c r="F14" s="82">
        <v>104</v>
      </c>
      <c r="G14" s="82">
        <v>273</v>
      </c>
      <c r="H14" s="7">
        <v>645.36</v>
      </c>
    </row>
    <row r="15" spans="1:8" x14ac:dyDescent="0.25">
      <c r="A15" s="81" t="s">
        <v>509</v>
      </c>
      <c r="B15" s="81" t="s">
        <v>111</v>
      </c>
      <c r="C15" s="82">
        <v>0</v>
      </c>
      <c r="D15" s="82">
        <v>23</v>
      </c>
      <c r="E15" s="82">
        <v>1</v>
      </c>
      <c r="F15" s="82">
        <v>31</v>
      </c>
      <c r="G15" s="82">
        <v>55</v>
      </c>
      <c r="H15" s="7">
        <v>666.29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1</v>
      </c>
      <c r="E16" s="82">
        <v>0</v>
      </c>
      <c r="F16" s="82">
        <v>0</v>
      </c>
      <c r="G16" s="82">
        <v>1</v>
      </c>
      <c r="H16" s="7">
        <v>146.72</v>
      </c>
    </row>
    <row r="17" spans="1:8" x14ac:dyDescent="0.25">
      <c r="A17" s="81" t="s">
        <v>509</v>
      </c>
      <c r="B17" s="81" t="s">
        <v>493</v>
      </c>
      <c r="C17" s="82">
        <v>10081</v>
      </c>
      <c r="D17" s="82">
        <v>5364</v>
      </c>
      <c r="E17" s="82">
        <v>2367</v>
      </c>
      <c r="F17" s="82">
        <v>861</v>
      </c>
      <c r="G17" s="82">
        <v>18673</v>
      </c>
      <c r="H17" s="7">
        <v>656.82</v>
      </c>
    </row>
    <row r="18" spans="1:8" x14ac:dyDescent="0.25">
      <c r="A18" s="81" t="s">
        <v>424</v>
      </c>
      <c r="B18" s="81" t="s">
        <v>76</v>
      </c>
      <c r="C18" s="82">
        <v>1</v>
      </c>
      <c r="D18" s="82">
        <v>88</v>
      </c>
      <c r="E18" s="82">
        <v>0</v>
      </c>
      <c r="F18" s="82">
        <v>0</v>
      </c>
      <c r="G18" s="82">
        <v>89</v>
      </c>
      <c r="H18" s="7">
        <v>256.07</v>
      </c>
    </row>
    <row r="19" spans="1:8" x14ac:dyDescent="0.25">
      <c r="A19" s="81" t="s">
        <v>424</v>
      </c>
      <c r="B19" s="81" t="s">
        <v>77</v>
      </c>
      <c r="C19" s="82">
        <v>18</v>
      </c>
      <c r="D19" s="82">
        <v>29</v>
      </c>
      <c r="E19" s="82">
        <v>8</v>
      </c>
      <c r="F19" s="82">
        <v>0</v>
      </c>
      <c r="G19" s="82">
        <v>55</v>
      </c>
      <c r="H19" s="7">
        <v>845.98</v>
      </c>
    </row>
    <row r="20" spans="1:8" x14ac:dyDescent="0.25">
      <c r="A20" s="81" t="s">
        <v>424</v>
      </c>
      <c r="B20" s="81" t="s">
        <v>95</v>
      </c>
      <c r="C20" s="82">
        <v>41</v>
      </c>
      <c r="D20" s="82">
        <v>34</v>
      </c>
      <c r="E20" s="82">
        <v>14</v>
      </c>
      <c r="F20" s="82">
        <v>0</v>
      </c>
      <c r="G20" s="82">
        <v>89</v>
      </c>
      <c r="H20" s="7">
        <v>969.04</v>
      </c>
    </row>
    <row r="21" spans="1:8" x14ac:dyDescent="0.25">
      <c r="A21" s="81" t="s">
        <v>424</v>
      </c>
      <c r="B21" s="81" t="s">
        <v>96</v>
      </c>
      <c r="C21" s="82">
        <v>453</v>
      </c>
      <c r="D21" s="82">
        <v>37</v>
      </c>
      <c r="E21" s="82">
        <v>11</v>
      </c>
      <c r="F21" s="82">
        <v>0</v>
      </c>
      <c r="G21" s="82">
        <v>501</v>
      </c>
      <c r="H21" s="7">
        <v>1021.56</v>
      </c>
    </row>
    <row r="22" spans="1:8" x14ac:dyDescent="0.25">
      <c r="A22" s="81" t="s">
        <v>424</v>
      </c>
      <c r="B22" s="81" t="s">
        <v>97</v>
      </c>
      <c r="C22" s="82">
        <v>796</v>
      </c>
      <c r="D22" s="82">
        <v>32</v>
      </c>
      <c r="E22" s="82">
        <v>5</v>
      </c>
      <c r="F22" s="82">
        <v>0</v>
      </c>
      <c r="G22" s="82">
        <v>833</v>
      </c>
      <c r="H22" s="7">
        <v>1051.1300000000001</v>
      </c>
    </row>
    <row r="23" spans="1:8" x14ac:dyDescent="0.25">
      <c r="A23" s="81" t="s">
        <v>424</v>
      </c>
      <c r="B23" s="81" t="s">
        <v>98</v>
      </c>
      <c r="C23" s="82">
        <v>502</v>
      </c>
      <c r="D23" s="82">
        <v>17</v>
      </c>
      <c r="E23" s="82">
        <v>0</v>
      </c>
      <c r="F23" s="82">
        <v>13</v>
      </c>
      <c r="G23" s="82">
        <v>532</v>
      </c>
      <c r="H23" s="7">
        <v>1170.79</v>
      </c>
    </row>
    <row r="24" spans="1:8" x14ac:dyDescent="0.25">
      <c r="A24" s="81" t="s">
        <v>424</v>
      </c>
      <c r="B24" s="81" t="s">
        <v>99</v>
      </c>
      <c r="C24" s="82">
        <v>15</v>
      </c>
      <c r="D24" s="82">
        <v>15</v>
      </c>
      <c r="E24" s="82">
        <v>0</v>
      </c>
      <c r="F24" s="82">
        <v>10</v>
      </c>
      <c r="G24" s="82">
        <v>40</v>
      </c>
      <c r="H24" s="7">
        <v>672.81</v>
      </c>
    </row>
    <row r="25" spans="1:8" x14ac:dyDescent="0.25">
      <c r="A25" s="81" t="s">
        <v>424</v>
      </c>
      <c r="B25" s="81" t="s">
        <v>100</v>
      </c>
      <c r="C25" s="82">
        <v>11</v>
      </c>
      <c r="D25" s="82">
        <v>6</v>
      </c>
      <c r="E25" s="82">
        <v>0</v>
      </c>
      <c r="F25" s="82">
        <v>16</v>
      </c>
      <c r="G25" s="82">
        <v>33</v>
      </c>
      <c r="H25" s="7">
        <v>645.14</v>
      </c>
    </row>
    <row r="26" spans="1:8" x14ac:dyDescent="0.25">
      <c r="A26" s="81" t="s">
        <v>424</v>
      </c>
      <c r="B26" s="81" t="s">
        <v>101</v>
      </c>
      <c r="C26" s="82">
        <v>4</v>
      </c>
      <c r="D26" s="82">
        <v>8</v>
      </c>
      <c r="E26" s="82">
        <v>0</v>
      </c>
      <c r="F26" s="82">
        <v>6</v>
      </c>
      <c r="G26" s="82">
        <v>18</v>
      </c>
      <c r="H26" s="7">
        <v>614.51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9</v>
      </c>
      <c r="E27" s="82">
        <v>0</v>
      </c>
      <c r="F27" s="82">
        <v>1</v>
      </c>
      <c r="G27" s="82">
        <v>10</v>
      </c>
      <c r="H27" s="7">
        <v>827.53</v>
      </c>
    </row>
    <row r="28" spans="1:8" x14ac:dyDescent="0.25">
      <c r="A28" s="81" t="s">
        <v>424</v>
      </c>
      <c r="B28" s="81" t="s">
        <v>110</v>
      </c>
      <c r="C28" s="82">
        <v>1</v>
      </c>
      <c r="D28" s="82">
        <v>2</v>
      </c>
      <c r="E28" s="82">
        <v>0</v>
      </c>
      <c r="F28" s="82">
        <v>2</v>
      </c>
      <c r="G28" s="82">
        <v>5</v>
      </c>
      <c r="H28" s="7">
        <v>485.52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2</v>
      </c>
      <c r="E29" s="82">
        <v>0</v>
      </c>
      <c r="F29" s="82">
        <v>0</v>
      </c>
      <c r="G29" s="82">
        <v>2</v>
      </c>
      <c r="H29" s="7">
        <v>879.41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1842</v>
      </c>
      <c r="D31" s="82">
        <v>279</v>
      </c>
      <c r="E31" s="82">
        <v>38</v>
      </c>
      <c r="F31" s="82">
        <v>48</v>
      </c>
      <c r="G31" s="82">
        <v>2207</v>
      </c>
      <c r="H31" s="7">
        <v>1013.84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2</v>
      </c>
      <c r="D35" s="82">
        <v>0</v>
      </c>
      <c r="E35" s="82">
        <v>0</v>
      </c>
      <c r="F35" s="82">
        <v>0</v>
      </c>
      <c r="G35" s="82">
        <v>2</v>
      </c>
      <c r="H35" s="7">
        <v>1364.05</v>
      </c>
    </row>
    <row r="36" spans="1:8" x14ac:dyDescent="0.25">
      <c r="A36" s="81" t="s">
        <v>500</v>
      </c>
      <c r="B36" s="81" t="s">
        <v>97</v>
      </c>
      <c r="C36" s="82">
        <v>3</v>
      </c>
      <c r="D36" s="82">
        <v>0</v>
      </c>
      <c r="E36" s="82">
        <v>0</v>
      </c>
      <c r="F36" s="82">
        <v>0</v>
      </c>
      <c r="G36" s="82">
        <v>3</v>
      </c>
      <c r="H36" s="7">
        <v>1768.32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1669.91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617.65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2</v>
      </c>
      <c r="E39" s="82">
        <v>0</v>
      </c>
      <c r="F39" s="82">
        <v>0</v>
      </c>
      <c r="G39" s="82">
        <v>2</v>
      </c>
      <c r="H39" s="7">
        <v>1482.94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507.15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1</v>
      </c>
      <c r="E41" s="82">
        <v>0</v>
      </c>
      <c r="F41" s="82">
        <v>0</v>
      </c>
      <c r="G41" s="82">
        <v>1</v>
      </c>
      <c r="H41" s="7">
        <v>1437.62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5</v>
      </c>
      <c r="D45" s="82">
        <v>6</v>
      </c>
      <c r="E45" s="82">
        <v>0</v>
      </c>
      <c r="F45" s="82">
        <v>0</v>
      </c>
      <c r="G45" s="82">
        <v>11</v>
      </c>
      <c r="H45" s="7">
        <v>1384.66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213</v>
      </c>
      <c r="E46" s="82">
        <v>0</v>
      </c>
      <c r="F46" s="82">
        <v>0</v>
      </c>
      <c r="G46" s="82">
        <v>213</v>
      </c>
      <c r="H46" s="7">
        <v>54.57</v>
      </c>
    </row>
    <row r="47" spans="1:8" x14ac:dyDescent="0.25">
      <c r="A47" s="81" t="s">
        <v>563</v>
      </c>
      <c r="B47" s="81" t="s">
        <v>77</v>
      </c>
      <c r="C47" s="82">
        <v>23</v>
      </c>
      <c r="D47" s="82">
        <v>111</v>
      </c>
      <c r="E47" s="82">
        <v>205</v>
      </c>
      <c r="F47" s="82">
        <v>0</v>
      </c>
      <c r="G47" s="82">
        <v>339</v>
      </c>
      <c r="H47" s="7">
        <v>105.04</v>
      </c>
    </row>
    <row r="48" spans="1:8" x14ac:dyDescent="0.25">
      <c r="A48" s="81" t="s">
        <v>563</v>
      </c>
      <c r="B48" s="81" t="s">
        <v>95</v>
      </c>
      <c r="C48" s="82">
        <v>95</v>
      </c>
      <c r="D48" s="82">
        <v>97</v>
      </c>
      <c r="E48" s="82">
        <v>221</v>
      </c>
      <c r="F48" s="82">
        <v>0</v>
      </c>
      <c r="G48" s="82">
        <v>413</v>
      </c>
      <c r="H48" s="7">
        <v>186.6</v>
      </c>
    </row>
    <row r="49" spans="1:8" x14ac:dyDescent="0.25">
      <c r="A49" s="81" t="s">
        <v>563</v>
      </c>
      <c r="B49" s="81" t="s">
        <v>96</v>
      </c>
      <c r="C49" s="82">
        <v>757</v>
      </c>
      <c r="D49" s="82">
        <v>197</v>
      </c>
      <c r="E49" s="82">
        <v>241</v>
      </c>
      <c r="F49" s="82">
        <v>1</v>
      </c>
      <c r="G49" s="82">
        <v>1196</v>
      </c>
      <c r="H49" s="7">
        <v>197.21</v>
      </c>
    </row>
    <row r="50" spans="1:8" x14ac:dyDescent="0.25">
      <c r="A50" s="81" t="s">
        <v>563</v>
      </c>
      <c r="B50" s="81" t="s">
        <v>97</v>
      </c>
      <c r="C50" s="82">
        <v>1789</v>
      </c>
      <c r="D50" s="82">
        <v>288</v>
      </c>
      <c r="E50" s="82">
        <v>187</v>
      </c>
      <c r="F50" s="82">
        <v>0</v>
      </c>
      <c r="G50" s="82">
        <v>2264</v>
      </c>
      <c r="H50" s="7">
        <v>208.3</v>
      </c>
    </row>
    <row r="51" spans="1:8" x14ac:dyDescent="0.25">
      <c r="A51" s="81" t="s">
        <v>563</v>
      </c>
      <c r="B51" s="81" t="s">
        <v>98</v>
      </c>
      <c r="C51" s="82">
        <v>1323</v>
      </c>
      <c r="D51" s="82">
        <v>334</v>
      </c>
      <c r="E51" s="82">
        <v>65</v>
      </c>
      <c r="F51" s="82">
        <v>0</v>
      </c>
      <c r="G51" s="82">
        <v>1722</v>
      </c>
      <c r="H51" s="7">
        <v>205.75</v>
      </c>
    </row>
    <row r="52" spans="1:8" x14ac:dyDescent="0.25">
      <c r="A52" s="81" t="s">
        <v>563</v>
      </c>
      <c r="B52" s="81" t="s">
        <v>99</v>
      </c>
      <c r="C52" s="82">
        <v>232</v>
      </c>
      <c r="D52" s="82">
        <v>406</v>
      </c>
      <c r="E52" s="82">
        <v>12</v>
      </c>
      <c r="F52" s="82">
        <v>0</v>
      </c>
      <c r="G52" s="82">
        <v>650</v>
      </c>
      <c r="H52" s="7">
        <v>180.95</v>
      </c>
    </row>
    <row r="53" spans="1:8" x14ac:dyDescent="0.25">
      <c r="A53" s="81" t="s">
        <v>563</v>
      </c>
      <c r="B53" s="81" t="s">
        <v>100</v>
      </c>
      <c r="C53" s="82">
        <v>35</v>
      </c>
      <c r="D53" s="82">
        <v>382</v>
      </c>
      <c r="E53" s="82">
        <v>3</v>
      </c>
      <c r="F53" s="82">
        <v>0</v>
      </c>
      <c r="G53" s="82">
        <v>420</v>
      </c>
      <c r="H53" s="7">
        <v>159.29</v>
      </c>
    </row>
    <row r="54" spans="1:8" x14ac:dyDescent="0.25">
      <c r="A54" s="81" t="s">
        <v>563</v>
      </c>
      <c r="B54" s="81" t="s">
        <v>101</v>
      </c>
      <c r="C54" s="82">
        <v>8</v>
      </c>
      <c r="D54" s="82">
        <v>334</v>
      </c>
      <c r="E54" s="82">
        <v>0</v>
      </c>
      <c r="F54" s="82">
        <v>0</v>
      </c>
      <c r="G54" s="82">
        <v>342</v>
      </c>
      <c r="H54" s="7">
        <v>150.27000000000001</v>
      </c>
    </row>
    <row r="55" spans="1:8" x14ac:dyDescent="0.25">
      <c r="A55" s="81" t="s">
        <v>563</v>
      </c>
      <c r="B55" s="81" t="s">
        <v>109</v>
      </c>
      <c r="C55" s="82">
        <v>5</v>
      </c>
      <c r="D55" s="82">
        <v>215</v>
      </c>
      <c r="E55" s="82">
        <v>0</v>
      </c>
      <c r="F55" s="82">
        <v>0</v>
      </c>
      <c r="G55" s="82">
        <v>220</v>
      </c>
      <c r="H55" s="7">
        <v>139.19</v>
      </c>
    </row>
    <row r="56" spans="1:8" x14ac:dyDescent="0.25">
      <c r="A56" s="81" t="s">
        <v>563</v>
      </c>
      <c r="B56" s="81" t="s">
        <v>110</v>
      </c>
      <c r="C56" s="82">
        <v>1</v>
      </c>
      <c r="D56" s="82">
        <v>53</v>
      </c>
      <c r="E56" s="82">
        <v>0</v>
      </c>
      <c r="F56" s="82">
        <v>0</v>
      </c>
      <c r="G56" s="82">
        <v>54</v>
      </c>
      <c r="H56" s="7">
        <v>147.05000000000001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5</v>
      </c>
      <c r="E57" s="82">
        <v>0</v>
      </c>
      <c r="F57" s="82">
        <v>0</v>
      </c>
      <c r="G57" s="82">
        <v>6</v>
      </c>
      <c r="H57" s="7">
        <v>129.44999999999999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4269</v>
      </c>
      <c r="D59" s="82">
        <v>2635</v>
      </c>
      <c r="E59" s="82">
        <v>934</v>
      </c>
      <c r="F59" s="82">
        <v>1</v>
      </c>
      <c r="G59" s="82">
        <v>7839</v>
      </c>
      <c r="H59" s="7">
        <v>186.41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244">
        <v>0</v>
      </c>
      <c r="D72" s="244">
        <v>0</v>
      </c>
      <c r="E72" s="244">
        <v>0</v>
      </c>
      <c r="F72" s="244">
        <v>0</v>
      </c>
      <c r="G72" s="244">
        <v>0</v>
      </c>
      <c r="H72" s="7">
        <v>0</v>
      </c>
    </row>
    <row r="73" spans="1:8" x14ac:dyDescent="0.25">
      <c r="A73" s="7" t="s">
        <v>386</v>
      </c>
      <c r="B73" s="7" t="s">
        <v>493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159</v>
      </c>
      <c r="G79" s="82">
        <v>159</v>
      </c>
      <c r="H79" s="7">
        <v>296.55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64</v>
      </c>
      <c r="G80" s="82">
        <v>64</v>
      </c>
      <c r="H80" s="7">
        <v>289.16000000000003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17</v>
      </c>
      <c r="G81" s="82">
        <v>17</v>
      </c>
      <c r="H81" s="7">
        <v>219.8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10</v>
      </c>
      <c r="G82" s="82">
        <v>10</v>
      </c>
      <c r="H82" s="7">
        <v>205.89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3</v>
      </c>
      <c r="G83" s="82">
        <v>3</v>
      </c>
      <c r="H83" s="7">
        <v>108.98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0</v>
      </c>
      <c r="G84" s="82">
        <v>0</v>
      </c>
      <c r="H84" s="7">
        <v>0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25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253</v>
      </c>
      <c r="G87" s="82">
        <v>253</v>
      </c>
      <c r="H87" s="7">
        <v>283.72000000000003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2022-09-28T05:39:07Z</dcterms:modified>
</cp:coreProperties>
</file>