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ΙΟΥΝΙΟΣ\"/>
    </mc:Choice>
  </mc:AlternateContent>
  <xr:revisionPtr revIDLastSave="0" documentId="13_ncr:1_{66C25914-B0D1-4FCE-841B-A6344C8BB726}" xr6:coauthVersionLast="47" xr6:coauthVersionMax="47" xr10:uidLastSave="{00000000-0000-0000-0000-000000000000}"/>
  <bookViews>
    <workbookView xWindow="-120" yWindow="-120" windowWidth="29040" windowHeight="15840" tabRatio="679" activeTab="1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Σ27!$A$3:$K$100</definedName>
    <definedName name="_xlnm._FilterDatabase" localSheetId="8" hidden="1">Σ8!$A$3:$H$100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8" l="1"/>
  <c r="G8" i="28"/>
  <c r="H8" i="28"/>
  <c r="I8" i="28"/>
  <c r="J8" i="28"/>
  <c r="K8" i="28"/>
  <c r="L8" i="28"/>
  <c r="M8" i="28"/>
  <c r="N8" i="28"/>
  <c r="O8" i="28"/>
  <c r="P8" i="28"/>
  <c r="Q8" i="28"/>
  <c r="R8" i="28"/>
  <c r="E8" i="28"/>
  <c r="D8" i="28"/>
  <c r="C8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C7" i="41" l="1"/>
  <c r="B7" i="41"/>
  <c r="C130" i="4" l="1"/>
  <c r="B87" i="7"/>
  <c r="C87" i="7"/>
  <c r="D87" i="7"/>
  <c r="E87" i="7"/>
  <c r="F87" i="7"/>
  <c r="G87" i="7"/>
  <c r="H87" i="7"/>
  <c r="F92" i="30"/>
  <c r="C57" i="5"/>
  <c r="D57" i="5"/>
  <c r="E57" i="5"/>
  <c r="F57" i="5"/>
  <c r="G57" i="5"/>
  <c r="H57" i="5"/>
  <c r="I57" i="5"/>
  <c r="J57" i="5"/>
  <c r="E29" i="2"/>
  <c r="B29" i="2"/>
  <c r="C29" i="2"/>
  <c r="E19" i="2"/>
  <c r="B19" i="2"/>
  <c r="C19" i="2"/>
  <c r="G59" i="10"/>
  <c r="F59" i="10"/>
  <c r="E59" i="10"/>
  <c r="D59" i="10"/>
  <c r="G56" i="9"/>
  <c r="F56" i="9"/>
  <c r="E56" i="9"/>
  <c r="D56" i="9"/>
  <c r="C56" i="9"/>
  <c r="F14" i="6"/>
  <c r="E14" i="6"/>
  <c r="D14" i="6"/>
  <c r="C14" i="6"/>
  <c r="E9" i="2"/>
  <c r="C9" i="2"/>
  <c r="B9" i="2"/>
  <c r="B63" i="14" l="1"/>
  <c r="C63" i="14"/>
  <c r="E63" i="14"/>
  <c r="F63" i="14"/>
  <c r="H63" i="14"/>
  <c r="I63" i="14"/>
  <c r="K63" i="14"/>
  <c r="L63" i="14"/>
  <c r="C26" i="13" l="1"/>
  <c r="C21" i="11"/>
  <c r="B21" i="11"/>
  <c r="C11" i="11"/>
  <c r="B11" i="11"/>
  <c r="H56" i="9" l="1"/>
  <c r="B12" i="3" l="1"/>
  <c r="E12" i="3"/>
  <c r="H12" i="3"/>
  <c r="K12" i="3"/>
  <c r="B11" i="38"/>
  <c r="C11" i="38"/>
  <c r="B17" i="38"/>
  <c r="C17" i="38"/>
  <c r="D17" i="38" l="1"/>
  <c r="D11" i="38"/>
  <c r="H23" i="14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E23" i="14" l="1"/>
  <c r="K52" i="3" l="1"/>
  <c r="H52" i="3"/>
  <c r="E52" i="3"/>
  <c r="B52" i="3"/>
  <c r="K23" i="14"/>
  <c r="B23" i="14"/>
  <c r="K36" i="3"/>
  <c r="K24" i="3"/>
  <c r="H36" i="3"/>
  <c r="H24" i="3"/>
  <c r="E36" i="3"/>
  <c r="E24" i="3"/>
  <c r="B36" i="3"/>
  <c r="B24" i="3"/>
  <c r="C4" i="38"/>
  <c r="B4" i="38"/>
  <c r="B28" i="38" s="1"/>
  <c r="C28" i="38" l="1"/>
  <c r="D4" i="38"/>
  <c r="C17" i="1" l="1"/>
  <c r="C11" i="1"/>
  <c r="B17" i="1"/>
  <c r="B11" i="1"/>
  <c r="C28" i="1" l="1"/>
  <c r="B28" i="1"/>
  <c r="C31" i="11"/>
  <c r="B31" i="11"/>
  <c r="D17" i="1" l="1"/>
  <c r="D11" i="1" l="1"/>
</calcChain>
</file>

<file path=xl/sharedStrings.xml><?xml version="1.0" encoding="utf-8"?>
<sst xmlns="http://schemas.openxmlformats.org/spreadsheetml/2006/main" count="3510" uniqueCount="806">
  <si>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</si>
  <si>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</si>
  <si>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</si>
  <si>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</si>
  <si>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</si>
  <si>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</si>
  <si>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</si>
  <si>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</si>
  <si>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</si>
  <si>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</si>
  <si>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</si>
  <si>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</si>
  <si>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</si>
  <si>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</si>
  <si>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</si>
  <si>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</si>
  <si>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</si>
  <si>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</si>
  <si>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</si>
  <si>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</si>
  <si>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</si>
  <si>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</si>
  <si>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</si>
  <si>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</si>
  <si>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</si>
  <si>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</si>
  <si>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</si>
  <si>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</si>
  <si>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</si>
  <si>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</si>
  <si>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</si>
  <si>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</si>
  <si>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</si>
  <si>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</si>
  <si>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</si>
  <si>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</si>
  <si>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</si>
  <si>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</si>
  <si>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</si>
  <si>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</si>
  <si>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</si>
  <si>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</si>
  <si>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</si>
  <si>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</si>
  <si>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</si>
  <si>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</si>
  <si>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</si>
  <si>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</si>
  <si>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</si>
  <si>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</si>
  <si>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</si>
  <si>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</si>
  <si>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</si>
  <si>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</si>
  <si>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</si>
  <si>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</si>
  <si>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</si>
  <si>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</si>
  <si>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</si>
  <si>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</si>
  <si>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</si>
  <si>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</si>
  <si>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</si>
  <si>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</si>
  <si>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</si>
  <si>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</si>
  <si>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</si>
  <si>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</si>
  <si>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</si>
  <si>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</si>
  <si>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</si>
  <si>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</si>
  <si>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</si>
  <si>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</si>
  <si>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</si>
  <si>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</si>
  <si>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</si>
  <si>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</si>
  <si>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</si>
  <si>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</si>
  <si>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</si>
  <si>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</si>
  <si>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</si>
  <si>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</si>
  <si>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</si>
  <si>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</si>
  <si>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</si>
  <si>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</si>
  <si>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</si>
  <si>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</si>
  <si>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</si>
  <si>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</si>
  <si>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</si>
  <si>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</si>
  <si>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</si>
  <si>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</si>
  <si>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</si>
  <si>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</si>
  <si>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</si>
  <si>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</si>
  <si>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</si>
  <si>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</si>
  <si>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</si>
  <si>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</si>
  <si>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</si>
  <si>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</si>
  <si>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</si>
  <si>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</si>
  <si>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</si>
  <si>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</si>
  <si>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</si>
  <si>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</si>
  <si>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</si>
  <si>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</si>
  <si>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</si>
  <si>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</si>
  <si>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</si>
  <si>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</si>
  <si>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</si>
  <si>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</si>
  <si>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</si>
  <si>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</si>
  <si>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</si>
  <si>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</si>
  <si>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</si>
  <si>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</si>
  <si>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</si>
  <si>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</si>
  <si>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</si>
  <si>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</si>
  <si>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</si>
  <si>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</si>
  <si>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</si>
  <si>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</si>
  <si>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</si>
  <si>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</si>
  <si>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</si>
  <si>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</si>
  <si>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</si>
  <si>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</si>
  <si>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</si>
  <si>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</si>
  <si>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</si>
  <si>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</si>
  <si>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</si>
  <si>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</si>
  <si>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</si>
  <si>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</si>
  <si>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</si>
  <si>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</si>
  <si>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</si>
  <si>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</si>
  <si>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</si>
  <si>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</si>
  <si>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</si>
  <si>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</si>
  <si>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</si>
  <si>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</si>
  <si>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</si>
  <si>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</si>
  <si>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</si>
  <si>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</si>
  <si>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</si>
  <si>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</si>
  <si>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</si>
  <si>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</si>
  <si>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</si>
  <si>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</si>
  <si>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</si>
  <si>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</si>
  <si>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</si>
  <si>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</si>
  <si>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</si>
  <si>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</si>
  <si>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</si>
  <si>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</si>
  <si>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</si>
  <si>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</si>
  <si>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</si>
  <si>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</si>
  <si>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</si>
  <si>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</si>
  <si>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</si>
  <si>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</si>
  <si>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</si>
  <si>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</si>
  <si>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</si>
  <si>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</si>
  <si>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</si>
  <si>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</si>
  <si>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</si>
  <si>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</si>
  <si>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</si>
  <si>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</si>
  <si>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</si>
  <si>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</si>
  <si>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</si>
  <si>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</si>
  <si>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</si>
  <si>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</si>
  <si>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</si>
  <si>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</si>
  <si>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</si>
  <si>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</si>
  <si>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</si>
  <si>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</si>
  <si>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</si>
  <si>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</si>
  <si>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</si>
  <si>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</si>
  <si>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</si>
  <si>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</si>
  <si>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</si>
  <si>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</si>
  <si>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</si>
  <si>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</si>
  <si>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</si>
  <si>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</si>
  <si>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</si>
  <si>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</si>
  <si>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</si>
  <si>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</si>
  <si>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</si>
  <si>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</si>
  <si>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</si>
  <si>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</si>
  <si>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</si>
  <si>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</si>
  <si>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</si>
  <si>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</si>
  <si>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</si>
  <si>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</si>
  <si>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</si>
  <si>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</si>
  <si>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</si>
  <si>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</si>
  <si>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</si>
  <si>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</si>
  <si>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</si>
  <si>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</si>
  <si>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</si>
  <si>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</si>
  <si>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</si>
  <si>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</si>
  <si>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</si>
  <si>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</si>
  <si>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</si>
  <si>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</si>
  <si>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</si>
  <si>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</si>
  <si>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</si>
  <si>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</si>
  <si>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</si>
  <si>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</si>
  <si>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</si>
  <si>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</si>
  <si>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</si>
  <si>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</si>
  <si>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</si>
  <si>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</si>
  <si>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</si>
  <si>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</si>
  <si>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</si>
  <si>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</si>
  <si>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</si>
  <si>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</si>
  <si>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</si>
  <si>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</si>
  <si>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</si>
  <si>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</si>
  <si>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</si>
  <si>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</si>
  <si>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</si>
  <si>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</si>
  <si>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</si>
  <si>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</si>
  <si>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</si>
  <si>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</si>
  <si>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</si>
  <si>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</si>
  <si>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</si>
  <si>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</si>
  <si>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</si>
  <si>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</si>
  <si>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</si>
  <si>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</si>
  <si>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</si>
  <si>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</si>
  <si>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</si>
  <si>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</si>
  <si>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</si>
  <si>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</si>
  <si>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</si>
  <si>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</si>
  <si>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</si>
  <si>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</si>
  <si>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</si>
  <si>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</si>
  <si>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</si>
  <si>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</si>
  <si>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</si>
  <si>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</si>
  <si>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</si>
  <si>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</si>
  <si>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</si>
  <si>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</si>
  <si>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</si>
  <si>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</si>
  <si>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</si>
  <si>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</si>
  <si>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</si>
  <si>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</si>
  <si>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</si>
  <si>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</si>
  <si>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</si>
  <si>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</si>
  <si>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</si>
  <si>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</si>
  <si>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</si>
  <si>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</si>
  <si>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</si>
  <si>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</si>
  <si>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</si>
  <si>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</si>
  <si>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</si>
  <si>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</si>
  <si>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</si>
  <si>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</si>
  <si>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</si>
  <si>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</si>
  <si>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</si>
  <si>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</si>
  <si>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</si>
  <si>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</si>
  <si>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</si>
  <si>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</si>
  <si>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</si>
  <si>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</si>
  <si>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</si>
  <si>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</si>
  <si>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</si>
  <si>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</si>
  <si>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</si>
  <si>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</si>
  <si>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</si>
  <si>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</si>
  <si>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</si>
  <si>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</si>
  <si>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</si>
  <si>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</si>
  <si>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</si>
  <si>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</si>
  <si>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</si>
  <si>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</si>
  <si>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</si>
  <si>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</si>
  <si>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</si>
  <si>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</si>
  <si>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</si>
  <si>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</si>
  <si>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</si>
  <si>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</si>
  <si>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</si>
  <si>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</si>
  <si>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</si>
  <si>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</si>
  <si>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</si>
  <si>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</si>
  <si>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</si>
  <si>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</si>
  <si>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</si>
  <si>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</si>
  <si>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</si>
  <si>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</si>
  <si>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</si>
  <si>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</si>
  <si>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</si>
  <si>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</si>
  <si>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</si>
  <si>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</si>
  <si>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</si>
  <si>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</si>
  <si>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</si>
  <si>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</si>
  <si>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</si>
  <si>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</si>
  <si>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</si>
  <si>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</si>
  <si>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</si>
  <si>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</si>
  <si>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</si>
  <si>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</si>
  <si>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</si>
  <si>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</si>
  <si>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</si>
  <si>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</si>
  <si>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</si>
  <si>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</si>
  <si>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</si>
  <si>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</si>
  <si>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</si>
  <si>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</si>
  <si>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</si>
  <si>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</si>
  <si>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</si>
  <si>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</si>
  <si>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</si>
  <si>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</si>
  <si>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</si>
  <si>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</si>
  <si>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</si>
  <si>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</si>
  <si>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</si>
  <si>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</si>
  <si>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</si>
  <si>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</si>
  <si>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</si>
  <si>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</si>
  <si>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</si>
  <si>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</si>
  <si>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</si>
  <si>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</si>
  <si>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</si>
  <si>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</si>
  <si>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</si>
  <si>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</si>
  <si>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</si>
  <si>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</si>
  <si>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</si>
  <si>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</si>
  <si>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</si>
  <si>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</si>
  <si>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</si>
  <si>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</si>
  <si>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</si>
  <si>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</si>
  <si>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</si>
  <si>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</si>
  <si>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</si>
  <si>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</si>
  <si>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</si>
  <si>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</si>
  <si>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</si>
  <si>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</si>
  <si>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</si>
  <si>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</si>
  <si>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</si>
  <si>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</si>
  <si>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</si>
  <si>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</si>
  <si>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</si>
  <si>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</si>
  <si>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</si>
  <si>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</si>
  <si>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</si>
  <si>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</si>
  <si>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</si>
  <si>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</si>
  <si>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</si>
  <si>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</si>
  <si>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</si>
  <si>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</si>
  <si>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</si>
  <si>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</si>
  <si>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</si>
  <si>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</si>
  <si>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</si>
  <si>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</si>
  <si>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</si>
  <si>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</si>
  <si>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</si>
  <si>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</si>
  <si>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</si>
  <si>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</si>
  <si>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</si>
  <si>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</si>
  <si>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</si>
  <si>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</si>
  <si>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</si>
  <si>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</si>
  <si>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</si>
  <si>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</si>
  <si>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</si>
  <si>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</si>
  <si>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</si>
  <si>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</si>
  <si>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</si>
  <si>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</si>
  <si>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</si>
  <si>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</si>
  <si>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</si>
  <si>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</si>
  <si>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</si>
  <si>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</si>
  <si>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</si>
  <si>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</si>
  <si>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</si>
  <si>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</si>
  <si>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</si>
  <si>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</si>
  <si>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</si>
  <si>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</si>
  <si>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</si>
  <si>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</si>
  <si>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</si>
  <si>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</si>
  <si>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</si>
  <si>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</si>
  <si>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</si>
  <si>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</si>
  <si>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</si>
  <si>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</si>
  <si>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</si>
  <si>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</si>
  <si>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</si>
  <si>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</si>
  <si>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</si>
  <si>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</si>
  <si>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</si>
  <si>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</si>
  <si>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</si>
  <si>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</si>
  <si>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</si>
  <si>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</si>
  <si>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</si>
  <si>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</si>
  <si>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</si>
  <si>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</si>
  <si>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</si>
  <si>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</si>
  <si>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</si>
  <si>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</si>
  <si>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</si>
  <si>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</si>
  <si>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</si>
  <si>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</si>
  <si>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</si>
  <si>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</si>
  <si>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</si>
  <si>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</si>
  <si>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</si>
  <si>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</si>
  <si>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</si>
  <si>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</si>
  <si>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</si>
  <si>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</si>
  <si>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</si>
  <si>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</si>
  <si>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</si>
  <si>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</si>
  <si>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</si>
  <si>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</si>
  <si>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</si>
  <si>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</si>
  <si>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</si>
  <si>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</si>
  <si>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</si>
  <si>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</si>
  <si>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</si>
  <si>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</si>
  <si>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</si>
  <si>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</si>
  <si>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</si>
  <si>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</si>
  <si>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</si>
  <si>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</si>
  <si>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</si>
  <si>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</si>
  <si>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</si>
  <si>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</si>
  <si>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</si>
  <si>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</si>
  <si>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</si>
  <si>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</si>
  <si>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</si>
  <si>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</si>
  <si>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</si>
  <si>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</si>
  <si>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</si>
  <si>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</si>
  <si>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</si>
  <si>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</si>
  <si>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</si>
  <si>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</si>
  <si>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</si>
  <si>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</si>
  <si>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</si>
  <si>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</si>
  <si>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</si>
  <si>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</si>
  <si>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</si>
  <si>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</si>
  <si>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</si>
  <si>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</si>
  <si>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</si>
  <si>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</si>
  <si>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</si>
  <si>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</si>
  <si>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</si>
  <si>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</si>
  <si>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</si>
  <si>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</si>
  <si>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</si>
  <si>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</si>
  <si>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</si>
  <si>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</si>
  <si>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</si>
  <si>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</si>
  <si>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</si>
  <si>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</si>
  <si>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</si>
  <si>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</si>
  <si>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</si>
  <si>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</si>
  <si>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</si>
  <si>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</si>
  <si>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</si>
  <si>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</si>
  <si>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</si>
  <si>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</si>
  <si>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</si>
  <si>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</si>
  <si>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</si>
  <si>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</si>
  <si>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</si>
  <si>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</si>
  <si>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</si>
  <si>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</si>
  <si>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</si>
  <si>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</si>
  <si>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</si>
  <si>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</si>
  <si>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</si>
  <si>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</si>
  <si>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</si>
  <si>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</si>
  <si>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</si>
  <si>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</si>
  <si>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</si>
  <si>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</si>
  <si>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</si>
  <si>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</si>
  <si>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</si>
  <si>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</si>
  <si>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</si>
  <si>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</si>
  <si>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</si>
  <si>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</si>
  <si>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</si>
  <si>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 xml:space="preserve"> ΕΤΕΑΕΠ</t>
  </si>
  <si>
    <t>1.038,17 / 965,75</t>
  </si>
  <si>
    <t>981,68 / 911,77</t>
  </si>
  <si>
    <t>361,62 / 360,00</t>
  </si>
  <si>
    <t>340,00 / 338,40</t>
  </si>
  <si>
    <t>674,19 / 577,50</t>
  </si>
  <si>
    <t>637,76 / 546,17</t>
  </si>
  <si>
    <t>651,27 / 546,11</t>
  </si>
  <si>
    <t>618,02 / 514,09</t>
  </si>
  <si>
    <t>321,49 / 360,00</t>
  </si>
  <si>
    <t>314,27 / 360,00</t>
  </si>
  <si>
    <t>Δ. Λοιπά</t>
  </si>
  <si>
    <t>1.039,25 / 966,84</t>
  </si>
  <si>
    <t>982,68 / 912,73</t>
  </si>
  <si>
    <t>361,67 / 360,00</t>
  </si>
  <si>
    <t>340,04 / 338,40</t>
  </si>
  <si>
    <t>674,33 / 577,53</t>
  </si>
  <si>
    <t>637,88 / 546,19</t>
  </si>
  <si>
    <t>651,92 / 546,76</t>
  </si>
  <si>
    <t>618,65 / 514,09</t>
  </si>
  <si>
    <t>322,47 / 360,00</t>
  </si>
  <si>
    <t>315,25 / 360,00</t>
  </si>
  <si>
    <t>ΠΑΠΟΥΑ ΝΕΑ ΓΟΥΙΝΕΑ</t>
  </si>
  <si>
    <t>Σύνολο Μερίσματα</t>
  </si>
  <si>
    <t>Κατανομή Συντάξεων ανά Κατηγορία Σύνταξης - ΔΑΠΑΝΗ (06/2022)</t>
  </si>
  <si>
    <t>Κατανομή Συντάξεων ανά Κατηγορία Σύνταξης - ΕΙΣΟΔΗΜΑ (06/2022)</t>
  </si>
  <si>
    <t>1.036,35 / 963,60</t>
  </si>
  <si>
    <t>979,96 / 909,70</t>
  </si>
  <si>
    <t>361,75 / 360,00</t>
  </si>
  <si>
    <t>340,12 / 338,40</t>
  </si>
  <si>
    <t>674,72 / 577,86</t>
  </si>
  <si>
    <t>638,24 / 546,51</t>
  </si>
  <si>
    <t>652,49 / 546,90</t>
  </si>
  <si>
    <t>619,21 / 514,55</t>
  </si>
  <si>
    <t>323,14 / 360,00</t>
  </si>
  <si>
    <t>315,92 / 360,00</t>
  </si>
  <si>
    <t>Διαστρωμάτωση Συντάξεων - ΔΑΠΑΝΗ (06/2022)</t>
  </si>
  <si>
    <t>Διαστρωμάτωση Συντάξεων - ΕΙΣΟΔΗΜΑ (06/2022)</t>
  </si>
  <si>
    <t>Συνταξιοδοτική Δαπάνη ΚΥΡΙΩΝ Συντάξεων 06/2022</t>
  </si>
  <si>
    <t>Συνταξιοδοτική Δαπάνη ΕΠΙΚΟΥΡΙΚΩΝ Συντάξεων 06/2022</t>
  </si>
  <si>
    <t>Συνταξιοδοτική Δαπάνη ΜΕΡΙΣΜΑΤΑ 06/2022</t>
  </si>
  <si>
    <t>ΜΑΥΡΟΒΟΥΝΙΟ</t>
  </si>
  <si>
    <t>Κατανομή Συντάξεων ανά Υπηκοότητα  (06/2022)</t>
  </si>
  <si>
    <t>Κατανομή Συντάξεων (Κύριων και Επικουρικών) ανά Νομό (06/2022)</t>
  </si>
  <si>
    <t>Κατανομή Κατά Αριθμό Καταβαλλόμενων Συντάξεων (06/2022)</t>
  </si>
  <si>
    <t>Αναλυτική Κατανομή Κατά Αριθμό Καταβαλλόμενων Συντάξεων (06/2022)</t>
  </si>
  <si>
    <t>Κατανομή Συντάξεων  ανά Νομό και κατηγορία (Γήρατος/Θανάτου/Αναπηρίας) (06/2022)</t>
  </si>
  <si>
    <t>Κατανομή συντάξεων ανά ταμείο για ασφαλισμένους που λαμβάνουν 10, 9, 8 ή 7 Συντάξεις (06/2022)</t>
  </si>
  <si>
    <t>Μέσο Μηνιαίο Εισόδημα από Συντάξεις προ Φόρων ανά Φύλο Συνταξιούχου - ΔΑΠΑΝΗ (06/2022)</t>
  </si>
  <si>
    <t>Διαστρωμάτωση Συνταξιούχων (Εισόδημα από όλες τις Συντάξεις) - ΔΑΠΑΝΗ (06/2022)</t>
  </si>
  <si>
    <t>Διαστρωμάτωση Συνταξιούχων - Άνδρες - ΔΑΠΑΝΗ  06/2022</t>
  </si>
  <si>
    <t>Διαστρωμάτωση Συνταξιούχων - Γυναίκες - ΔΑΠΑΝΗ 06/2022</t>
  </si>
  <si>
    <t>Διαστρωμάτωση Συνταξιούχων - Ολοι  - ΔΑΠΑΝΗ  06/2022</t>
  </si>
  <si>
    <t>Διαστρωμάτωση Συνταξιούχων - Άνδρες (Εισόδημα από όλες τις Συντάξεις) 06/2022</t>
  </si>
  <si>
    <t>Διαστρωμάτωση Συνταξιούχων - Γυναίκες (Εισόδημα από όλες τις Συντάξεις) 06/2022</t>
  </si>
  <si>
    <t>Διαστρωμάτωση Συνταξιούχων - Ολοι (Εισόδημα από όλες τις Συντάξεις) 06/2022</t>
  </si>
  <si>
    <t>Διαστρωμάτωση Συνταξιούχων (Εισόδημα από όλες τις Συντάξεις) 06/2022</t>
  </si>
  <si>
    <t>Κατανομή Συντάξεων ανά Ταμείο και Κατηγορία - Ομαδοποίηση με Εποπτεύοντα Φορέα (06/2022)</t>
  </si>
  <si>
    <t>Στοιχεία Νέων Συντάξεων με αναδρομικά ποσά ανά κατηγορία - Οριστική Απόφαση (06/2022)</t>
  </si>
  <si>
    <t>Στοιχεία Νέων Συντάξεων με αναδρομικά ποσά ανά κατηγορία - Προσωρινή Απόφαση (06/2022)</t>
  </si>
  <si>
    <t>Στοιχεία Νέων Συντάξεων με αναδρομικά ποσά ανά κατηγορία - Τροποποιητική Απόφαση (06/2022)</t>
  </si>
  <si>
    <t xml:space="preserve">Αναστολές Συντάξεων Λόγω Γάμου -  Καθαρό Πληρωτέο (06/2022) </t>
  </si>
  <si>
    <t xml:space="preserve">Αναστολές Συντάξεων Λόγω Θανάτου - Καθαρό Πληρωτέο (06/2022) </t>
  </si>
  <si>
    <t>Κατανομή Ηλικιών Συνταξιούχων (06/2022)</t>
  </si>
  <si>
    <t>Κατανομή Συνταξιούχων ανά Ηλικία και Κατηγορία Σύνταξης - 'Ολοι (ΔΑΠΑΝΗ)_06/2022</t>
  </si>
  <si>
    <t>Κατανομή Συνταξιούχων ανά Ηλικία και Κατηγορία Σύνταξης - Άνδρες (ΔΑΠΑΝΗ)_06/2022</t>
  </si>
  <si>
    <t>Κατανομή Συνταξιούχων ανά Ηλικία και Κατηγορία Σύνταξης - Γυναίκες (ΔΑΠΑΝΗ)_06/2022</t>
  </si>
  <si>
    <t>Κατανομή Συνταξιούχων ανά Ηλικία και Κατηγορία Σύνταξης  - 'Ολοι (ΕΙΣΟΔΗΜΑ)_06/2022</t>
  </si>
  <si>
    <t>Κατανομή Συνταξιούχων ανά Ηλικία και Κατηγορία Σύνταξης - Άνδρες (ΕΙΣΟΔΗΜΑ)_06/2022</t>
  </si>
  <si>
    <t>Κατανομή Συνταξιούχων ανά Ηλικία και Κατηγορία Σύνταξης - Γυναίκες (ΕΙΣΟΔΗΜΑ)_06/2022</t>
  </si>
  <si>
    <t xml:space="preserve">Αναστολές Συντάξεων Λόγω Θανάτου - Καθαρό Πληρωτέο </t>
  </si>
  <si>
    <t>Σ30</t>
  </si>
  <si>
    <t>Αναστολές Συντάξεων Λόγω Γάμου -  Καθαρό Πληρωτέο</t>
  </si>
  <si>
    <t>Σ29</t>
  </si>
  <si>
    <t>Στοιχεία Νέων Συντάξεων με αναδρομικά ποσά ανά κατηγορία - Οριστική Απόφαση</t>
  </si>
  <si>
    <t>Σ28</t>
  </si>
  <si>
    <t>Κατανομή Νέων Συνταξιούχων ανά Ηλικία, Κατηγορία Σύνταξης και Κύριο Φορέα με ΤΡΟΠΟΠΟΙΗΤΙΚΗ απόφαση</t>
  </si>
  <si>
    <t>Σ27</t>
  </si>
  <si>
    <t>Κατανομή Νέων Συνταξιούχων ανά Ηλικία, Κατηγορία Σύνταξης και Κύριο Φορέα με ΠΡΟΣΩΡΙΝΗ απόφαση</t>
  </si>
  <si>
    <t>Σ26</t>
  </si>
  <si>
    <t xml:space="preserve"> Κατανομή Συντάξεων ανά Ταμείο και Κατηγορία - Ομαδοποίηση με Εποπτεύοντα Φορέα </t>
  </si>
  <si>
    <t>Σ25</t>
  </si>
  <si>
    <t>Κατανομή Συνταξιούχων ανά Ηλικία και Κατηγορία Σύνταξης</t>
  </si>
  <si>
    <t>Σ24</t>
  </si>
  <si>
    <t>Κατανομή  Συνταξιούχων ανά ηλικία</t>
  </si>
  <si>
    <t>Σ23</t>
  </si>
  <si>
    <t>Διαστρωμάτωση Συνταξιούχων ανά φύλο</t>
  </si>
  <si>
    <t>Σ22</t>
  </si>
  <si>
    <t xml:space="preserve">Διαστρωμάτωση Συνταξιούχων </t>
  </si>
  <si>
    <t>Σ21</t>
  </si>
  <si>
    <t>Μέση μηνιαία δαπάνη από συντάξεις προ φόρων ανά φύλο</t>
  </si>
  <si>
    <t>Σ20</t>
  </si>
  <si>
    <t>Κατανομή συντάξεων ανά ταμείο για ασφαλισμένους που λαμβάνουν 10, 9,8 ή 7 Συντάξεις</t>
  </si>
  <si>
    <t>Σ19</t>
  </si>
  <si>
    <t xml:space="preserve">Κατανομή Συντάξεων  ανά Νομό και κατηγορία (Γήρατος/Θανάτου/Αναπηρίας) </t>
  </si>
  <si>
    <t>Σ18</t>
  </si>
  <si>
    <t>Κατανομή Κατά Αριθμό Καταβαλλόμενων Συντάξεων</t>
  </si>
  <si>
    <t>Σ17</t>
  </si>
  <si>
    <t>Διαστρωμάτωση Συντάξεων - ΕΙΣΟΔΗΜΑ</t>
  </si>
  <si>
    <t>Σ16</t>
  </si>
  <si>
    <t xml:space="preserve">Μέσο Μηνιαίο Εισόδημα από Συντάξεις προ Φόρων (με περίθαλψη) </t>
  </si>
  <si>
    <t>Σ15</t>
  </si>
  <si>
    <t xml:space="preserve">Κατανομή Συντάξεων ανά Κατηγορία Σύνταξης - ΕΙΣΟΔΗΜΑ  </t>
  </si>
  <si>
    <t>Σ14</t>
  </si>
  <si>
    <t>Κατανομή Συντάξεων ανά Κατηγορία Σύνταξης - ΔΑΠΑΝΗ</t>
  </si>
  <si>
    <t>Σ13</t>
  </si>
  <si>
    <t>Ποσά Συντάξεων ανά Περιφέρεια ως ποσοστό του ΑΕΠ</t>
  </si>
  <si>
    <t>Σ12</t>
  </si>
  <si>
    <t>Κατανομή κατά αριθμό καταβαλλόμενων συντάξεων (κύριων, επικουρικών, μερισμάτων) ανά συνταξιούχο</t>
  </si>
  <si>
    <t>Σ11</t>
  </si>
  <si>
    <t>Κατανομή Συντάξεων ανά υπηκοότητα</t>
  </si>
  <si>
    <t>Σ10</t>
  </si>
  <si>
    <t>Κατανομή Συντάξεων ανά νομό</t>
  </si>
  <si>
    <t>Σ9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</si>
  <si>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</si>
  <si>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Σ8</t>
  </si>
  <si>
    <t>Κατανομή Συντάξεων ανά ταμείο και κατηγορία</t>
  </si>
  <si>
    <t>Σ7</t>
  </si>
  <si>
    <t>Συνταξιοδοτική Δαπάνη Κύριων, Επικουρικών Συντάξεων, Μερισμάτων</t>
  </si>
  <si>
    <t>Σ6</t>
  </si>
  <si>
    <t>Κατανομή Συντάξεων ανά εύρος ποσού δαπάνης</t>
  </si>
  <si>
    <t>Σ5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</si>
  <si>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</si>
  <si>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</si>
  <si>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</si>
  <si>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Σ3</t>
  </si>
  <si>
    <t>Κατανομή Συνταξιούχων και εισοδήματος από συντάξεις ανα Ηλικία και κατηγορία σύνταξης</t>
  </si>
  <si>
    <t>Σ2</t>
  </si>
  <si>
    <t>Κατανομή Εισοδήματος Συνταξιούχων ανά Φύλο και εύρος ποσού</t>
  </si>
  <si>
    <t>Σ1</t>
  </si>
  <si>
    <t>Πίνακας Περιεχομένων</t>
  </si>
  <si>
    <t>Παράρτημα</t>
  </si>
  <si>
    <t>Ενιαίο Σύστημα Ελέγχου &amp; Πληρωμών Συντάξεων "ΗΛΙΟΣ"</t>
  </si>
  <si>
    <t xml:space="preserve">Υπουργείο Εργασίας &amp; Κοινωνικών Υποθέσεων
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</si>
  <si>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</si>
  <si>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</si>
  <si>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</si>
  <si>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</si>
  <si>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</si>
  <si>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</si>
  <si>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</si>
  <si>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</si>
  <si>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</si>
  <si>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</si>
  <si>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</si>
  <si>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</si>
  <si>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</si>
  <si>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</si>
  <si>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</si>
  <si>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</si>
  <si>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</si>
  <si>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</si>
  <si>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περίθαλψη) (06/2022)</t>
  </si>
  <si>
    <t>Μέσο Μηνιαίο Εισόδημα από Συντάξεις προ Φόρων (Με περίθαλψη) (05/2022)</t>
  </si>
  <si>
    <t>Μέσο Μηνιαίο Εισόδημα από Συντάξεις προ Φόρων (Με  περίθαλψη) (04/2022)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</si>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</sst>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.00_ ;[Red]\-#,##0.00\ 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2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" fillId="0" borderId="0"/>
    <xf numFmtId="9" fontId="39" fillId="0" borderId="0" applyFont="0" applyFill="0" applyBorder="0" applyAlignment="0" applyProtection="0"/>
  </cellStyleXfs>
  <cellXfs count="648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3" fontId="9" fillId="4" borderId="49" xfId="69" applyNumberFormat="1" applyFont="1" applyFill="1" applyBorder="1" applyAlignment="1" applyProtection="1">
      <alignment vertical="center"/>
    </xf>
    <xf numFmtId="4" fontId="9" fillId="4" borderId="49" xfId="69" applyNumberFormat="1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 applyProtection="1">
      <alignment vertical="center"/>
    </xf>
    <xf numFmtId="3" fontId="9" fillId="4" borderId="49" xfId="71" applyNumberFormat="1" applyFont="1" applyFill="1" applyBorder="1" applyAlignment="1" applyProtection="1">
      <alignment vertical="center"/>
    </xf>
    <xf numFmtId="164" fontId="9" fillId="4" borderId="49" xfId="71" applyNumberFormat="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6" xfId="66" applyNumberFormat="1" applyFont="1" applyBorder="1" applyAlignment="1" applyProtection="1">
      <alignment vertical="center"/>
    </xf>
    <xf numFmtId="4" fontId="30" fillId="0" borderId="56" xfId="66" applyNumberFormat="1" applyFont="1" applyBorder="1" applyAlignment="1" applyProtection="1">
      <alignment vertical="center"/>
    </xf>
    <xf numFmtId="0" fontId="30" fillId="0" borderId="56" xfId="66" applyFont="1" applyBorder="1" applyAlignment="1" applyProtection="1">
      <alignment vertical="center"/>
    </xf>
    <xf numFmtId="0" fontId="30" fillId="0" borderId="59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30" fillId="0" borderId="52" xfId="66" applyNumberFormat="1" applyFont="1" applyBorder="1" applyAlignment="1" applyProtection="1">
      <alignment vertical="center"/>
    </xf>
    <xf numFmtId="4" fontId="30" fillId="0" borderId="52" xfId="66" applyNumberFormat="1" applyFont="1" applyBorder="1" applyAlignment="1" applyProtection="1">
      <alignment vertical="center"/>
    </xf>
    <xf numFmtId="0" fontId="30" fillId="0" borderId="52" xfId="66" applyFont="1" applyBorder="1" applyAlignment="1" applyProtection="1">
      <alignment vertical="center"/>
    </xf>
    <xf numFmtId="0" fontId="30" fillId="0" borderId="66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0" fontId="30" fillId="0" borderId="64" xfId="69" applyFont="1" applyBorder="1" applyAlignment="1" applyProtection="1">
      <alignment vertical="center"/>
    </xf>
    <xf numFmtId="3" fontId="30" fillId="0" borderId="56" xfId="69" applyNumberFormat="1" applyFont="1" applyBorder="1" applyAlignment="1" applyProtection="1">
      <alignment vertical="center"/>
    </xf>
    <xf numFmtId="4" fontId="30" fillId="0" borderId="56" xfId="69" applyNumberFormat="1" applyFont="1" applyBorder="1" applyAlignment="1" applyProtection="1">
      <alignment vertical="center"/>
    </xf>
    <xf numFmtId="0" fontId="30" fillId="0" borderId="56" xfId="69" applyFont="1" applyBorder="1" applyAlignment="1" applyProtection="1">
      <alignment vertical="center"/>
    </xf>
    <xf numFmtId="0" fontId="30" fillId="0" borderId="59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3" fontId="0" fillId="0" borderId="56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5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6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10" fontId="0" fillId="0" borderId="0" xfId="0" applyNumberFormat="1"/>
    <xf numFmtId="0" fontId="9" fillId="4" borderId="3" xfId="0" applyFont="1" applyFill="1" applyBorder="1"/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0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4" fontId="0" fillId="0" borderId="0" xfId="0" applyNumberForma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2" fontId="9" fillId="4" borderId="50" xfId="66" applyNumberFormat="1" applyFont="1" applyFill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 applyProtection="1">
      <alignment vertical="center"/>
    </xf>
    <xf numFmtId="164" fontId="30" fillId="0" borderId="76" xfId="71" applyNumberFormat="1" applyFont="1" applyBorder="1" applyAlignment="1" applyProtection="1">
      <alignment vertical="center"/>
    </xf>
    <xf numFmtId="164" fontId="30" fillId="0" borderId="73" xfId="71" applyNumberFormat="1" applyFont="1" applyBorder="1" applyAlignment="1" applyProtection="1">
      <alignment vertical="center"/>
    </xf>
    <xf numFmtId="4" fontId="30" fillId="0" borderId="77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5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7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3" fontId="9" fillId="2" borderId="74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9" xfId="0" applyNumberFormat="1" applyFont="1" applyFill="1" applyBorder="1" applyAlignment="1">
      <alignment horizontal="center"/>
    </xf>
    <xf numFmtId="0" fontId="9" fillId="4" borderId="75" xfId="71" applyFont="1" applyFill="1" applyBorder="1" applyAlignment="1" applyProtection="1">
      <alignment vertical="center"/>
    </xf>
    <xf numFmtId="3" fontId="9" fillId="4" borderId="75" xfId="71" applyNumberFormat="1" applyFont="1" applyFill="1" applyBorder="1" applyAlignment="1" applyProtection="1">
      <alignment vertical="center"/>
    </xf>
    <xf numFmtId="4" fontId="9" fillId="4" borderId="75" xfId="71" applyNumberFormat="1" applyFont="1" applyFill="1" applyBorder="1" applyAlignment="1" applyProtection="1">
      <alignment vertical="center"/>
    </xf>
    <xf numFmtId="4" fontId="9" fillId="4" borderId="72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0" fillId="0" borderId="0" xfId="0" applyFont="1" applyBorder="1"/>
    <xf numFmtId="3" fontId="34" fillId="0" borderId="55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4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0" fontId="5" fillId="0" borderId="10" xfId="0" applyFont="1" applyFill="1" applyBorder="1" applyAlignment="1">
      <alignment horizontal="lef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3" fontId="5" fillId="0" borderId="0" xfId="0" applyNumberFormat="1" applyFont="1" applyFill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3" fontId="0" fillId="0" borderId="2" xfId="0" applyNumberFormat="1" applyFill="1" applyBorder="1"/>
    <xf numFmtId="4" fontId="0" fillId="0" borderId="2" xfId="0" applyNumberFormat="1" applyFill="1" applyBorder="1"/>
    <xf numFmtId="4" fontId="30" fillId="0" borderId="46" xfId="71" applyNumberFormat="1" applyFont="1" applyFill="1" applyBorder="1" applyAlignment="1" applyProtection="1">
      <alignment vertical="center"/>
    </xf>
    <xf numFmtId="2" fontId="0" fillId="0" borderId="2" xfId="0" applyNumberFormat="1" applyFont="1" applyFill="1" applyBorder="1" applyAlignment="1" applyProtection="1">
      <alignment vertical="center"/>
    </xf>
    <xf numFmtId="0" fontId="10" fillId="4" borderId="80" xfId="0" applyFont="1" applyFill="1" applyBorder="1"/>
    <xf numFmtId="0" fontId="30" fillId="0" borderId="47" xfId="71" applyFont="1" applyBorder="1" applyAlignment="1" applyProtection="1">
      <alignment vertical="center"/>
    </xf>
    <xf numFmtId="3" fontId="30" fillId="0" borderId="47" xfId="71" applyNumberFormat="1" applyFont="1" applyBorder="1" applyAlignment="1" applyProtection="1">
      <alignment vertical="center"/>
    </xf>
    <xf numFmtId="164" fontId="30" fillId="0" borderId="47" xfId="71" applyNumberFormat="1" applyFont="1" applyBorder="1" applyAlignment="1" applyProtection="1">
      <alignment vertical="center"/>
    </xf>
    <xf numFmtId="4" fontId="30" fillId="0" borderId="47" xfId="71" applyNumberFormat="1" applyFont="1" applyBorder="1" applyAlignment="1" applyProtection="1">
      <alignment vertical="center"/>
    </xf>
    <xf numFmtId="164" fontId="30" fillId="0" borderId="82" xfId="71" applyNumberFormat="1" applyFont="1" applyBorder="1" applyAlignment="1" applyProtection="1">
      <alignment vertical="center"/>
    </xf>
    <xf numFmtId="0" fontId="30" fillId="0" borderId="5" xfId="71" applyFont="1" applyBorder="1" applyAlignment="1" applyProtection="1">
      <alignment vertical="center"/>
    </xf>
    <xf numFmtId="4" fontId="30" fillId="0" borderId="81" xfId="71" applyNumberFormat="1" applyFont="1" applyBorder="1" applyAlignment="1" applyProtection="1">
      <alignment vertical="center"/>
    </xf>
    <xf numFmtId="4" fontId="0" fillId="0" borderId="15" xfId="0" applyNumberFormat="1" applyFont="1" applyBorder="1" applyAlignment="1" applyProtection="1">
      <alignment vertical="center"/>
    </xf>
    <xf numFmtId="0" fontId="9" fillId="4" borderId="83" xfId="71" applyFont="1" applyFill="1" applyBorder="1" applyAlignment="1" applyProtection="1">
      <alignment vertical="center"/>
    </xf>
    <xf numFmtId="3" fontId="30" fillId="0" borderId="2" xfId="71" applyNumberFormat="1" applyFont="1" applyBorder="1" applyAlignment="1" applyProtection="1">
      <alignment vertical="center"/>
    </xf>
    <xf numFmtId="4" fontId="30" fillId="0" borderId="2" xfId="71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4" fontId="30" fillId="0" borderId="2" xfId="71" applyNumberFormat="1" applyFont="1" applyFill="1" applyBorder="1" applyAlignment="1" applyProtection="1">
      <alignment vertical="center"/>
    </xf>
    <xf numFmtId="0" fontId="30" fillId="0" borderId="46" xfId="71" applyFont="1" applyFill="1" applyBorder="1" applyAlignment="1" applyProtection="1">
      <alignment vertical="center"/>
    </xf>
    <xf numFmtId="3" fontId="9" fillId="4" borderId="84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9" xfId="0" applyFont="1" applyFill="1" applyBorder="1" applyAlignment="1" applyProtection="1">
      <alignment vertical="center"/>
    </xf>
    <xf numFmtId="3" fontId="9" fillId="4" borderId="49" xfId="0" applyNumberFormat="1" applyFont="1" applyFill="1" applyBorder="1" applyAlignment="1" applyProtection="1">
      <alignment vertical="center"/>
    </xf>
    <xf numFmtId="4" fontId="9" fillId="4" borderId="49" xfId="0" applyNumberFormat="1" applyFont="1" applyFill="1" applyBorder="1" applyAlignment="1" applyProtection="1">
      <alignment vertical="center"/>
    </xf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0" fontId="3" fillId="0" borderId="11" xfId="66" applyFont="1" applyFill="1" applyBorder="1" applyAlignment="1" applyProtection="1">
      <alignment vertical="center"/>
    </xf>
    <xf numFmtId="4" fontId="3" fillId="0" borderId="16" xfId="66" applyNumberFormat="1" applyFont="1" applyFill="1" applyBorder="1" applyAlignment="1" applyProtection="1">
      <alignment vertical="center"/>
    </xf>
    <xf numFmtId="0" fontId="5" fillId="0" borderId="74" xfId="0" applyFont="1" applyFill="1" applyBorder="1"/>
    <xf numFmtId="3" fontId="3" fillId="0" borderId="5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0" fontId="0" fillId="0" borderId="64" xfId="0" applyFont="1" applyBorder="1" applyAlignment="1" applyProtection="1">
      <alignment vertical="center"/>
    </xf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Font="1" applyBorder="1" applyAlignment="1" applyProtection="1">
      <alignment vertic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Font="1" applyBorder="1" applyAlignment="1" applyProtection="1">
      <alignment vertical="center"/>
    </xf>
    <xf numFmtId="3" fontId="0" fillId="0" borderId="0" xfId="0" applyNumberFormat="1" applyFill="1" applyBorder="1" applyAlignment="1">
      <alignment horizontal="right"/>
    </xf>
    <xf numFmtId="4" fontId="9" fillId="4" borderId="50" xfId="0" applyNumberFormat="1" applyFont="1" applyFill="1" applyBorder="1" applyAlignment="1" applyProtection="1">
      <alignment vertical="center"/>
    </xf>
    <xf numFmtId="4" fontId="0" fillId="0" borderId="55" xfId="0" applyNumberFormat="1" applyFont="1" applyBorder="1" applyAlignment="1" applyProtection="1">
      <alignment vertical="center"/>
    </xf>
    <xf numFmtId="4" fontId="0" fillId="0" borderId="56" xfId="0" applyNumberFormat="1" applyFont="1" applyBorder="1" applyAlignment="1" applyProtection="1">
      <alignment vertical="center"/>
    </xf>
    <xf numFmtId="4" fontId="0" fillId="0" borderId="58" xfId="0" applyNumberFormat="1" applyFont="1" applyBorder="1" applyAlignment="1" applyProtection="1">
      <alignment vertical="center"/>
    </xf>
    <xf numFmtId="4" fontId="0" fillId="0" borderId="63" xfId="0" applyNumberFormat="1" applyFont="1" applyBorder="1" applyAlignment="1" applyProtection="1">
      <alignment vertical="center"/>
    </xf>
    <xf numFmtId="4" fontId="0" fillId="0" borderId="59" xfId="0" applyNumberFormat="1" applyFont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horizontal="left" vertical="center"/>
    </xf>
    <xf numFmtId="0" fontId="0" fillId="0" borderId="46" xfId="0" applyNumberFormat="1" applyFont="1" applyBorder="1" applyAlignment="1" applyProtection="1">
      <alignment horizontal="left" vertical="center"/>
    </xf>
    <xf numFmtId="0" fontId="0" fillId="0" borderId="56" xfId="0" applyNumberFormat="1" applyFont="1" applyBorder="1" applyAlignment="1" applyProtection="1">
      <alignment horizontal="left" vertical="center"/>
    </xf>
    <xf numFmtId="164" fontId="0" fillId="0" borderId="2" xfId="0" applyNumberFormat="1" applyFill="1" applyBorder="1"/>
    <xf numFmtId="167" fontId="28" fillId="4" borderId="1" xfId="0" applyNumberFormat="1" applyFont="1" applyFill="1" applyBorder="1" applyAlignment="1" applyProtection="1">
      <alignment horizontal="right" wrapText="1"/>
    </xf>
    <xf numFmtId="166" fontId="32" fillId="0" borderId="0" xfId="0" applyNumberFormat="1" applyFont="1" applyBorder="1" applyAlignment="1" applyProtection="1">
      <alignment vertical="center"/>
    </xf>
    <xf numFmtId="0" fontId="30" fillId="0" borderId="47" xfId="71" applyFont="1" applyFill="1" applyBorder="1" applyAlignment="1" applyProtection="1">
      <alignment vertical="center"/>
    </xf>
    <xf numFmtId="0" fontId="0" fillId="0" borderId="5" xfId="0" applyFill="1" applyBorder="1"/>
    <xf numFmtId="4" fontId="30" fillId="0" borderId="47" xfId="71" applyNumberFormat="1" applyFont="1" applyFill="1" applyBorder="1" applyAlignment="1" applyProtection="1">
      <alignment vertical="center"/>
    </xf>
    <xf numFmtId="4" fontId="0" fillId="0" borderId="5" xfId="0" applyNumberFormat="1" applyFill="1" applyBorder="1"/>
    <xf numFmtId="3" fontId="0" fillId="0" borderId="5" xfId="0" applyNumberFormat="1" applyFill="1" applyBorder="1"/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9" fillId="4" borderId="49" xfId="7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0" fontId="34" fillId="0" borderId="0" xfId="0" applyFont="1" applyBorder="1" applyAlignment="1">
      <alignment vertical="center"/>
    </xf>
    <xf numFmtId="3" fontId="34" fillId="0" borderId="0" xfId="0" applyNumberFormat="1" applyFont="1" applyBorder="1" applyAlignment="1">
      <alignment vertical="center"/>
    </xf>
    <xf numFmtId="166" fontId="34" fillId="0" borderId="0" xfId="0" applyNumberFormat="1" applyFont="1" applyBorder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35" fillId="4" borderId="46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0" fontId="0" fillId="0" borderId="74" xfId="0" applyFont="1" applyBorder="1"/>
    <xf numFmtId="0" fontId="0" fillId="0" borderId="5" xfId="0" applyFont="1" applyBorder="1"/>
    <xf numFmtId="3" fontId="0" fillId="0" borderId="15" xfId="0" applyNumberFormat="1" applyFont="1" applyBorder="1"/>
    <xf numFmtId="2" fontId="3" fillId="0" borderId="15" xfId="0" applyNumberFormat="1" applyFont="1" applyFill="1" applyBorder="1" applyAlignment="1" applyProtection="1">
      <alignment vertical="center"/>
    </xf>
    <xf numFmtId="2" fontId="9" fillId="4" borderId="50" xfId="0" applyNumberFormat="1" applyFont="1" applyFill="1" applyBorder="1" applyAlignment="1" applyProtection="1">
      <alignment vertical="center"/>
    </xf>
    <xf numFmtId="2" fontId="9" fillId="4" borderId="49" xfId="0" applyNumberFormat="1" applyFont="1" applyFill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4" fontId="0" fillId="0" borderId="11" xfId="0" applyNumberFormat="1" applyFont="1" applyBorder="1"/>
    <xf numFmtId="0" fontId="0" fillId="0" borderId="16" xfId="0" applyNumberFormat="1" applyFont="1" applyBorder="1"/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ont="1" applyBorder="1" applyAlignment="1">
      <alignment horizontal="right"/>
    </xf>
    <xf numFmtId="3" fontId="0" fillId="0" borderId="16" xfId="0" applyNumberFormat="1" applyFont="1" applyBorder="1" applyAlignment="1">
      <alignment horizontal="right"/>
    </xf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4"/>
    </xf>
    <xf numFmtId="2" fontId="9" fillId="4" borderId="50" xfId="69" applyNumberFormat="1" applyFont="1" applyFill="1" applyBorder="1" applyAlignment="1" applyProtection="1">
      <alignment vertical="center"/>
    </xf>
    <xf numFmtId="0" fontId="0" fillId="0" borderId="2" xfId="0" applyNumberFormat="1" applyFont="1" applyBorder="1"/>
    <xf numFmtId="0" fontId="0" fillId="0" borderId="8" xfId="0" applyNumberFormat="1" applyFont="1" applyBorder="1"/>
    <xf numFmtId="0" fontId="0" fillId="0" borderId="8" xfId="0" applyBorder="1"/>
    <xf numFmtId="0" fontId="0" fillId="0" borderId="7" xfId="0" applyFont="1" applyBorder="1" applyAlignment="1">
      <alignment horizontal="center"/>
    </xf>
    <xf numFmtId="0" fontId="34" fillId="0" borderId="27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3" fontId="34" fillId="0" borderId="29" xfId="0" applyNumberFormat="1" applyFont="1" applyBorder="1" applyAlignment="1">
      <alignment vertical="center"/>
    </xf>
    <xf numFmtId="166" fontId="34" fillId="0" borderId="29" xfId="0" applyNumberFormat="1" applyFont="1" applyBorder="1" applyAlignment="1">
      <alignment vertical="center"/>
    </xf>
    <xf numFmtId="3" fontId="34" fillId="0" borderId="28" xfId="0" applyNumberFormat="1" applyFont="1" applyBorder="1" applyAlignment="1">
      <alignment vertical="center"/>
    </xf>
    <xf numFmtId="4" fontId="34" fillId="0" borderId="29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0" fillId="0" borderId="85" xfId="0" applyBorder="1"/>
    <xf numFmtId="0" fontId="0" fillId="0" borderId="80" xfId="0" applyBorder="1"/>
    <xf numFmtId="0" fontId="0" fillId="0" borderId="69" xfId="0" applyBorder="1"/>
    <xf numFmtId="0" fontId="0" fillId="0" borderId="86" xfId="0" applyBorder="1"/>
    <xf numFmtId="0" fontId="0" fillId="0" borderId="69" xfId="0" applyBorder="1" applyAlignment="1">
      <alignment wrapText="1"/>
    </xf>
    <xf numFmtId="0" fontId="37" fillId="38" borderId="69" xfId="0" applyFont="1" applyFill="1" applyBorder="1" applyAlignment="1">
      <alignment horizontal="center"/>
    </xf>
    <xf numFmtId="0" fontId="37" fillId="38" borderId="86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38" fillId="38" borderId="86" xfId="0" applyFont="1" applyFill="1" applyBorder="1" applyAlignment="1">
      <alignment horizontal="center"/>
    </xf>
    <xf numFmtId="0" fontId="38" fillId="38" borderId="57" xfId="0" applyFont="1" applyFill="1" applyBorder="1" applyAlignment="1">
      <alignment horizontal="center" wrapText="1"/>
    </xf>
    <xf numFmtId="0" fontId="38" fillId="38" borderId="43" xfId="0" applyFont="1" applyFill="1" applyBorder="1" applyAlignment="1">
      <alignment horizontal="center" wrapText="1"/>
    </xf>
    <xf numFmtId="0" fontId="0" fillId="0" borderId="0" xfId="0" applyFill="1" applyBorder="1"/>
    <xf numFmtId="0" fontId="38" fillId="38" borderId="0" xfId="0" applyFont="1" applyFill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" fillId="0" borderId="2" xfId="130" applyNumberFormat="1" applyBorder="1"/>
    <xf numFmtId="4" fontId="33" fillId="40" borderId="2" xfId="0" applyNumberFormat="1" applyFont="1" applyFill="1" applyBorder="1"/>
    <xf numFmtId="168" fontId="8" fillId="0" borderId="2" xfId="131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17" fontId="38" fillId="38" borderId="0" xfId="0" applyNumberFormat="1" applyFont="1" applyFill="1" applyAlignment="1">
      <alignment horizontal="center"/>
    </xf>
  </cellXfs>
  <cellStyles count="132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4" xfId="130" xr:uid="{9F8312AA-F354-4E44-985A-A04144F931E3}"/>
    <cellStyle name="Βασικό_Δημοσίευμα Περιφερειακών-1" xfId="129" xr:uid="{854A54B4-75E1-46CD-9EC8-F4132D339176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1" xr:uid="{634856AA-6C85-4455-8207-E4F5EBB2DA98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3810" cy="818475"/>
    <xdr:pic>
      <xdr:nvPicPr>
        <xdr:cNvPr id="2" name="1 - Εικόνα">
          <a:extLst>
            <a:ext uri="{FF2B5EF4-FFF2-40B4-BE49-F238E27FC236}">
              <a16:creationId xmlns:a16="http://schemas.microsoft.com/office/drawing/2014/main" id="{4B3B2C5E-B163-44C2-816A-33F889DCE1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3810" cy="818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5353050</xdr:colOff>
      <xdr:row>34</xdr:row>
      <xdr:rowOff>66675</xdr:rowOff>
    </xdr:from>
    <xdr:ext cx="1141198" cy="329710"/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3372996F-B6A1-40A2-A577-2A2BDE1F7C3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543675"/>
          <a:ext cx="1141198" cy="329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ED5C-4B89-4401-A8EB-1DEA016E425C}">
  <dimension ref="A1:B35"/>
  <sheetViews>
    <sheetView showGridLines="0" zoomScale="80" zoomScaleNormal="80" workbookViewId="0">
      <selection activeCell="X1" sqref="X1"/>
    </sheetView>
  </sheetViews>
  <sheetFormatPr defaultColWidth="9.140625" defaultRowHeight="15" x14ac:dyDescent="0.25"/>
  <cols>
    <col min="1" max="1" width="9.28515625" style="456" customWidth="1"/>
    <col min="2" max="2" width="99.7109375" style="456" customWidth="1"/>
    <col min="3" max="16384" width="9.140625" style="456"/>
  </cols>
  <sheetData>
    <row r="1" spans="1:2" ht="66" customHeight="1" x14ac:dyDescent="0.3">
      <c r="A1" s="633" t="s">
        <v>782</v>
      </c>
      <c r="B1" s="632"/>
    </row>
    <row r="2" spans="1:2" ht="32.25" customHeight="1" x14ac:dyDescent="0.3">
      <c r="A2" s="631" t="s">
        <v>781</v>
      </c>
      <c r="B2" s="630"/>
    </row>
    <row r="3" spans="1:2" ht="23.25" customHeight="1" x14ac:dyDescent="0.3">
      <c r="A3" s="629" t="s">
        <v>780</v>
      </c>
      <c r="B3" s="628"/>
    </row>
    <row r="4" spans="1:2" ht="30" customHeight="1" x14ac:dyDescent="0.3">
      <c r="A4" s="629" t="s">
        <v>779</v>
      </c>
      <c r="B4" s="628"/>
    </row>
    <row r="5" spans="1:2" ht="27.75" customHeight="1" x14ac:dyDescent="0.25">
      <c r="A5" s="626" t="s">
        <v>778</v>
      </c>
      <c r="B5" s="625" t="s">
        <v>777</v>
      </c>
    </row>
    <row r="6" spans="1:2" ht="18.75" customHeight="1" x14ac:dyDescent="0.25">
      <c r="A6" s="626" t="s">
        <v>776</v>
      </c>
      <c r="B6" s="625" t="s">
        <v>775</v>
      </c>
    </row>
    <row r="7" spans="1:2" ht="30" x14ac:dyDescent="0.25">
      <c r="A7" s="626" t="s">
        <v>774</v>
      </c>
      <c r="B7" s="627" t="s">
        <v>773</v>
      </c>
    </row>
    <row r="8" spans="1:2" ht="27.75" customHeight="1" x14ac:dyDescent="0.25">
      <c r="A8" s="626" t="s">
        <v>772</v>
      </c>
      <c r="B8" s="627" t="s">
        <v>771</v>
      </c>
    </row>
    <row r="9" spans="1:2" ht="19.5" customHeight="1" x14ac:dyDescent="0.25">
      <c r="A9" s="626" t="s">
        <v>770</v>
      </c>
      <c r="B9" s="625" t="s">
        <v>769</v>
      </c>
    </row>
    <row r="10" spans="1:2" ht="14.25" customHeight="1" x14ac:dyDescent="0.25">
      <c r="A10" s="626" t="s">
        <v>768</v>
      </c>
      <c r="B10" s="625" t="s">
        <v>767</v>
      </c>
    </row>
    <row r="11" spans="1:2" x14ac:dyDescent="0.25">
      <c r="A11" s="626" t="s">
        <v>766</v>
      </c>
      <c r="B11" s="625" t="s">
        <v>765</v>
      </c>
    </row>
    <row r="12" spans="1:2" x14ac:dyDescent="0.25">
      <c r="A12" s="626" t="s">
        <v>764</v>
      </c>
      <c r="B12" s="625" t="s">
        <v>763</v>
      </c>
    </row>
    <row r="13" spans="1:2" x14ac:dyDescent="0.25">
      <c r="A13" s="626" t="s">
        <v>762</v>
      </c>
      <c r="B13" s="625" t="s">
        <v>761</v>
      </c>
    </row>
    <row r="14" spans="1:2" x14ac:dyDescent="0.25">
      <c r="A14" s="626" t="s">
        <v>760</v>
      </c>
      <c r="B14" s="625" t="s">
        <v>759</v>
      </c>
    </row>
    <row r="15" spans="1:2" ht="19.5" customHeight="1" x14ac:dyDescent="0.25">
      <c r="A15" s="626" t="s">
        <v>758</v>
      </c>
      <c r="B15" s="625" t="s">
        <v>757</v>
      </c>
    </row>
    <row r="16" spans="1:2" ht="19.5" customHeight="1" x14ac:dyDescent="0.25">
      <c r="A16" s="626" t="s">
        <v>756</v>
      </c>
      <c r="B16" s="625" t="s">
        <v>755</v>
      </c>
    </row>
    <row r="17" spans="1:2" ht="19.5" customHeight="1" x14ac:dyDescent="0.25">
      <c r="A17" s="626" t="s">
        <v>754</v>
      </c>
      <c r="B17" s="625" t="s">
        <v>753</v>
      </c>
    </row>
    <row r="18" spans="1:2" ht="19.5" customHeight="1" x14ac:dyDescent="0.25">
      <c r="A18" s="626" t="s">
        <v>752</v>
      </c>
      <c r="B18" s="625" t="s">
        <v>751</v>
      </c>
    </row>
    <row r="19" spans="1:2" ht="19.5" customHeight="1" x14ac:dyDescent="0.25">
      <c r="A19" s="626" t="s">
        <v>750</v>
      </c>
      <c r="B19" s="625" t="s">
        <v>749</v>
      </c>
    </row>
    <row r="20" spans="1:2" ht="19.5" customHeight="1" x14ac:dyDescent="0.25">
      <c r="A20" s="626" t="s">
        <v>748</v>
      </c>
      <c r="B20" s="625" t="s">
        <v>747</v>
      </c>
    </row>
    <row r="21" spans="1:2" ht="19.5" customHeight="1" x14ac:dyDescent="0.25">
      <c r="A21" s="626" t="s">
        <v>746</v>
      </c>
      <c r="B21" s="625" t="s">
        <v>745</v>
      </c>
    </row>
    <row r="22" spans="1:2" ht="19.5" customHeight="1" x14ac:dyDescent="0.25">
      <c r="A22" s="626" t="s">
        <v>744</v>
      </c>
      <c r="B22" s="625" t="s">
        <v>743</v>
      </c>
    </row>
    <row r="23" spans="1:2" ht="19.5" customHeight="1" x14ac:dyDescent="0.25">
      <c r="A23" s="626" t="s">
        <v>742</v>
      </c>
      <c r="B23" s="625" t="s">
        <v>741</v>
      </c>
    </row>
    <row r="24" spans="1:2" ht="19.5" customHeight="1" x14ac:dyDescent="0.25">
      <c r="A24" s="626" t="s">
        <v>740</v>
      </c>
      <c r="B24" s="625" t="s">
        <v>739</v>
      </c>
    </row>
    <row r="25" spans="1:2" ht="19.5" customHeight="1" x14ac:dyDescent="0.25">
      <c r="A25" s="626" t="s">
        <v>738</v>
      </c>
      <c r="B25" s="625" t="s">
        <v>737</v>
      </c>
    </row>
    <row r="26" spans="1:2" ht="19.5" customHeight="1" x14ac:dyDescent="0.25">
      <c r="A26" s="626" t="s">
        <v>736</v>
      </c>
      <c r="B26" s="625" t="s">
        <v>735</v>
      </c>
    </row>
    <row r="27" spans="1:2" ht="19.5" customHeight="1" x14ac:dyDescent="0.25">
      <c r="A27" s="626" t="s">
        <v>734</v>
      </c>
      <c r="B27" s="625" t="s">
        <v>733</v>
      </c>
    </row>
    <row r="28" spans="1:2" ht="19.5" customHeight="1" x14ac:dyDescent="0.25">
      <c r="A28" s="626" t="s">
        <v>732</v>
      </c>
      <c r="B28" s="625" t="s">
        <v>731</v>
      </c>
    </row>
    <row r="29" spans="1:2" ht="19.5" customHeight="1" x14ac:dyDescent="0.25">
      <c r="A29" s="626" t="s">
        <v>730</v>
      </c>
      <c r="B29" s="625" t="s">
        <v>729</v>
      </c>
    </row>
    <row r="30" spans="1:2" ht="19.5" customHeight="1" x14ac:dyDescent="0.25">
      <c r="A30" s="626" t="s">
        <v>728</v>
      </c>
      <c r="B30" s="625" t="s">
        <v>727</v>
      </c>
    </row>
    <row r="31" spans="1:2" ht="19.5" customHeight="1" x14ac:dyDescent="0.25">
      <c r="A31" s="626" t="s">
        <v>726</v>
      </c>
      <c r="B31" s="625" t="s">
        <v>725</v>
      </c>
    </row>
    <row r="32" spans="1:2" ht="19.5" customHeight="1" x14ac:dyDescent="0.25">
      <c r="A32" s="626" t="s">
        <v>724</v>
      </c>
      <c r="B32" s="625" t="s">
        <v>723</v>
      </c>
    </row>
    <row r="33" spans="1:2" ht="19.5" customHeight="1" x14ac:dyDescent="0.25">
      <c r="A33" s="626" t="s">
        <v>722</v>
      </c>
      <c r="B33" s="625" t="s">
        <v>721</v>
      </c>
    </row>
    <row r="34" spans="1:2" ht="19.5" customHeight="1" x14ac:dyDescent="0.25">
      <c r="A34" s="626" t="s">
        <v>720</v>
      </c>
      <c r="B34" s="625" t="s">
        <v>719</v>
      </c>
    </row>
    <row r="35" spans="1:2" ht="45" customHeight="1" thickBot="1" x14ac:dyDescent="0.3">
      <c r="A35" s="624"/>
      <c r="B35" s="623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topLeftCell="A40" workbookViewId="0">
      <selection activeCell="I70" sqref="I70"/>
    </sheetView>
  </sheetViews>
  <sheetFormatPr defaultRowHeight="15" x14ac:dyDescent="0.25"/>
  <cols>
    <col min="1" max="1" width="5.140625" style="71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2.28515625" customWidth="1"/>
  </cols>
  <sheetData>
    <row r="1" spans="1:10" s="38" customFormat="1" ht="15.75" x14ac:dyDescent="0.25">
      <c r="A1" s="562" t="s">
        <v>692</v>
      </c>
      <c r="B1" s="562"/>
      <c r="C1" s="562"/>
      <c r="D1" s="562"/>
      <c r="E1" s="562"/>
      <c r="F1" s="562"/>
      <c r="G1" s="562"/>
      <c r="H1" s="562"/>
      <c r="I1" s="562"/>
      <c r="J1" s="562"/>
    </row>
    <row r="2" spans="1:10" x14ac:dyDescent="0.25">
      <c r="A2" s="236"/>
    </row>
    <row r="3" spans="1:10" s="45" customFormat="1" ht="21" customHeight="1" x14ac:dyDescent="0.25">
      <c r="A3" s="566" t="s">
        <v>17</v>
      </c>
      <c r="B3" s="566" t="s">
        <v>30</v>
      </c>
      <c r="C3" s="576" t="s">
        <v>51</v>
      </c>
      <c r="D3" s="577"/>
      <c r="E3" s="576" t="s">
        <v>31</v>
      </c>
      <c r="F3" s="577"/>
      <c r="G3" s="576" t="s">
        <v>32</v>
      </c>
      <c r="H3" s="577"/>
      <c r="I3" s="576" t="s">
        <v>20</v>
      </c>
      <c r="J3" s="577"/>
    </row>
    <row r="4" spans="1:10" s="38" customFormat="1" ht="15.75" x14ac:dyDescent="0.25">
      <c r="A4" s="567"/>
      <c r="B4" s="567"/>
      <c r="C4" s="233" t="s">
        <v>1</v>
      </c>
      <c r="D4" s="233" t="s">
        <v>50</v>
      </c>
      <c r="E4" s="233" t="s">
        <v>1</v>
      </c>
      <c r="F4" s="238" t="s">
        <v>50</v>
      </c>
      <c r="G4" s="233" t="s">
        <v>1</v>
      </c>
      <c r="H4" s="233" t="s">
        <v>50</v>
      </c>
      <c r="I4" s="233" t="s">
        <v>1</v>
      </c>
      <c r="J4" s="233" t="s">
        <v>50</v>
      </c>
    </row>
    <row r="5" spans="1:10" x14ac:dyDescent="0.25">
      <c r="A5" s="164">
        <v>1</v>
      </c>
      <c r="B5" s="43" t="s">
        <v>34</v>
      </c>
      <c r="C5" s="6">
        <v>77000</v>
      </c>
      <c r="D5" s="22">
        <v>38253155.530000001</v>
      </c>
      <c r="E5" s="6">
        <v>53351</v>
      </c>
      <c r="F5" s="22">
        <v>34521148.899999999</v>
      </c>
      <c r="G5" s="6">
        <v>23649</v>
      </c>
      <c r="H5" s="22">
        <v>3732006.63</v>
      </c>
      <c r="I5" s="43">
        <v>0</v>
      </c>
      <c r="J5" s="22" t="s">
        <v>438</v>
      </c>
    </row>
    <row r="6" spans="1:10" x14ac:dyDescent="0.25">
      <c r="A6" s="164">
        <v>2</v>
      </c>
      <c r="B6" s="43" t="s">
        <v>208</v>
      </c>
      <c r="C6" s="6">
        <v>35459</v>
      </c>
      <c r="D6" s="22">
        <v>18375258</v>
      </c>
      <c r="E6" s="6">
        <v>24492</v>
      </c>
      <c r="F6" s="22">
        <v>16586244.029999999</v>
      </c>
      <c r="G6" s="6">
        <v>10967</v>
      </c>
      <c r="H6" s="22">
        <v>1789013.97</v>
      </c>
      <c r="I6" s="43">
        <v>0</v>
      </c>
      <c r="J6" s="22" t="s">
        <v>438</v>
      </c>
    </row>
    <row r="7" spans="1:10" x14ac:dyDescent="0.25">
      <c r="A7" s="164">
        <v>3</v>
      </c>
      <c r="B7" s="43" t="s">
        <v>209</v>
      </c>
      <c r="C7" s="6">
        <v>33612</v>
      </c>
      <c r="D7" s="22">
        <v>18483360.18</v>
      </c>
      <c r="E7" s="6">
        <v>22668</v>
      </c>
      <c r="F7" s="22">
        <v>16558428.130000001</v>
      </c>
      <c r="G7" s="6">
        <v>10944</v>
      </c>
      <c r="H7" s="22">
        <v>1924932.05</v>
      </c>
      <c r="I7" s="43">
        <v>0</v>
      </c>
      <c r="J7" s="22" t="s">
        <v>438</v>
      </c>
    </row>
    <row r="8" spans="1:10" x14ac:dyDescent="0.25">
      <c r="A8" s="164">
        <v>4</v>
      </c>
      <c r="B8" s="43" t="s">
        <v>210</v>
      </c>
      <c r="C8" s="6">
        <v>32309</v>
      </c>
      <c r="D8" s="22">
        <v>15640100.539999999</v>
      </c>
      <c r="E8" s="6">
        <v>21418</v>
      </c>
      <c r="F8" s="22">
        <v>14005260.33</v>
      </c>
      <c r="G8" s="6">
        <v>10891</v>
      </c>
      <c r="H8" s="22">
        <v>1634840.21</v>
      </c>
      <c r="I8" s="43">
        <v>0</v>
      </c>
      <c r="J8" s="22" t="s">
        <v>438</v>
      </c>
    </row>
    <row r="9" spans="1:10" x14ac:dyDescent="0.25">
      <c r="A9" s="164">
        <v>5</v>
      </c>
      <c r="B9" s="43" t="s">
        <v>211</v>
      </c>
      <c r="C9" s="6">
        <v>1711449</v>
      </c>
      <c r="D9" s="22">
        <v>961840077.95000005</v>
      </c>
      <c r="E9" s="6">
        <v>996626</v>
      </c>
      <c r="F9" s="22">
        <v>832189018.46000004</v>
      </c>
      <c r="G9" s="6">
        <v>714823</v>
      </c>
      <c r="H9" s="22">
        <v>129651059.48999999</v>
      </c>
      <c r="I9" s="43">
        <v>0</v>
      </c>
      <c r="J9" s="22" t="s">
        <v>438</v>
      </c>
    </row>
    <row r="10" spans="1:10" x14ac:dyDescent="0.25">
      <c r="A10" s="164">
        <v>6</v>
      </c>
      <c r="B10" s="43" t="s">
        <v>212</v>
      </c>
      <c r="C10" s="6">
        <v>126807</v>
      </c>
      <c r="D10" s="22">
        <v>65337256.68</v>
      </c>
      <c r="E10" s="6">
        <v>75503</v>
      </c>
      <c r="F10" s="22">
        <v>56980548.520000003</v>
      </c>
      <c r="G10" s="6">
        <v>51304</v>
      </c>
      <c r="H10" s="22">
        <v>8356708.1600000001</v>
      </c>
      <c r="I10" s="43">
        <v>0</v>
      </c>
      <c r="J10" s="22" t="s">
        <v>438</v>
      </c>
    </row>
    <row r="11" spans="1:10" x14ac:dyDescent="0.25">
      <c r="A11" s="164">
        <v>7</v>
      </c>
      <c r="B11" s="43" t="s">
        <v>213</v>
      </c>
      <c r="C11" s="6">
        <v>42098</v>
      </c>
      <c r="D11" s="22">
        <v>21914175</v>
      </c>
      <c r="E11" s="6">
        <v>27556</v>
      </c>
      <c r="F11" s="22">
        <v>19335555.469999999</v>
      </c>
      <c r="G11" s="6">
        <v>14542</v>
      </c>
      <c r="H11" s="22">
        <v>2578619.5299999998</v>
      </c>
      <c r="I11" s="43">
        <v>0</v>
      </c>
      <c r="J11" s="22" t="s">
        <v>438</v>
      </c>
    </row>
    <row r="12" spans="1:10" x14ac:dyDescent="0.25">
      <c r="A12" s="164">
        <v>8</v>
      </c>
      <c r="B12" s="43" t="s">
        <v>214</v>
      </c>
      <c r="C12" s="6">
        <v>12628</v>
      </c>
      <c r="D12" s="22">
        <v>5950598.04</v>
      </c>
      <c r="E12" s="6">
        <v>9098</v>
      </c>
      <c r="F12" s="22">
        <v>5404938.9900000002</v>
      </c>
      <c r="G12" s="6">
        <v>3530</v>
      </c>
      <c r="H12" s="22">
        <v>545659.05000000005</v>
      </c>
      <c r="I12" s="43">
        <v>0</v>
      </c>
      <c r="J12" s="22" t="s">
        <v>438</v>
      </c>
    </row>
    <row r="13" spans="1:10" x14ac:dyDescent="0.25">
      <c r="A13" s="164">
        <v>9</v>
      </c>
      <c r="B13" s="43" t="s">
        <v>215</v>
      </c>
      <c r="C13" s="6">
        <v>41227</v>
      </c>
      <c r="D13" s="22">
        <v>19220093.670000002</v>
      </c>
      <c r="E13" s="6">
        <v>26570</v>
      </c>
      <c r="F13" s="22">
        <v>17023469.140000001</v>
      </c>
      <c r="G13" s="6">
        <v>14657</v>
      </c>
      <c r="H13" s="22">
        <v>2196624.5299999998</v>
      </c>
      <c r="I13" s="43">
        <v>0</v>
      </c>
      <c r="J13" s="22" t="s">
        <v>438</v>
      </c>
    </row>
    <row r="14" spans="1:10" x14ac:dyDescent="0.25">
      <c r="A14" s="164">
        <v>10</v>
      </c>
      <c r="B14" s="43" t="s">
        <v>216</v>
      </c>
      <c r="C14" s="6">
        <v>64197</v>
      </c>
      <c r="D14" s="22">
        <v>32117269.140000001</v>
      </c>
      <c r="E14" s="6">
        <v>40392</v>
      </c>
      <c r="F14" s="22">
        <v>28087540.809999999</v>
      </c>
      <c r="G14" s="6">
        <v>23805</v>
      </c>
      <c r="H14" s="22">
        <v>4029728.33</v>
      </c>
      <c r="I14" s="43">
        <v>0</v>
      </c>
      <c r="J14" s="22" t="s">
        <v>438</v>
      </c>
    </row>
    <row r="15" spans="1:10" x14ac:dyDescent="0.25">
      <c r="A15" s="164">
        <v>11</v>
      </c>
      <c r="B15" s="43" t="s">
        <v>217</v>
      </c>
      <c r="C15" s="6">
        <v>57421</v>
      </c>
      <c r="D15" s="22">
        <v>27935716.129999999</v>
      </c>
      <c r="E15" s="6">
        <v>38787</v>
      </c>
      <c r="F15" s="22">
        <v>25099776.899999999</v>
      </c>
      <c r="G15" s="6">
        <v>18634</v>
      </c>
      <c r="H15" s="22">
        <v>2835939.23</v>
      </c>
      <c r="I15" s="43">
        <v>0</v>
      </c>
      <c r="J15" s="22" t="s">
        <v>438</v>
      </c>
    </row>
    <row r="16" spans="1:10" x14ac:dyDescent="0.25">
      <c r="A16" s="164">
        <v>12</v>
      </c>
      <c r="B16" s="43" t="s">
        <v>218</v>
      </c>
      <c r="C16" s="6">
        <v>84424</v>
      </c>
      <c r="D16" s="22">
        <v>44942199.130000003</v>
      </c>
      <c r="E16" s="6">
        <v>52954</v>
      </c>
      <c r="F16" s="22">
        <v>39247606.409999996</v>
      </c>
      <c r="G16" s="6">
        <v>31470</v>
      </c>
      <c r="H16" s="22">
        <v>5694592.7199999997</v>
      </c>
      <c r="I16" s="43">
        <v>0</v>
      </c>
      <c r="J16" s="22" t="s">
        <v>438</v>
      </c>
    </row>
    <row r="17" spans="1:10" x14ac:dyDescent="0.25">
      <c r="A17" s="164">
        <v>13</v>
      </c>
      <c r="B17" s="43" t="s">
        <v>219</v>
      </c>
      <c r="C17" s="6">
        <v>6560</v>
      </c>
      <c r="D17" s="22">
        <v>3072373.48</v>
      </c>
      <c r="E17" s="6">
        <v>4607</v>
      </c>
      <c r="F17" s="22">
        <v>2774734.37</v>
      </c>
      <c r="G17" s="6">
        <v>1953</v>
      </c>
      <c r="H17" s="22">
        <v>297639.11</v>
      </c>
      <c r="I17" s="43">
        <v>0</v>
      </c>
      <c r="J17" s="22" t="s">
        <v>438</v>
      </c>
    </row>
    <row r="18" spans="1:10" x14ac:dyDescent="0.25">
      <c r="A18" s="164">
        <v>14</v>
      </c>
      <c r="B18" s="43" t="s">
        <v>220</v>
      </c>
      <c r="C18" s="6">
        <v>12136</v>
      </c>
      <c r="D18" s="22">
        <v>6067774.3499999996</v>
      </c>
      <c r="E18" s="6">
        <v>8399</v>
      </c>
      <c r="F18" s="22">
        <v>5456547.7999999998</v>
      </c>
      <c r="G18" s="6">
        <v>3737</v>
      </c>
      <c r="H18" s="22">
        <v>611226.55000000005</v>
      </c>
      <c r="I18" s="43">
        <v>0</v>
      </c>
      <c r="J18" s="22" t="s">
        <v>438</v>
      </c>
    </row>
    <row r="19" spans="1:10" x14ac:dyDescent="0.25">
      <c r="A19" s="164">
        <v>15</v>
      </c>
      <c r="B19" s="43" t="s">
        <v>221</v>
      </c>
      <c r="C19" s="6">
        <v>52074</v>
      </c>
      <c r="D19" s="22">
        <v>26078287.129999999</v>
      </c>
      <c r="E19" s="6">
        <v>36254</v>
      </c>
      <c r="F19" s="22">
        <v>23565265.600000001</v>
      </c>
      <c r="G19" s="6">
        <v>15820</v>
      </c>
      <c r="H19" s="22">
        <v>2513021.5299999998</v>
      </c>
      <c r="I19" s="43">
        <v>0</v>
      </c>
      <c r="J19" s="22" t="s">
        <v>438</v>
      </c>
    </row>
    <row r="20" spans="1:10" x14ac:dyDescent="0.25">
      <c r="A20" s="164">
        <v>16</v>
      </c>
      <c r="B20" s="43" t="s">
        <v>222</v>
      </c>
      <c r="C20" s="6">
        <v>56158</v>
      </c>
      <c r="D20" s="22">
        <v>27283841.280000001</v>
      </c>
      <c r="E20" s="6">
        <v>37833</v>
      </c>
      <c r="F20" s="22">
        <v>24404880.640000001</v>
      </c>
      <c r="G20" s="6">
        <v>18325</v>
      </c>
      <c r="H20" s="22">
        <v>2878960.64</v>
      </c>
      <c r="I20" s="43">
        <v>0</v>
      </c>
      <c r="J20" s="22" t="s">
        <v>438</v>
      </c>
    </row>
    <row r="21" spans="1:10" x14ac:dyDescent="0.25">
      <c r="A21" s="164">
        <v>17</v>
      </c>
      <c r="B21" s="43" t="s">
        <v>223</v>
      </c>
      <c r="C21" s="6">
        <v>107128</v>
      </c>
      <c r="D21" s="22">
        <v>55079702.840000004</v>
      </c>
      <c r="E21" s="6">
        <v>69860</v>
      </c>
      <c r="F21" s="22">
        <v>48914809.299999997</v>
      </c>
      <c r="G21" s="6">
        <v>37268</v>
      </c>
      <c r="H21" s="22">
        <v>6164893.54</v>
      </c>
      <c r="I21" s="43">
        <v>0</v>
      </c>
      <c r="J21" s="22" t="s">
        <v>438</v>
      </c>
    </row>
    <row r="22" spans="1:10" x14ac:dyDescent="0.25">
      <c r="A22" s="164">
        <v>18</v>
      </c>
      <c r="B22" s="43" t="s">
        <v>224</v>
      </c>
      <c r="C22" s="6">
        <v>16528</v>
      </c>
      <c r="D22" s="22">
        <v>7811287.75</v>
      </c>
      <c r="E22" s="6">
        <v>11791</v>
      </c>
      <c r="F22" s="22">
        <v>7073843.1299999999</v>
      </c>
      <c r="G22" s="6">
        <v>4737</v>
      </c>
      <c r="H22" s="22">
        <v>737444.62</v>
      </c>
      <c r="I22" s="43">
        <v>0</v>
      </c>
      <c r="J22" s="22" t="s">
        <v>438</v>
      </c>
    </row>
    <row r="23" spans="1:10" x14ac:dyDescent="0.25">
      <c r="A23" s="164">
        <v>19</v>
      </c>
      <c r="B23" s="43" t="s">
        <v>225</v>
      </c>
      <c r="C23" s="6">
        <v>447222</v>
      </c>
      <c r="D23" s="22">
        <v>234611546.65000001</v>
      </c>
      <c r="E23" s="6">
        <v>266844</v>
      </c>
      <c r="F23" s="22">
        <v>204729917.80000001</v>
      </c>
      <c r="G23" s="6">
        <v>180378</v>
      </c>
      <c r="H23" s="22">
        <v>29881628.850000001</v>
      </c>
      <c r="I23" s="43">
        <v>0</v>
      </c>
      <c r="J23" s="22" t="s">
        <v>438</v>
      </c>
    </row>
    <row r="24" spans="1:10" x14ac:dyDescent="0.25">
      <c r="A24" s="164">
        <v>20</v>
      </c>
      <c r="B24" s="43" t="s">
        <v>226</v>
      </c>
      <c r="C24" s="6">
        <v>72748</v>
      </c>
      <c r="D24" s="22">
        <v>35879829.700000003</v>
      </c>
      <c r="E24" s="6">
        <v>43874</v>
      </c>
      <c r="F24" s="22">
        <v>31483692.640000001</v>
      </c>
      <c r="G24" s="6">
        <v>28874</v>
      </c>
      <c r="H24" s="22">
        <v>4396137.0599999996</v>
      </c>
      <c r="I24" s="43">
        <v>0</v>
      </c>
      <c r="J24" s="22" t="s">
        <v>438</v>
      </c>
    </row>
    <row r="25" spans="1:10" x14ac:dyDescent="0.25">
      <c r="A25" s="164">
        <v>21</v>
      </c>
      <c r="B25" s="43" t="s">
        <v>227</v>
      </c>
      <c r="C25" s="6">
        <v>59179</v>
      </c>
      <c r="D25" s="22">
        <v>28540502.890000001</v>
      </c>
      <c r="E25" s="6">
        <v>37772</v>
      </c>
      <c r="F25" s="22">
        <v>25166105.420000002</v>
      </c>
      <c r="G25" s="6">
        <v>21407</v>
      </c>
      <c r="H25" s="22">
        <v>3374397.47</v>
      </c>
      <c r="I25" s="43">
        <v>0</v>
      </c>
      <c r="J25" s="22" t="s">
        <v>438</v>
      </c>
    </row>
    <row r="26" spans="1:10" x14ac:dyDescent="0.25">
      <c r="A26" s="164">
        <v>22</v>
      </c>
      <c r="B26" s="43" t="s">
        <v>228</v>
      </c>
      <c r="C26" s="6">
        <v>46140</v>
      </c>
      <c r="D26" s="22">
        <v>22743350.879999999</v>
      </c>
      <c r="E26" s="6">
        <v>32193</v>
      </c>
      <c r="F26" s="22">
        <v>20611967.219999999</v>
      </c>
      <c r="G26" s="6">
        <v>13947</v>
      </c>
      <c r="H26" s="22">
        <v>2131383.66</v>
      </c>
      <c r="I26" s="43">
        <v>0</v>
      </c>
      <c r="J26" s="22" t="s">
        <v>438</v>
      </c>
    </row>
    <row r="27" spans="1:10" x14ac:dyDescent="0.25">
      <c r="A27" s="164">
        <v>23</v>
      </c>
      <c r="B27" s="43" t="s">
        <v>229</v>
      </c>
      <c r="C27" s="6">
        <v>17454</v>
      </c>
      <c r="D27" s="22">
        <v>8757603.7300000004</v>
      </c>
      <c r="E27" s="6">
        <v>12896</v>
      </c>
      <c r="F27" s="22">
        <v>8052569.5599999996</v>
      </c>
      <c r="G27" s="6">
        <v>4558</v>
      </c>
      <c r="H27" s="22">
        <v>705034.17</v>
      </c>
      <c r="I27" s="43">
        <v>0</v>
      </c>
      <c r="J27" s="22" t="s">
        <v>438</v>
      </c>
    </row>
    <row r="28" spans="1:10" x14ac:dyDescent="0.25">
      <c r="A28" s="164">
        <v>24</v>
      </c>
      <c r="B28" s="43" t="s">
        <v>230</v>
      </c>
      <c r="C28" s="6">
        <v>42014</v>
      </c>
      <c r="D28" s="22">
        <v>20376127.73</v>
      </c>
      <c r="E28" s="6">
        <v>26762</v>
      </c>
      <c r="F28" s="22">
        <v>17971590.399999999</v>
      </c>
      <c r="G28" s="6">
        <v>15252</v>
      </c>
      <c r="H28" s="22">
        <v>2404537.33</v>
      </c>
      <c r="I28" s="43">
        <v>0</v>
      </c>
      <c r="J28" s="22" t="s">
        <v>438</v>
      </c>
    </row>
    <row r="29" spans="1:10" x14ac:dyDescent="0.25">
      <c r="A29" s="164">
        <v>25</v>
      </c>
      <c r="B29" s="43" t="s">
        <v>231</v>
      </c>
      <c r="C29" s="6">
        <v>14190</v>
      </c>
      <c r="D29" s="22">
        <v>7349382.4400000004</v>
      </c>
      <c r="E29" s="6">
        <v>9776</v>
      </c>
      <c r="F29" s="22">
        <v>6537907.6799999997</v>
      </c>
      <c r="G29" s="6">
        <v>4414</v>
      </c>
      <c r="H29" s="22">
        <v>811474.76</v>
      </c>
      <c r="I29" s="43">
        <v>0</v>
      </c>
      <c r="J29" s="22" t="s">
        <v>438</v>
      </c>
    </row>
    <row r="30" spans="1:10" x14ac:dyDescent="0.25">
      <c r="A30" s="164">
        <v>26</v>
      </c>
      <c r="B30" s="43" t="s">
        <v>232</v>
      </c>
      <c r="C30" s="6">
        <v>27970</v>
      </c>
      <c r="D30" s="22">
        <v>12873770</v>
      </c>
      <c r="E30" s="6">
        <v>19537</v>
      </c>
      <c r="F30" s="22">
        <v>11600274.5</v>
      </c>
      <c r="G30" s="6">
        <v>8433</v>
      </c>
      <c r="H30" s="22">
        <v>1273495.5</v>
      </c>
      <c r="I30" s="43">
        <v>0</v>
      </c>
      <c r="J30" s="22" t="s">
        <v>438</v>
      </c>
    </row>
    <row r="31" spans="1:10" x14ac:dyDescent="0.25">
      <c r="A31" s="164">
        <v>27</v>
      </c>
      <c r="B31" s="43" t="s">
        <v>233</v>
      </c>
      <c r="C31" s="6">
        <v>60961</v>
      </c>
      <c r="D31" s="22">
        <v>37549585.109999999</v>
      </c>
      <c r="E31" s="6">
        <v>39067</v>
      </c>
      <c r="F31" s="22">
        <v>33062623.98</v>
      </c>
      <c r="G31" s="6">
        <v>21894</v>
      </c>
      <c r="H31" s="22">
        <v>4486961.13</v>
      </c>
      <c r="I31" s="43">
        <v>0</v>
      </c>
      <c r="J31" s="22" t="s">
        <v>438</v>
      </c>
    </row>
    <row r="32" spans="1:10" x14ac:dyDescent="0.25">
      <c r="A32" s="164">
        <v>28</v>
      </c>
      <c r="B32" s="43" t="s">
        <v>234</v>
      </c>
      <c r="C32" s="6">
        <v>54875</v>
      </c>
      <c r="D32" s="22">
        <v>29102614.98</v>
      </c>
      <c r="E32" s="6">
        <v>36953</v>
      </c>
      <c r="F32" s="22">
        <v>26029130.09</v>
      </c>
      <c r="G32" s="6">
        <v>17922</v>
      </c>
      <c r="H32" s="22">
        <v>3073484.89</v>
      </c>
      <c r="I32" s="43">
        <v>0</v>
      </c>
      <c r="J32" s="22" t="s">
        <v>438</v>
      </c>
    </row>
    <row r="33" spans="1:10" x14ac:dyDescent="0.25">
      <c r="A33" s="164">
        <v>29</v>
      </c>
      <c r="B33" s="43" t="s">
        <v>235</v>
      </c>
      <c r="C33" s="6">
        <v>37473</v>
      </c>
      <c r="D33" s="22">
        <v>20141551.219999999</v>
      </c>
      <c r="E33" s="6">
        <v>24748</v>
      </c>
      <c r="F33" s="22">
        <v>17805647.469999999</v>
      </c>
      <c r="G33" s="6">
        <v>12725</v>
      </c>
      <c r="H33" s="22">
        <v>2335903.75</v>
      </c>
      <c r="I33" s="43">
        <v>0</v>
      </c>
      <c r="J33" s="22" t="s">
        <v>438</v>
      </c>
    </row>
    <row r="34" spans="1:10" x14ac:dyDescent="0.25">
      <c r="A34" s="164">
        <v>30</v>
      </c>
      <c r="B34" s="43" t="s">
        <v>236</v>
      </c>
      <c r="C34" s="6">
        <v>30034</v>
      </c>
      <c r="D34" s="22">
        <v>15056660.9</v>
      </c>
      <c r="E34" s="6">
        <v>22599</v>
      </c>
      <c r="F34" s="22">
        <v>13833701.59</v>
      </c>
      <c r="G34" s="6">
        <v>7435</v>
      </c>
      <c r="H34" s="22">
        <v>1222959.31</v>
      </c>
      <c r="I34" s="43">
        <v>0</v>
      </c>
      <c r="J34" s="22" t="s">
        <v>438</v>
      </c>
    </row>
    <row r="35" spans="1:10" x14ac:dyDescent="0.25">
      <c r="A35" s="164">
        <v>31</v>
      </c>
      <c r="B35" s="43" t="s">
        <v>237</v>
      </c>
      <c r="C35" s="6">
        <v>112286</v>
      </c>
      <c r="D35" s="22">
        <v>56611281.590000004</v>
      </c>
      <c r="E35" s="6">
        <v>72887</v>
      </c>
      <c r="F35" s="22">
        <v>50316707.490000002</v>
      </c>
      <c r="G35" s="6">
        <v>39399</v>
      </c>
      <c r="H35" s="22">
        <v>6294574.0999999996</v>
      </c>
      <c r="I35" s="43">
        <v>0</v>
      </c>
      <c r="J35" s="22" t="s">
        <v>438</v>
      </c>
    </row>
    <row r="36" spans="1:10" x14ac:dyDescent="0.25">
      <c r="A36" s="164">
        <v>32</v>
      </c>
      <c r="B36" s="43" t="s">
        <v>238</v>
      </c>
      <c r="C36" s="6">
        <v>30630</v>
      </c>
      <c r="D36" s="22">
        <v>15490019.73</v>
      </c>
      <c r="E36" s="6">
        <v>20253</v>
      </c>
      <c r="F36" s="22">
        <v>13873371.310000001</v>
      </c>
      <c r="G36" s="6">
        <v>10377</v>
      </c>
      <c r="H36" s="22">
        <v>1616648.42</v>
      </c>
      <c r="I36" s="43">
        <v>0</v>
      </c>
      <c r="J36" s="22" t="s">
        <v>438</v>
      </c>
    </row>
    <row r="37" spans="1:10" x14ac:dyDescent="0.25">
      <c r="A37" s="164">
        <v>33</v>
      </c>
      <c r="B37" s="43" t="s">
        <v>239</v>
      </c>
      <c r="C37" s="6">
        <v>38689</v>
      </c>
      <c r="D37" s="22">
        <v>19454502.050000001</v>
      </c>
      <c r="E37" s="6">
        <v>25930</v>
      </c>
      <c r="F37" s="22">
        <v>17371041.809999999</v>
      </c>
      <c r="G37" s="6">
        <v>12759</v>
      </c>
      <c r="H37" s="22">
        <v>2083460.24</v>
      </c>
      <c r="I37" s="43">
        <v>0</v>
      </c>
      <c r="J37" s="22" t="s">
        <v>438</v>
      </c>
    </row>
    <row r="38" spans="1:10" x14ac:dyDescent="0.25">
      <c r="A38" s="164">
        <v>34</v>
      </c>
      <c r="B38" s="43" t="s">
        <v>240</v>
      </c>
      <c r="C38" s="6">
        <v>9026</v>
      </c>
      <c r="D38" s="22">
        <v>4463954.47</v>
      </c>
      <c r="E38" s="6">
        <v>5999</v>
      </c>
      <c r="F38" s="22">
        <v>3983402.07</v>
      </c>
      <c r="G38" s="6">
        <v>3027</v>
      </c>
      <c r="H38" s="22">
        <v>480552.4</v>
      </c>
      <c r="I38" s="43">
        <v>0</v>
      </c>
      <c r="J38" s="22" t="s">
        <v>438</v>
      </c>
    </row>
    <row r="39" spans="1:10" x14ac:dyDescent="0.25">
      <c r="A39" s="164">
        <v>35</v>
      </c>
      <c r="B39" s="43" t="s">
        <v>241</v>
      </c>
      <c r="C39" s="6">
        <v>85129</v>
      </c>
      <c r="D39" s="22">
        <v>44483053.140000001</v>
      </c>
      <c r="E39" s="6">
        <v>51921</v>
      </c>
      <c r="F39" s="22">
        <v>38900377.189999998</v>
      </c>
      <c r="G39" s="6">
        <v>33208</v>
      </c>
      <c r="H39" s="22">
        <v>5582675.9500000002</v>
      </c>
      <c r="I39" s="43">
        <v>0</v>
      </c>
      <c r="J39" s="22" t="s">
        <v>438</v>
      </c>
    </row>
    <row r="40" spans="1:10" x14ac:dyDescent="0.25">
      <c r="A40" s="164">
        <v>36</v>
      </c>
      <c r="B40" s="43" t="s">
        <v>242</v>
      </c>
      <c r="C40" s="6">
        <v>61838</v>
      </c>
      <c r="D40" s="22">
        <v>32105967.260000002</v>
      </c>
      <c r="E40" s="6">
        <v>41280</v>
      </c>
      <c r="F40" s="22">
        <v>28750234.949999999</v>
      </c>
      <c r="G40" s="6">
        <v>20558</v>
      </c>
      <c r="H40" s="22">
        <v>3355732.31</v>
      </c>
      <c r="I40" s="43">
        <v>0</v>
      </c>
      <c r="J40" s="22" t="s">
        <v>438</v>
      </c>
    </row>
    <row r="41" spans="1:10" x14ac:dyDescent="0.25">
      <c r="A41" s="164">
        <v>37</v>
      </c>
      <c r="B41" s="43" t="s">
        <v>243</v>
      </c>
      <c r="C41" s="6">
        <v>37381</v>
      </c>
      <c r="D41" s="22">
        <v>17470073.48</v>
      </c>
      <c r="E41" s="6">
        <v>24153</v>
      </c>
      <c r="F41" s="22">
        <v>15439706.220000001</v>
      </c>
      <c r="G41" s="6">
        <v>13228</v>
      </c>
      <c r="H41" s="22">
        <v>2030367.26</v>
      </c>
      <c r="I41" s="43">
        <v>0</v>
      </c>
      <c r="J41" s="22" t="s">
        <v>438</v>
      </c>
    </row>
    <row r="42" spans="1:10" x14ac:dyDescent="0.25">
      <c r="A42" s="164">
        <v>38</v>
      </c>
      <c r="B42" s="43" t="s">
        <v>244</v>
      </c>
      <c r="C42" s="6">
        <v>50477</v>
      </c>
      <c r="D42" s="22">
        <v>24318415.68</v>
      </c>
      <c r="E42" s="6">
        <v>36313</v>
      </c>
      <c r="F42" s="22">
        <v>22130718.399999999</v>
      </c>
      <c r="G42" s="6">
        <v>14164</v>
      </c>
      <c r="H42" s="22">
        <v>2187697.2799999998</v>
      </c>
      <c r="I42" s="43">
        <v>0</v>
      </c>
      <c r="J42" s="22" t="s">
        <v>438</v>
      </c>
    </row>
    <row r="43" spans="1:10" x14ac:dyDescent="0.25">
      <c r="A43" s="164">
        <v>39</v>
      </c>
      <c r="B43" s="43" t="s">
        <v>245</v>
      </c>
      <c r="C43" s="6">
        <v>44400</v>
      </c>
      <c r="D43" s="22">
        <v>21464268.260000002</v>
      </c>
      <c r="E43" s="6">
        <v>30574</v>
      </c>
      <c r="F43" s="22">
        <v>19394844.719999999</v>
      </c>
      <c r="G43" s="6">
        <v>13826</v>
      </c>
      <c r="H43" s="22">
        <v>2069423.54</v>
      </c>
      <c r="I43" s="43">
        <v>0</v>
      </c>
      <c r="J43" s="22" t="s">
        <v>438</v>
      </c>
    </row>
    <row r="44" spans="1:10" x14ac:dyDescent="0.25">
      <c r="A44" s="164">
        <v>40</v>
      </c>
      <c r="B44" s="43" t="s">
        <v>246</v>
      </c>
      <c r="C44" s="6">
        <v>27185</v>
      </c>
      <c r="D44" s="22">
        <v>13292481.48</v>
      </c>
      <c r="E44" s="6">
        <v>18245</v>
      </c>
      <c r="F44" s="22">
        <v>11921633.91</v>
      </c>
      <c r="G44" s="6">
        <v>8940</v>
      </c>
      <c r="H44" s="22">
        <v>1370847.57</v>
      </c>
      <c r="I44" s="43">
        <v>0</v>
      </c>
      <c r="J44" s="22" t="s">
        <v>438</v>
      </c>
    </row>
    <row r="45" spans="1:10" x14ac:dyDescent="0.25">
      <c r="A45" s="164">
        <v>41</v>
      </c>
      <c r="B45" s="43" t="s">
        <v>247</v>
      </c>
      <c r="C45" s="6">
        <v>28216</v>
      </c>
      <c r="D45" s="22">
        <v>14080881.960000001</v>
      </c>
      <c r="E45" s="6">
        <v>18332</v>
      </c>
      <c r="F45" s="22">
        <v>12537430.279999999</v>
      </c>
      <c r="G45" s="6">
        <v>9884</v>
      </c>
      <c r="H45" s="22">
        <v>1543451.68</v>
      </c>
      <c r="I45" s="43">
        <v>0</v>
      </c>
      <c r="J45" s="22" t="s">
        <v>438</v>
      </c>
    </row>
    <row r="46" spans="1:10" x14ac:dyDescent="0.25">
      <c r="A46" s="164">
        <v>42</v>
      </c>
      <c r="B46" s="43" t="s">
        <v>248</v>
      </c>
      <c r="C46" s="6">
        <v>38867</v>
      </c>
      <c r="D46" s="22">
        <v>18508901.149999999</v>
      </c>
      <c r="E46" s="6">
        <v>28149</v>
      </c>
      <c r="F46" s="22">
        <v>16856162.210000001</v>
      </c>
      <c r="G46" s="6">
        <v>10718</v>
      </c>
      <c r="H46" s="22">
        <v>1652738.94</v>
      </c>
      <c r="I46" s="43">
        <v>0</v>
      </c>
      <c r="J46" s="22" t="s">
        <v>438</v>
      </c>
    </row>
    <row r="47" spans="1:10" x14ac:dyDescent="0.25">
      <c r="A47" s="164">
        <v>43</v>
      </c>
      <c r="B47" s="43" t="s">
        <v>249</v>
      </c>
      <c r="C47" s="6">
        <v>15796</v>
      </c>
      <c r="D47" s="22">
        <v>8136964.9400000004</v>
      </c>
      <c r="E47" s="6">
        <v>10767</v>
      </c>
      <c r="F47" s="22">
        <v>7282214.5</v>
      </c>
      <c r="G47" s="6">
        <v>5029</v>
      </c>
      <c r="H47" s="22">
        <v>854750.44</v>
      </c>
      <c r="I47" s="43">
        <v>0</v>
      </c>
      <c r="J47" s="22" t="s">
        <v>438</v>
      </c>
    </row>
    <row r="48" spans="1:10" x14ac:dyDescent="0.25">
      <c r="A48" s="164">
        <v>44</v>
      </c>
      <c r="B48" s="43" t="s">
        <v>250</v>
      </c>
      <c r="C48" s="6">
        <v>70771</v>
      </c>
      <c r="D48" s="22">
        <v>33805926.920000002</v>
      </c>
      <c r="E48" s="6">
        <v>49779</v>
      </c>
      <c r="F48" s="22">
        <v>30674272.82</v>
      </c>
      <c r="G48" s="6">
        <v>20992</v>
      </c>
      <c r="H48" s="22">
        <v>3131654.1</v>
      </c>
      <c r="I48" s="43">
        <v>0</v>
      </c>
      <c r="J48" s="22" t="s">
        <v>438</v>
      </c>
    </row>
    <row r="49" spans="1:10" x14ac:dyDescent="0.25">
      <c r="A49" s="164">
        <v>45</v>
      </c>
      <c r="B49" s="43" t="s">
        <v>251</v>
      </c>
      <c r="C49" s="6">
        <v>57852</v>
      </c>
      <c r="D49" s="22">
        <v>28049617.73</v>
      </c>
      <c r="E49" s="6">
        <v>38846</v>
      </c>
      <c r="F49" s="22">
        <v>25204915.210000001</v>
      </c>
      <c r="G49" s="6">
        <v>19006</v>
      </c>
      <c r="H49" s="22">
        <v>2844702.52</v>
      </c>
      <c r="I49" s="43">
        <v>0</v>
      </c>
      <c r="J49" s="22" t="s">
        <v>438</v>
      </c>
    </row>
    <row r="50" spans="1:10" x14ac:dyDescent="0.25">
      <c r="A50" s="164">
        <v>46</v>
      </c>
      <c r="B50" s="43" t="s">
        <v>252</v>
      </c>
      <c r="C50" s="6">
        <v>65040</v>
      </c>
      <c r="D50" s="22">
        <v>33376923.16</v>
      </c>
      <c r="E50" s="6">
        <v>42213</v>
      </c>
      <c r="F50" s="22">
        <v>29743460.899999999</v>
      </c>
      <c r="G50" s="6">
        <v>22827</v>
      </c>
      <c r="H50" s="22">
        <v>3633462.26</v>
      </c>
      <c r="I50" s="43">
        <v>0</v>
      </c>
      <c r="J50" s="22" t="s">
        <v>438</v>
      </c>
    </row>
    <row r="51" spans="1:10" x14ac:dyDescent="0.25">
      <c r="A51" s="164">
        <v>47</v>
      </c>
      <c r="B51" s="43" t="s">
        <v>253</v>
      </c>
      <c r="C51" s="6">
        <v>18048</v>
      </c>
      <c r="D51" s="22">
        <v>9220732.3599999994</v>
      </c>
      <c r="E51" s="6">
        <v>12216</v>
      </c>
      <c r="F51" s="22">
        <v>8237063.2599999998</v>
      </c>
      <c r="G51" s="6">
        <v>5832</v>
      </c>
      <c r="H51" s="22">
        <v>983669.1</v>
      </c>
      <c r="I51" s="43">
        <v>0</v>
      </c>
      <c r="J51" s="22" t="s">
        <v>438</v>
      </c>
    </row>
    <row r="52" spans="1:10" x14ac:dyDescent="0.25">
      <c r="A52" s="164">
        <v>48</v>
      </c>
      <c r="B52" s="43" t="s">
        <v>254</v>
      </c>
      <c r="C52" s="6">
        <v>14982</v>
      </c>
      <c r="D52" s="22">
        <v>7591160.6500000004</v>
      </c>
      <c r="E52" s="6">
        <v>9669</v>
      </c>
      <c r="F52" s="22">
        <v>6730082.71</v>
      </c>
      <c r="G52" s="6">
        <v>5313</v>
      </c>
      <c r="H52" s="22">
        <v>861077.94</v>
      </c>
      <c r="I52" s="43">
        <v>0</v>
      </c>
      <c r="J52" s="22" t="s">
        <v>438</v>
      </c>
    </row>
    <row r="53" spans="1:10" x14ac:dyDescent="0.25">
      <c r="A53" s="164">
        <v>49</v>
      </c>
      <c r="B53" s="43" t="s">
        <v>255</v>
      </c>
      <c r="C53" s="6">
        <v>34148</v>
      </c>
      <c r="D53" s="22">
        <v>16650235.99</v>
      </c>
      <c r="E53" s="6">
        <v>22977</v>
      </c>
      <c r="F53" s="22">
        <v>14837660.93</v>
      </c>
      <c r="G53" s="6">
        <v>11171</v>
      </c>
      <c r="H53" s="22">
        <v>1812575.06</v>
      </c>
      <c r="I53" s="43">
        <v>0</v>
      </c>
      <c r="J53" s="22" t="s">
        <v>438</v>
      </c>
    </row>
    <row r="54" spans="1:10" x14ac:dyDescent="0.25">
      <c r="A54" s="164">
        <v>50</v>
      </c>
      <c r="B54" s="43" t="s">
        <v>256</v>
      </c>
      <c r="C54" s="6">
        <v>56384</v>
      </c>
      <c r="D54" s="22">
        <v>29452251.07</v>
      </c>
      <c r="E54" s="6">
        <v>34742</v>
      </c>
      <c r="F54" s="22">
        <v>26005948.440000001</v>
      </c>
      <c r="G54" s="6">
        <v>21642</v>
      </c>
      <c r="H54" s="22">
        <v>3446302.63</v>
      </c>
      <c r="I54" s="43">
        <v>0</v>
      </c>
      <c r="J54" s="22" t="s">
        <v>438</v>
      </c>
    </row>
    <row r="55" spans="1:10" x14ac:dyDescent="0.25">
      <c r="A55" s="164">
        <v>51</v>
      </c>
      <c r="B55" s="43" t="s">
        <v>257</v>
      </c>
      <c r="C55" s="6">
        <v>20539</v>
      </c>
      <c r="D55" s="22">
        <v>11741388.9</v>
      </c>
      <c r="E55" s="6">
        <v>13488</v>
      </c>
      <c r="F55" s="22">
        <v>10249741.140000001</v>
      </c>
      <c r="G55" s="6">
        <v>7051</v>
      </c>
      <c r="H55" s="22">
        <v>1491647.76</v>
      </c>
      <c r="I55" s="43">
        <v>0</v>
      </c>
      <c r="J55" s="22" t="s">
        <v>438</v>
      </c>
    </row>
    <row r="56" spans="1:10" x14ac:dyDescent="0.25">
      <c r="A56" s="164">
        <v>52</v>
      </c>
      <c r="B56" s="43" t="s">
        <v>438</v>
      </c>
      <c r="C56" s="6">
        <v>21417</v>
      </c>
      <c r="D56" s="22">
        <v>12802676.83</v>
      </c>
      <c r="E56" s="6">
        <v>14808</v>
      </c>
      <c r="F56" s="22">
        <v>11573069.390000001</v>
      </c>
      <c r="G56" s="6">
        <v>6609</v>
      </c>
      <c r="H56" s="22">
        <v>1229607.44</v>
      </c>
      <c r="I56" s="43">
        <v>0</v>
      </c>
      <c r="J56" s="22" t="s">
        <v>438</v>
      </c>
    </row>
    <row r="57" spans="1:10" s="45" customFormat="1" ht="15.75" x14ac:dyDescent="0.25">
      <c r="A57" s="237"/>
      <c r="B57" s="49" t="s">
        <v>537</v>
      </c>
      <c r="C57" s="70">
        <f t="shared" ref="C57:J57" si="0">SUM(C5:C56)</f>
        <v>4418576</v>
      </c>
      <c r="D57" s="50">
        <f t="shared" si="0"/>
        <v>2340956731.8500013</v>
      </c>
      <c r="E57" s="70">
        <f t="shared" si="0"/>
        <v>2754721</v>
      </c>
      <c r="F57" s="50">
        <f t="shared" si="0"/>
        <v>2056128805.1400006</v>
      </c>
      <c r="G57" s="70">
        <f t="shared" si="0"/>
        <v>1663855</v>
      </c>
      <c r="H57" s="50">
        <f t="shared" si="0"/>
        <v>284827926.70999992</v>
      </c>
      <c r="I57" s="70">
        <f t="shared" si="0"/>
        <v>0</v>
      </c>
      <c r="J57" s="474">
        <f t="shared" si="0"/>
        <v>0</v>
      </c>
    </row>
    <row r="58" spans="1:10" x14ac:dyDescent="0.25">
      <c r="C58" s="162"/>
    </row>
    <row r="59" spans="1:10" x14ac:dyDescent="0.25">
      <c r="B59" t="s">
        <v>48</v>
      </c>
    </row>
    <row r="63" spans="1:10" x14ac:dyDescent="0.25">
      <c r="C63" s="339"/>
      <c r="D63" s="475"/>
      <c r="E63" s="339"/>
      <c r="F63" s="475"/>
      <c r="G63" s="339"/>
      <c r="H63" s="475"/>
      <c r="I63" s="339"/>
      <c r="J63" s="475"/>
    </row>
    <row r="66" spans="4:4" x14ac:dyDescent="0.25">
      <c r="D66" s="301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5"/>
  <sheetViews>
    <sheetView workbookViewId="0">
      <selection activeCell="E144" sqref="E144"/>
    </sheetView>
  </sheetViews>
  <sheetFormatPr defaultColWidth="9.140625" defaultRowHeight="15.75" x14ac:dyDescent="0.25"/>
  <cols>
    <col min="1" max="1" width="4.42578125" style="46" customWidth="1"/>
    <col min="2" max="2" width="69.28515625" style="45" customWidth="1"/>
    <col min="3" max="3" width="29.5703125" style="87" customWidth="1"/>
    <col min="4" max="16384" width="9.140625" style="45"/>
  </cols>
  <sheetData>
    <row r="1" spans="1:3" s="38" customFormat="1" x14ac:dyDescent="0.25">
      <c r="A1" s="562" t="s">
        <v>691</v>
      </c>
      <c r="B1" s="562"/>
      <c r="C1" s="562"/>
    </row>
    <row r="2" spans="1:3" x14ac:dyDescent="0.25">
      <c r="A2" s="44"/>
    </row>
    <row r="3" spans="1:3" x14ac:dyDescent="0.25">
      <c r="A3" s="67"/>
      <c r="B3" s="68" t="s">
        <v>14</v>
      </c>
      <c r="C3" s="77" t="s">
        <v>15</v>
      </c>
    </row>
    <row r="4" spans="1:3" x14ac:dyDescent="0.25">
      <c r="A4" s="65" t="s">
        <v>438</v>
      </c>
      <c r="B4" s="348" t="s">
        <v>584</v>
      </c>
      <c r="C4" s="415">
        <v>5</v>
      </c>
    </row>
    <row r="5" spans="1:3" x14ac:dyDescent="0.25">
      <c r="A5" s="66" t="s">
        <v>438</v>
      </c>
      <c r="B5" s="348" t="s">
        <v>113</v>
      </c>
      <c r="C5" s="415">
        <v>8</v>
      </c>
    </row>
    <row r="6" spans="1:3" x14ac:dyDescent="0.25">
      <c r="A6" s="95" t="s">
        <v>438</v>
      </c>
      <c r="B6" s="348" t="s">
        <v>114</v>
      </c>
      <c r="C6" s="415">
        <v>479</v>
      </c>
    </row>
    <row r="7" spans="1:3" x14ac:dyDescent="0.25">
      <c r="A7" s="95" t="s">
        <v>438</v>
      </c>
      <c r="B7" s="348" t="s">
        <v>115</v>
      </c>
      <c r="C7" s="415">
        <v>41</v>
      </c>
    </row>
    <row r="8" spans="1:3" x14ac:dyDescent="0.25">
      <c r="A8" s="235" t="s">
        <v>438</v>
      </c>
      <c r="B8" s="348" t="s">
        <v>626</v>
      </c>
      <c r="C8" s="415">
        <v>1</v>
      </c>
    </row>
    <row r="9" spans="1:3" x14ac:dyDescent="0.25">
      <c r="A9" s="96" t="s">
        <v>438</v>
      </c>
      <c r="B9" s="348" t="s">
        <v>116</v>
      </c>
      <c r="C9" s="415">
        <v>9242</v>
      </c>
    </row>
    <row r="10" spans="1:3" x14ac:dyDescent="0.25">
      <c r="A10" s="95" t="s">
        <v>438</v>
      </c>
      <c r="B10" s="348" t="s">
        <v>594</v>
      </c>
      <c r="C10" s="415">
        <v>5</v>
      </c>
    </row>
    <row r="11" spans="1:3" x14ac:dyDescent="0.25">
      <c r="A11" s="235" t="s">
        <v>47</v>
      </c>
      <c r="B11" s="348" t="s">
        <v>117</v>
      </c>
      <c r="C11" s="415">
        <v>265</v>
      </c>
    </row>
    <row r="12" spans="1:3" x14ac:dyDescent="0.25">
      <c r="A12" s="65" t="s">
        <v>438</v>
      </c>
      <c r="B12" s="348" t="s">
        <v>119</v>
      </c>
      <c r="C12" s="415">
        <v>23</v>
      </c>
    </row>
    <row r="13" spans="1:3" x14ac:dyDescent="0.25">
      <c r="A13" s="65" t="s">
        <v>438</v>
      </c>
      <c r="B13" s="348" t="s">
        <v>120</v>
      </c>
      <c r="C13" s="415">
        <v>369</v>
      </c>
    </row>
    <row r="14" spans="1:3" x14ac:dyDescent="0.25">
      <c r="A14" s="65" t="s">
        <v>438</v>
      </c>
      <c r="B14" s="348" t="s">
        <v>122</v>
      </c>
      <c r="C14" s="415">
        <v>380</v>
      </c>
    </row>
    <row r="15" spans="1:3" x14ac:dyDescent="0.25">
      <c r="A15" s="65" t="s">
        <v>438</v>
      </c>
      <c r="B15" s="348" t="s">
        <v>124</v>
      </c>
      <c r="C15" s="415">
        <v>124</v>
      </c>
    </row>
    <row r="16" spans="1:3" ht="17.25" customHeight="1" x14ac:dyDescent="0.25">
      <c r="A16" s="65" t="s">
        <v>438</v>
      </c>
      <c r="B16" s="348" t="s">
        <v>429</v>
      </c>
      <c r="C16" s="415">
        <v>5</v>
      </c>
    </row>
    <row r="17" spans="1:4" x14ac:dyDescent="0.25">
      <c r="A17" s="65" t="s">
        <v>438</v>
      </c>
      <c r="B17" s="348" t="s">
        <v>125</v>
      </c>
      <c r="C17" s="415">
        <v>93</v>
      </c>
    </row>
    <row r="18" spans="1:4" x14ac:dyDescent="0.25">
      <c r="A18" s="65" t="s">
        <v>438</v>
      </c>
      <c r="B18" s="348" t="s">
        <v>574</v>
      </c>
      <c r="C18" s="415">
        <v>2</v>
      </c>
    </row>
    <row r="19" spans="1:4" x14ac:dyDescent="0.25">
      <c r="A19" s="65" t="s">
        <v>438</v>
      </c>
      <c r="B19" s="348" t="s">
        <v>126</v>
      </c>
      <c r="C19" s="415">
        <v>14</v>
      </c>
    </row>
    <row r="20" spans="1:4" x14ac:dyDescent="0.25">
      <c r="A20" s="65" t="s">
        <v>438</v>
      </c>
      <c r="B20" s="348" t="s">
        <v>127</v>
      </c>
      <c r="C20" s="415">
        <v>3</v>
      </c>
    </row>
    <row r="21" spans="1:4" x14ac:dyDescent="0.25">
      <c r="A21" s="65" t="s">
        <v>438</v>
      </c>
      <c r="B21" s="348" t="s">
        <v>128</v>
      </c>
      <c r="C21" s="415">
        <v>8</v>
      </c>
    </row>
    <row r="22" spans="1:4" x14ac:dyDescent="0.25">
      <c r="A22" s="65" t="s">
        <v>438</v>
      </c>
      <c r="B22" s="348" t="s">
        <v>129</v>
      </c>
      <c r="C22" s="415">
        <v>6575</v>
      </c>
      <c r="D22" s="62"/>
    </row>
    <row r="23" spans="1:4" x14ac:dyDescent="0.25">
      <c r="A23" s="65" t="s">
        <v>438</v>
      </c>
      <c r="B23" s="348" t="s">
        <v>130</v>
      </c>
      <c r="C23" s="415">
        <v>58</v>
      </c>
      <c r="D23" s="62"/>
    </row>
    <row r="24" spans="1:4" x14ac:dyDescent="0.25">
      <c r="A24" s="65" t="s">
        <v>438</v>
      </c>
      <c r="B24" s="348" t="s">
        <v>131</v>
      </c>
      <c r="C24" s="415">
        <v>378</v>
      </c>
      <c r="D24" s="62"/>
    </row>
    <row r="25" spans="1:4" x14ac:dyDescent="0.25">
      <c r="A25" s="163" t="s">
        <v>438</v>
      </c>
      <c r="B25" s="348" t="s">
        <v>132</v>
      </c>
      <c r="C25" s="415">
        <v>831</v>
      </c>
      <c r="D25" s="62"/>
    </row>
    <row r="26" spans="1:4" x14ac:dyDescent="0.25">
      <c r="A26" s="66" t="s">
        <v>438</v>
      </c>
      <c r="B26" s="348" t="s">
        <v>133</v>
      </c>
      <c r="C26" s="415">
        <v>757</v>
      </c>
      <c r="D26" s="62"/>
    </row>
    <row r="27" spans="1:4" ht="16.5" customHeight="1" x14ac:dyDescent="0.25">
      <c r="A27" s="65" t="s">
        <v>438</v>
      </c>
      <c r="B27" s="348" t="s">
        <v>134</v>
      </c>
      <c r="C27" s="415">
        <v>56</v>
      </c>
      <c r="D27" s="62"/>
    </row>
    <row r="28" spans="1:4" x14ac:dyDescent="0.25">
      <c r="A28" s="65" t="s">
        <v>438</v>
      </c>
      <c r="B28" s="348" t="s">
        <v>135</v>
      </c>
      <c r="C28" s="415">
        <v>2</v>
      </c>
      <c r="D28" s="62"/>
    </row>
    <row r="29" spans="1:4" x14ac:dyDescent="0.25">
      <c r="A29" s="65" t="s">
        <v>438</v>
      </c>
      <c r="B29" s="348" t="s">
        <v>136</v>
      </c>
      <c r="C29" s="415">
        <v>14</v>
      </c>
      <c r="D29" s="62"/>
    </row>
    <row r="30" spans="1:4" x14ac:dyDescent="0.25">
      <c r="A30" s="95" t="s">
        <v>438</v>
      </c>
      <c r="B30" s="348" t="s">
        <v>137</v>
      </c>
      <c r="C30" s="415">
        <v>1</v>
      </c>
      <c r="D30" s="62"/>
    </row>
    <row r="31" spans="1:4" x14ac:dyDescent="0.25">
      <c r="A31" s="95" t="s">
        <v>438</v>
      </c>
      <c r="B31" s="348" t="s">
        <v>138</v>
      </c>
      <c r="C31" s="415">
        <v>42</v>
      </c>
      <c r="D31" s="62"/>
    </row>
    <row r="32" spans="1:4" x14ac:dyDescent="0.25">
      <c r="A32" s="235" t="s">
        <v>438</v>
      </c>
      <c r="B32" s="348" t="s">
        <v>139</v>
      </c>
      <c r="C32" s="415">
        <v>11</v>
      </c>
      <c r="D32" s="62"/>
    </row>
    <row r="33" spans="1:4" x14ac:dyDescent="0.25">
      <c r="A33" s="235" t="s">
        <v>438</v>
      </c>
      <c r="B33" s="348" t="s">
        <v>637</v>
      </c>
      <c r="C33" s="415">
        <v>2</v>
      </c>
      <c r="D33" s="62"/>
    </row>
    <row r="34" spans="1:4" x14ac:dyDescent="0.25">
      <c r="A34" s="95" t="s">
        <v>438</v>
      </c>
      <c r="B34" s="348" t="s">
        <v>628</v>
      </c>
      <c r="C34" s="415">
        <v>1</v>
      </c>
      <c r="D34" s="62"/>
    </row>
    <row r="35" spans="1:4" x14ac:dyDescent="0.25">
      <c r="A35" s="235"/>
      <c r="B35" s="348" t="s">
        <v>140</v>
      </c>
      <c r="C35" s="415">
        <v>73</v>
      </c>
      <c r="D35" s="62"/>
    </row>
    <row r="36" spans="1:4" x14ac:dyDescent="0.25">
      <c r="A36" s="235" t="s">
        <v>46</v>
      </c>
      <c r="B36" s="348" t="s">
        <v>141</v>
      </c>
      <c r="C36" s="415">
        <v>4387545</v>
      </c>
      <c r="D36" s="62"/>
    </row>
    <row r="37" spans="1:4" x14ac:dyDescent="0.25">
      <c r="A37" s="65" t="s">
        <v>438</v>
      </c>
      <c r="B37" s="348" t="s">
        <v>142</v>
      </c>
      <c r="C37" s="415">
        <v>4</v>
      </c>
      <c r="D37" s="62"/>
    </row>
    <row r="38" spans="1:4" x14ac:dyDescent="0.25">
      <c r="A38" s="65" t="s">
        <v>438</v>
      </c>
      <c r="B38" s="348" t="s">
        <v>501</v>
      </c>
      <c r="C38" s="415">
        <v>3</v>
      </c>
      <c r="D38" s="62"/>
    </row>
    <row r="39" spans="1:4" x14ac:dyDescent="0.25">
      <c r="A39" s="65" t="s">
        <v>438</v>
      </c>
      <c r="B39" s="348" t="s">
        <v>434</v>
      </c>
      <c r="C39" s="415">
        <v>1</v>
      </c>
      <c r="D39" s="62"/>
    </row>
    <row r="40" spans="1:4" x14ac:dyDescent="0.25">
      <c r="A40" s="65" t="s">
        <v>438</v>
      </c>
      <c r="B40" s="348" t="s">
        <v>425</v>
      </c>
      <c r="C40" s="415">
        <v>2</v>
      </c>
      <c r="D40" s="62"/>
    </row>
    <row r="41" spans="1:4" x14ac:dyDescent="0.25">
      <c r="A41" s="65" t="s">
        <v>438</v>
      </c>
      <c r="B41" s="348" t="s">
        <v>16</v>
      </c>
      <c r="C41" s="415">
        <v>801</v>
      </c>
      <c r="D41" s="62"/>
    </row>
    <row r="42" spans="1:4" x14ac:dyDescent="0.25">
      <c r="A42" s="65" t="s">
        <v>438</v>
      </c>
      <c r="B42" s="348" t="s">
        <v>143</v>
      </c>
      <c r="C42" s="415">
        <v>338</v>
      </c>
      <c r="D42" s="62"/>
    </row>
    <row r="43" spans="1:4" x14ac:dyDescent="0.25">
      <c r="A43" s="65" t="s">
        <v>438</v>
      </c>
      <c r="B43" s="348" t="s">
        <v>144</v>
      </c>
      <c r="C43" s="415">
        <v>14</v>
      </c>
      <c r="D43" s="62"/>
    </row>
    <row r="44" spans="1:4" x14ac:dyDescent="0.25">
      <c r="A44" s="65" t="s">
        <v>438</v>
      </c>
      <c r="B44" s="348" t="s">
        <v>145</v>
      </c>
      <c r="C44" s="415">
        <v>157</v>
      </c>
      <c r="D44" s="62"/>
    </row>
    <row r="45" spans="1:4" x14ac:dyDescent="0.25">
      <c r="A45" s="65" t="s">
        <v>438</v>
      </c>
      <c r="B45" s="348" t="s">
        <v>146</v>
      </c>
      <c r="C45" s="415">
        <v>14</v>
      </c>
      <c r="D45" s="62"/>
    </row>
    <row r="46" spans="1:4" x14ac:dyDescent="0.25">
      <c r="A46" s="65" t="s">
        <v>438</v>
      </c>
      <c r="B46" s="348" t="s">
        <v>147</v>
      </c>
      <c r="C46" s="415">
        <v>20</v>
      </c>
      <c r="D46" s="62"/>
    </row>
    <row r="47" spans="1:4" x14ac:dyDescent="0.25">
      <c r="A47" s="65" t="s">
        <v>438</v>
      </c>
      <c r="B47" s="348" t="s">
        <v>148</v>
      </c>
      <c r="C47" s="415">
        <v>15</v>
      </c>
      <c r="D47" s="62"/>
    </row>
    <row r="48" spans="1:4" x14ac:dyDescent="0.25">
      <c r="A48" s="65" t="s">
        <v>438</v>
      </c>
      <c r="B48" s="348" t="s">
        <v>149</v>
      </c>
      <c r="C48" s="415">
        <v>14</v>
      </c>
      <c r="D48" s="62"/>
    </row>
    <row r="49" spans="1:4" x14ac:dyDescent="0.25">
      <c r="A49" s="65" t="s">
        <v>438</v>
      </c>
      <c r="B49" s="348" t="s">
        <v>150</v>
      </c>
      <c r="C49" s="415">
        <v>30</v>
      </c>
      <c r="D49" s="62"/>
    </row>
    <row r="50" spans="1:4" x14ac:dyDescent="0.25">
      <c r="A50" s="65" t="s">
        <v>438</v>
      </c>
      <c r="B50" s="348" t="s">
        <v>567</v>
      </c>
      <c r="C50" s="415">
        <v>3</v>
      </c>
      <c r="D50" s="62"/>
    </row>
    <row r="51" spans="1:4" x14ac:dyDescent="0.25">
      <c r="A51" s="65" t="s">
        <v>438</v>
      </c>
      <c r="B51" s="348" t="s">
        <v>151</v>
      </c>
      <c r="C51" s="415">
        <v>75</v>
      </c>
      <c r="D51" s="62"/>
    </row>
    <row r="52" spans="1:4" x14ac:dyDescent="0.25">
      <c r="A52" s="65" t="s">
        <v>438</v>
      </c>
      <c r="B52" s="348" t="s">
        <v>152</v>
      </c>
      <c r="C52" s="415">
        <v>13</v>
      </c>
      <c r="D52" s="62"/>
    </row>
    <row r="53" spans="1:4" x14ac:dyDescent="0.25">
      <c r="A53" s="65" t="s">
        <v>438</v>
      </c>
      <c r="B53" s="348" t="s">
        <v>153</v>
      </c>
      <c r="C53" s="415">
        <v>523</v>
      </c>
      <c r="D53" s="62"/>
    </row>
    <row r="54" spans="1:4" x14ac:dyDescent="0.25">
      <c r="A54" s="65" t="s">
        <v>438</v>
      </c>
      <c r="B54" s="348" t="s">
        <v>154</v>
      </c>
      <c r="C54" s="415">
        <v>71</v>
      </c>
      <c r="D54" s="62"/>
    </row>
    <row r="55" spans="1:4" x14ac:dyDescent="0.25">
      <c r="A55" s="65" t="s">
        <v>438</v>
      </c>
      <c r="B55" s="348" t="s">
        <v>155</v>
      </c>
      <c r="C55" s="415">
        <v>285</v>
      </c>
      <c r="D55" s="62"/>
    </row>
    <row r="56" spans="1:4" x14ac:dyDescent="0.25">
      <c r="A56" s="65" t="s">
        <v>438</v>
      </c>
      <c r="B56" s="348" t="s">
        <v>579</v>
      </c>
      <c r="C56" s="415">
        <v>6</v>
      </c>
      <c r="D56" s="62"/>
    </row>
    <row r="57" spans="1:4" x14ac:dyDescent="0.25">
      <c r="A57" s="65" t="s">
        <v>438</v>
      </c>
      <c r="B57" s="348" t="s">
        <v>568</v>
      </c>
      <c r="C57" s="415">
        <v>16</v>
      </c>
      <c r="D57" s="62"/>
    </row>
    <row r="58" spans="1:4" x14ac:dyDescent="0.25">
      <c r="A58" s="65" t="s">
        <v>438</v>
      </c>
      <c r="B58" s="348" t="s">
        <v>156</v>
      </c>
      <c r="C58" s="415">
        <v>13</v>
      </c>
      <c r="D58" s="62"/>
    </row>
    <row r="59" spans="1:4" x14ac:dyDescent="0.25">
      <c r="A59" s="65" t="s">
        <v>438</v>
      </c>
      <c r="B59" s="348" t="s">
        <v>502</v>
      </c>
      <c r="C59" s="415">
        <v>10</v>
      </c>
      <c r="D59" s="62"/>
    </row>
    <row r="60" spans="1:4" x14ac:dyDescent="0.25">
      <c r="A60" s="65" t="s">
        <v>438</v>
      </c>
      <c r="B60" s="348" t="s">
        <v>157</v>
      </c>
      <c r="C60" s="415">
        <v>11</v>
      </c>
      <c r="D60" s="62"/>
    </row>
    <row r="61" spans="1:4" x14ac:dyDescent="0.25">
      <c r="A61" s="65" t="s">
        <v>438</v>
      </c>
      <c r="B61" s="348" t="s">
        <v>158</v>
      </c>
      <c r="C61" s="415">
        <v>6</v>
      </c>
      <c r="D61" s="62"/>
    </row>
    <row r="62" spans="1:4" x14ac:dyDescent="0.25">
      <c r="A62" s="65" t="s">
        <v>438</v>
      </c>
      <c r="B62" s="348" t="s">
        <v>159</v>
      </c>
      <c r="C62" s="415">
        <v>2</v>
      </c>
      <c r="D62" s="62"/>
    </row>
    <row r="63" spans="1:4" x14ac:dyDescent="0.25">
      <c r="A63" s="65" t="s">
        <v>438</v>
      </c>
      <c r="B63" s="348" t="s">
        <v>160</v>
      </c>
      <c r="C63" s="415">
        <v>16</v>
      </c>
      <c r="D63" s="62"/>
    </row>
    <row r="64" spans="1:4" x14ac:dyDescent="0.25">
      <c r="A64" s="65" t="s">
        <v>438</v>
      </c>
      <c r="B64" s="348" t="s">
        <v>161</v>
      </c>
      <c r="C64" s="415">
        <v>1580</v>
      </c>
      <c r="D64" s="62"/>
    </row>
    <row r="65" spans="1:4" x14ac:dyDescent="0.25">
      <c r="A65" s="65" t="s">
        <v>438</v>
      </c>
      <c r="B65" s="348" t="s">
        <v>162</v>
      </c>
      <c r="C65" s="415">
        <v>6</v>
      </c>
      <c r="D65" s="62"/>
    </row>
    <row r="66" spans="1:4" x14ac:dyDescent="0.25">
      <c r="A66" s="65" t="s">
        <v>438</v>
      </c>
      <c r="B66" s="348" t="s">
        <v>163</v>
      </c>
      <c r="C66" s="415">
        <v>63</v>
      </c>
      <c r="D66" s="62"/>
    </row>
    <row r="67" spans="1:4" x14ac:dyDescent="0.25">
      <c r="A67" s="65" t="s">
        <v>438</v>
      </c>
      <c r="B67" s="348" t="s">
        <v>164</v>
      </c>
      <c r="C67" s="415">
        <v>37</v>
      </c>
      <c r="D67" s="62"/>
    </row>
    <row r="68" spans="1:4" x14ac:dyDescent="0.25">
      <c r="A68" s="65" t="s">
        <v>438</v>
      </c>
      <c r="B68" s="348" t="s">
        <v>165</v>
      </c>
      <c r="C68" s="415">
        <v>4</v>
      </c>
      <c r="D68" s="62"/>
    </row>
    <row r="69" spans="1:4" x14ac:dyDescent="0.25">
      <c r="A69" s="65" t="s">
        <v>438</v>
      </c>
      <c r="B69" s="348" t="s">
        <v>166</v>
      </c>
      <c r="C69" s="415">
        <v>19</v>
      </c>
      <c r="D69" s="62"/>
    </row>
    <row r="70" spans="1:4" x14ac:dyDescent="0.25">
      <c r="A70" s="65" t="s">
        <v>438</v>
      </c>
      <c r="B70" s="348" t="s">
        <v>430</v>
      </c>
      <c r="C70" s="415">
        <v>4</v>
      </c>
      <c r="D70" s="62"/>
    </row>
    <row r="71" spans="1:4" x14ac:dyDescent="0.25">
      <c r="A71" s="65" t="s">
        <v>438</v>
      </c>
      <c r="B71" s="348" t="s">
        <v>625</v>
      </c>
      <c r="C71" s="415">
        <v>1</v>
      </c>
      <c r="D71" s="62"/>
    </row>
    <row r="72" spans="1:4" x14ac:dyDescent="0.25">
      <c r="A72" s="65" t="s">
        <v>438</v>
      </c>
      <c r="B72" s="348" t="s">
        <v>167</v>
      </c>
      <c r="C72" s="415">
        <v>1</v>
      </c>
      <c r="D72" s="62"/>
    </row>
    <row r="73" spans="1:4" x14ac:dyDescent="0.25">
      <c r="A73" s="65" t="s">
        <v>438</v>
      </c>
      <c r="B73" s="348" t="s">
        <v>168</v>
      </c>
      <c r="C73" s="415">
        <v>23</v>
      </c>
      <c r="D73" s="62"/>
    </row>
    <row r="74" spans="1:4" x14ac:dyDescent="0.25">
      <c r="A74" s="65" t="s">
        <v>438</v>
      </c>
      <c r="B74" s="348" t="s">
        <v>690</v>
      </c>
      <c r="C74" s="415">
        <v>1</v>
      </c>
      <c r="D74" s="62"/>
    </row>
    <row r="75" spans="1:4" x14ac:dyDescent="0.25">
      <c r="A75" s="65" t="s">
        <v>438</v>
      </c>
      <c r="B75" s="348" t="s">
        <v>421</v>
      </c>
      <c r="C75" s="415">
        <v>5</v>
      </c>
      <c r="D75" s="62"/>
    </row>
    <row r="76" spans="1:4" x14ac:dyDescent="0.25">
      <c r="A76" s="65" t="s">
        <v>438</v>
      </c>
      <c r="B76" s="348" t="s">
        <v>623</v>
      </c>
      <c r="C76" s="415">
        <v>1</v>
      </c>
      <c r="D76" s="62"/>
    </row>
    <row r="77" spans="1:4" x14ac:dyDescent="0.25">
      <c r="A77" s="65" t="s">
        <v>438</v>
      </c>
      <c r="B77" s="348" t="s">
        <v>169</v>
      </c>
      <c r="C77" s="415">
        <v>286</v>
      </c>
      <c r="D77" s="62"/>
    </row>
    <row r="78" spans="1:4" x14ac:dyDescent="0.25">
      <c r="A78" s="65" t="s">
        <v>438</v>
      </c>
      <c r="B78" s="348" t="s">
        <v>171</v>
      </c>
      <c r="C78" s="415">
        <v>30</v>
      </c>
      <c r="D78" s="62"/>
    </row>
    <row r="79" spans="1:4" x14ac:dyDescent="0.25">
      <c r="A79" s="65" t="s">
        <v>438</v>
      </c>
      <c r="B79" s="348" t="s">
        <v>172</v>
      </c>
      <c r="C79" s="415">
        <v>1</v>
      </c>
      <c r="D79" s="62"/>
    </row>
    <row r="80" spans="1:4" x14ac:dyDescent="0.25">
      <c r="A80" s="65" t="s">
        <v>438</v>
      </c>
      <c r="B80" s="348" t="s">
        <v>572</v>
      </c>
      <c r="C80" s="415">
        <v>1</v>
      </c>
      <c r="D80" s="62"/>
    </row>
    <row r="81" spans="1:4" x14ac:dyDescent="0.25">
      <c r="A81" s="65" t="s">
        <v>438</v>
      </c>
      <c r="B81" s="348" t="s">
        <v>423</v>
      </c>
      <c r="C81" s="415">
        <v>2</v>
      </c>
      <c r="D81" s="62"/>
    </row>
    <row r="82" spans="1:4" x14ac:dyDescent="0.25">
      <c r="A82" s="65" t="s">
        <v>438</v>
      </c>
      <c r="B82" s="348" t="s">
        <v>173</v>
      </c>
      <c r="C82" s="415">
        <v>6</v>
      </c>
      <c r="D82" s="62"/>
    </row>
    <row r="83" spans="1:4" x14ac:dyDescent="0.25">
      <c r="A83" s="65" t="s">
        <v>438</v>
      </c>
      <c r="B83" s="348" t="s">
        <v>598</v>
      </c>
      <c r="C83" s="415">
        <v>1</v>
      </c>
      <c r="D83" s="62"/>
    </row>
    <row r="84" spans="1:4" x14ac:dyDescent="0.25">
      <c r="A84" s="65" t="s">
        <v>438</v>
      </c>
      <c r="B84" s="348" t="s">
        <v>614</v>
      </c>
      <c r="C84" s="415">
        <v>2</v>
      </c>
      <c r="D84" s="62"/>
    </row>
    <row r="85" spans="1:4" x14ac:dyDescent="0.25">
      <c r="A85" s="65" t="s">
        <v>438</v>
      </c>
      <c r="B85" s="348" t="s">
        <v>174</v>
      </c>
      <c r="C85" s="415">
        <v>22</v>
      </c>
      <c r="D85" s="62"/>
    </row>
    <row r="86" spans="1:4" x14ac:dyDescent="0.25">
      <c r="A86" s="65" t="s">
        <v>438</v>
      </c>
      <c r="B86" s="348" t="s">
        <v>175</v>
      </c>
      <c r="C86" s="415">
        <v>3</v>
      </c>
      <c r="D86" s="62"/>
    </row>
    <row r="87" spans="1:4" x14ac:dyDescent="0.25">
      <c r="A87" s="65" t="s">
        <v>438</v>
      </c>
      <c r="B87" s="348" t="s">
        <v>176</v>
      </c>
      <c r="C87" s="415">
        <v>12</v>
      </c>
      <c r="D87" s="62"/>
    </row>
    <row r="88" spans="1:4" x14ac:dyDescent="0.25">
      <c r="A88" s="65" t="s">
        <v>438</v>
      </c>
      <c r="B88" s="348" t="s">
        <v>503</v>
      </c>
      <c r="C88" s="415">
        <v>7</v>
      </c>
      <c r="D88" s="62"/>
    </row>
    <row r="89" spans="1:4" x14ac:dyDescent="0.25">
      <c r="A89" s="65" t="s">
        <v>438</v>
      </c>
      <c r="B89" s="348" t="s">
        <v>177</v>
      </c>
      <c r="C89" s="415">
        <v>21</v>
      </c>
      <c r="D89" s="62"/>
    </row>
    <row r="90" spans="1:4" x14ac:dyDescent="0.25">
      <c r="A90" s="65" t="s">
        <v>438</v>
      </c>
      <c r="B90" s="348" t="s">
        <v>178</v>
      </c>
      <c r="C90" s="415">
        <v>189</v>
      </c>
      <c r="D90" s="62"/>
    </row>
    <row r="91" spans="1:4" x14ac:dyDescent="0.25">
      <c r="A91" s="65" t="s">
        <v>438</v>
      </c>
      <c r="B91" s="348" t="s">
        <v>179</v>
      </c>
      <c r="C91" s="415">
        <v>25</v>
      </c>
      <c r="D91" s="62"/>
    </row>
    <row r="92" spans="1:4" x14ac:dyDescent="0.25">
      <c r="A92" s="65" t="s">
        <v>438</v>
      </c>
      <c r="B92" s="348" t="s">
        <v>180</v>
      </c>
      <c r="C92" s="415">
        <v>5</v>
      </c>
      <c r="D92" s="62"/>
    </row>
    <row r="93" spans="1:4" x14ac:dyDescent="0.25">
      <c r="A93" s="65" t="s">
        <v>438</v>
      </c>
      <c r="B93" s="348" t="s">
        <v>181</v>
      </c>
      <c r="C93" s="415">
        <v>51</v>
      </c>
      <c r="D93" s="62"/>
    </row>
    <row r="94" spans="1:4" x14ac:dyDescent="0.25">
      <c r="A94" s="65" t="s">
        <v>438</v>
      </c>
      <c r="B94" s="348" t="s">
        <v>182</v>
      </c>
      <c r="C94" s="415">
        <v>1070</v>
      </c>
      <c r="D94" s="62"/>
    </row>
    <row r="95" spans="1:4" x14ac:dyDescent="0.25">
      <c r="A95" s="65" t="s">
        <v>438</v>
      </c>
      <c r="B95" s="348" t="s">
        <v>183</v>
      </c>
      <c r="C95" s="415">
        <v>5</v>
      </c>
      <c r="D95" s="62"/>
    </row>
    <row r="96" spans="1:4" x14ac:dyDescent="0.25">
      <c r="A96" s="65" t="s">
        <v>438</v>
      </c>
      <c r="B96" s="348" t="s">
        <v>184</v>
      </c>
      <c r="C96" s="415">
        <v>438</v>
      </c>
      <c r="D96" s="62"/>
    </row>
    <row r="97" spans="1:4" x14ac:dyDescent="0.25">
      <c r="A97" s="65" t="s">
        <v>438</v>
      </c>
      <c r="B97" s="348" t="s">
        <v>185</v>
      </c>
      <c r="C97" s="415">
        <v>6</v>
      </c>
      <c r="D97" s="62"/>
    </row>
    <row r="98" spans="1:4" x14ac:dyDescent="0.25">
      <c r="A98" s="65" t="s">
        <v>438</v>
      </c>
      <c r="B98" s="348" t="s">
        <v>671</v>
      </c>
      <c r="C98" s="415">
        <v>2</v>
      </c>
      <c r="D98" s="62"/>
    </row>
    <row r="99" spans="1:4" x14ac:dyDescent="0.25">
      <c r="A99" s="65" t="s">
        <v>438</v>
      </c>
      <c r="B99" s="348" t="s">
        <v>186</v>
      </c>
      <c r="C99" s="415">
        <v>4</v>
      </c>
      <c r="D99" s="62"/>
    </row>
    <row r="100" spans="1:4" x14ac:dyDescent="0.25">
      <c r="A100" s="65" t="s">
        <v>438</v>
      </c>
      <c r="B100" s="348" t="s">
        <v>187</v>
      </c>
      <c r="C100" s="415">
        <v>5</v>
      </c>
      <c r="D100" s="62"/>
    </row>
    <row r="101" spans="1:4" x14ac:dyDescent="0.25">
      <c r="A101" s="65" t="s">
        <v>438</v>
      </c>
      <c r="B101" s="348" t="s">
        <v>188</v>
      </c>
      <c r="C101" s="415">
        <v>681</v>
      </c>
      <c r="D101" s="62"/>
    </row>
    <row r="102" spans="1:4" x14ac:dyDescent="0.25">
      <c r="A102" s="65" t="s">
        <v>438</v>
      </c>
      <c r="B102" s="348" t="s">
        <v>504</v>
      </c>
      <c r="C102" s="415">
        <v>14</v>
      </c>
      <c r="D102" s="62"/>
    </row>
    <row r="103" spans="1:4" x14ac:dyDescent="0.25">
      <c r="A103" s="65" t="s">
        <v>438</v>
      </c>
      <c r="B103" s="348" t="s">
        <v>435</v>
      </c>
      <c r="C103" s="415">
        <v>5</v>
      </c>
    </row>
    <row r="104" spans="1:4" x14ac:dyDescent="0.25">
      <c r="A104" s="65" t="s">
        <v>438</v>
      </c>
      <c r="B104" s="348" t="s">
        <v>627</v>
      </c>
      <c r="C104" s="415">
        <v>2</v>
      </c>
    </row>
    <row r="105" spans="1:4" x14ac:dyDescent="0.25">
      <c r="A105" s="65" t="s">
        <v>438</v>
      </c>
      <c r="B105" s="348" t="s">
        <v>189</v>
      </c>
      <c r="C105" s="415">
        <v>914</v>
      </c>
    </row>
    <row r="106" spans="1:4" x14ac:dyDescent="0.25">
      <c r="A106" s="65" t="s">
        <v>438</v>
      </c>
      <c r="B106" s="348" t="s">
        <v>190</v>
      </c>
      <c r="C106" s="415">
        <v>986</v>
      </c>
    </row>
    <row r="107" spans="1:4" x14ac:dyDescent="0.25">
      <c r="A107" s="65" t="s">
        <v>438</v>
      </c>
      <c r="B107" s="348" t="s">
        <v>436</v>
      </c>
      <c r="C107" s="415">
        <v>4</v>
      </c>
    </row>
    <row r="108" spans="1:4" x14ac:dyDescent="0.25">
      <c r="A108" s="65" t="s">
        <v>438</v>
      </c>
      <c r="B108" s="348" t="s">
        <v>191</v>
      </c>
      <c r="C108" s="415">
        <v>44</v>
      </c>
    </row>
    <row r="109" spans="1:4" x14ac:dyDescent="0.25">
      <c r="A109" s="65" t="s">
        <v>438</v>
      </c>
      <c r="B109" s="348" t="s">
        <v>192</v>
      </c>
      <c r="C109" s="415">
        <v>5</v>
      </c>
    </row>
    <row r="110" spans="1:4" x14ac:dyDescent="0.25">
      <c r="A110" s="65" t="s">
        <v>438</v>
      </c>
      <c r="B110" s="348" t="s">
        <v>580</v>
      </c>
      <c r="C110" s="415">
        <v>2</v>
      </c>
    </row>
    <row r="111" spans="1:4" x14ac:dyDescent="0.25">
      <c r="A111" s="65" t="s">
        <v>438</v>
      </c>
      <c r="B111" s="348" t="s">
        <v>193</v>
      </c>
      <c r="C111" s="415">
        <v>3</v>
      </c>
    </row>
    <row r="112" spans="1:4" x14ac:dyDescent="0.25">
      <c r="A112" s="95" t="s">
        <v>438</v>
      </c>
      <c r="B112" s="348" t="s">
        <v>194</v>
      </c>
      <c r="C112" s="415">
        <v>15</v>
      </c>
    </row>
    <row r="113" spans="1:4" x14ac:dyDescent="0.25">
      <c r="A113" s="95" t="s">
        <v>438</v>
      </c>
      <c r="B113" s="348" t="s">
        <v>431</v>
      </c>
      <c r="C113" s="415">
        <v>5</v>
      </c>
    </row>
    <row r="114" spans="1:4" x14ac:dyDescent="0.25">
      <c r="A114" s="95" t="s">
        <v>438</v>
      </c>
      <c r="B114" s="348" t="s">
        <v>195</v>
      </c>
      <c r="C114" s="415">
        <v>18</v>
      </c>
    </row>
    <row r="115" spans="1:4" x14ac:dyDescent="0.25">
      <c r="A115" s="95" t="s">
        <v>438</v>
      </c>
      <c r="B115" s="348" t="s">
        <v>196</v>
      </c>
      <c r="C115" s="415">
        <v>85</v>
      </c>
      <c r="D115" s="165"/>
    </row>
    <row r="116" spans="1:4" x14ac:dyDescent="0.25">
      <c r="A116" s="324" t="s">
        <v>438</v>
      </c>
      <c r="B116" s="348" t="s">
        <v>197</v>
      </c>
      <c r="C116" s="415">
        <v>62</v>
      </c>
    </row>
    <row r="117" spans="1:4" x14ac:dyDescent="0.25">
      <c r="A117" s="229" t="s">
        <v>438</v>
      </c>
      <c r="B117" s="348" t="s">
        <v>198</v>
      </c>
      <c r="C117" s="415">
        <v>65</v>
      </c>
    </row>
    <row r="118" spans="1:4" x14ac:dyDescent="0.25">
      <c r="A118" s="96" t="s">
        <v>438</v>
      </c>
      <c r="B118" s="348" t="s">
        <v>575</v>
      </c>
      <c r="C118" s="415">
        <v>8</v>
      </c>
    </row>
    <row r="119" spans="1:4" x14ac:dyDescent="0.25">
      <c r="A119" s="95" t="s">
        <v>438</v>
      </c>
      <c r="B119" s="348" t="s">
        <v>199</v>
      </c>
      <c r="C119" s="415">
        <v>2</v>
      </c>
    </row>
    <row r="120" spans="1:4" x14ac:dyDescent="0.25">
      <c r="A120" s="95" t="s">
        <v>438</v>
      </c>
      <c r="B120" s="348" t="s">
        <v>200</v>
      </c>
      <c r="C120" s="415">
        <v>14</v>
      </c>
    </row>
    <row r="121" spans="1:4" x14ac:dyDescent="0.25">
      <c r="A121" s="229" t="s">
        <v>438</v>
      </c>
      <c r="B121" s="348" t="s">
        <v>644</v>
      </c>
      <c r="C121" s="415">
        <v>1</v>
      </c>
    </row>
    <row r="122" spans="1:4" x14ac:dyDescent="0.25">
      <c r="A122" s="315" t="s">
        <v>438</v>
      </c>
      <c r="B122" s="348" t="s">
        <v>201</v>
      </c>
      <c r="C122" s="415">
        <v>1001</v>
      </c>
    </row>
    <row r="123" spans="1:4" x14ac:dyDescent="0.25">
      <c r="A123" s="315" t="s">
        <v>438</v>
      </c>
      <c r="B123" s="348" t="s">
        <v>202</v>
      </c>
      <c r="C123" s="415">
        <v>50</v>
      </c>
    </row>
    <row r="124" spans="1:4" x14ac:dyDescent="0.25">
      <c r="A124" s="315" t="s">
        <v>438</v>
      </c>
      <c r="B124" s="348" t="s">
        <v>203</v>
      </c>
      <c r="C124" s="415">
        <v>10</v>
      </c>
    </row>
    <row r="125" spans="1:4" x14ac:dyDescent="0.25">
      <c r="A125" s="315" t="s">
        <v>438</v>
      </c>
      <c r="B125" s="348" t="s">
        <v>585</v>
      </c>
      <c r="C125" s="415">
        <v>5</v>
      </c>
    </row>
    <row r="126" spans="1:4" x14ac:dyDescent="0.25">
      <c r="A126" s="315" t="s">
        <v>438</v>
      </c>
      <c r="B126" s="348" t="s">
        <v>204</v>
      </c>
      <c r="C126" s="415">
        <v>669</v>
      </c>
    </row>
    <row r="127" spans="1:4" x14ac:dyDescent="0.25">
      <c r="A127" s="315" t="s">
        <v>438</v>
      </c>
      <c r="B127" s="348" t="s">
        <v>205</v>
      </c>
      <c r="C127" s="415">
        <v>40</v>
      </c>
    </row>
    <row r="128" spans="1:4" x14ac:dyDescent="0.25">
      <c r="A128" s="315"/>
      <c r="B128" s="348" t="s">
        <v>206</v>
      </c>
      <c r="C128" s="415">
        <v>42</v>
      </c>
    </row>
    <row r="129" spans="1:3" x14ac:dyDescent="0.25">
      <c r="A129" s="315"/>
      <c r="B129" s="348" t="s">
        <v>207</v>
      </c>
      <c r="C129" s="415">
        <v>9</v>
      </c>
    </row>
    <row r="130" spans="1:3" x14ac:dyDescent="0.25">
      <c r="A130" s="337"/>
      <c r="B130" s="361" t="s">
        <v>645</v>
      </c>
      <c r="C130" s="59">
        <f>SUM(C4:C129)</f>
        <v>4418576</v>
      </c>
    </row>
    <row r="132" spans="1:3" x14ac:dyDescent="0.25">
      <c r="A132" s="166" t="s">
        <v>46</v>
      </c>
      <c r="B132" s="167" t="s">
        <v>432</v>
      </c>
      <c r="C132" s="171"/>
    </row>
    <row r="133" spans="1:3" x14ac:dyDescent="0.25">
      <c r="A133" s="166" t="s">
        <v>47</v>
      </c>
      <c r="B133" s="167" t="s">
        <v>81</v>
      </c>
      <c r="C133" s="171"/>
    </row>
    <row r="135" spans="1:3" x14ac:dyDescent="0.25">
      <c r="A135" s="45"/>
      <c r="C135" s="4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2"/>
  <sheetViews>
    <sheetView topLeftCell="A58" workbookViewId="0">
      <selection activeCell="H86" sqref="H86"/>
    </sheetView>
  </sheetViews>
  <sheetFormatPr defaultColWidth="9.140625" defaultRowHeight="15" x14ac:dyDescent="0.25"/>
  <cols>
    <col min="1" max="1" width="37.5703125" style="137" customWidth="1"/>
    <col min="2" max="2" width="17.5703125" style="137" bestFit="1" customWidth="1"/>
    <col min="3" max="3" width="23.140625" style="137" bestFit="1" customWidth="1"/>
    <col min="4" max="4" width="15.85546875" style="137" customWidth="1"/>
    <col min="5" max="5" width="18.7109375" style="137" customWidth="1"/>
    <col min="6" max="6" width="17.5703125" style="137" customWidth="1"/>
    <col min="7" max="16384" width="9.140625" style="137"/>
  </cols>
  <sheetData>
    <row r="1" spans="1:6" s="38" customFormat="1" ht="15.75" x14ac:dyDescent="0.25">
      <c r="A1" s="575" t="s">
        <v>694</v>
      </c>
      <c r="B1" s="575"/>
      <c r="C1" s="575"/>
      <c r="D1" s="575"/>
      <c r="E1" s="575"/>
      <c r="F1" s="575"/>
    </row>
    <row r="2" spans="1:6" ht="15.75" thickBot="1" x14ac:dyDescent="0.3"/>
    <row r="3" spans="1:6" s="38" customFormat="1" ht="15.75" x14ac:dyDescent="0.25">
      <c r="A3" s="375" t="s">
        <v>35</v>
      </c>
      <c r="B3" s="376" t="s">
        <v>37</v>
      </c>
      <c r="C3" s="376" t="s">
        <v>38</v>
      </c>
      <c r="D3" s="376" t="s">
        <v>442</v>
      </c>
      <c r="E3" s="376" t="s">
        <v>39</v>
      </c>
      <c r="F3" s="377" t="s">
        <v>1</v>
      </c>
    </row>
    <row r="4" spans="1:6" x14ac:dyDescent="0.25">
      <c r="A4" s="177">
        <v>10</v>
      </c>
      <c r="B4" s="28">
        <v>6</v>
      </c>
      <c r="C4" s="28">
        <v>2</v>
      </c>
      <c r="D4" s="28">
        <v>2</v>
      </c>
      <c r="E4" s="28">
        <v>0</v>
      </c>
      <c r="F4" s="352">
        <v>1</v>
      </c>
    </row>
    <row r="5" spans="1:6" x14ac:dyDescent="0.25">
      <c r="A5" s="177">
        <v>10</v>
      </c>
      <c r="B5" s="28">
        <v>4</v>
      </c>
      <c r="C5" s="28">
        <v>4</v>
      </c>
      <c r="D5" s="28">
        <v>2</v>
      </c>
      <c r="E5" s="28">
        <v>0</v>
      </c>
      <c r="F5" s="352">
        <v>2</v>
      </c>
    </row>
    <row r="6" spans="1:6" x14ac:dyDescent="0.25">
      <c r="A6" s="177">
        <v>9</v>
      </c>
      <c r="B6" s="28">
        <v>4</v>
      </c>
      <c r="C6" s="28">
        <v>1</v>
      </c>
      <c r="D6" s="28">
        <v>4</v>
      </c>
      <c r="E6" s="28">
        <v>0</v>
      </c>
      <c r="F6" s="352">
        <v>1</v>
      </c>
    </row>
    <row r="7" spans="1:6" x14ac:dyDescent="0.25">
      <c r="A7" s="177">
        <v>9</v>
      </c>
      <c r="B7" s="28">
        <v>4</v>
      </c>
      <c r="C7" s="28">
        <v>3</v>
      </c>
      <c r="D7" s="28">
        <v>2</v>
      </c>
      <c r="E7" s="28">
        <v>0</v>
      </c>
      <c r="F7" s="352">
        <v>5</v>
      </c>
    </row>
    <row r="8" spans="1:6" x14ac:dyDescent="0.25">
      <c r="A8" s="177">
        <v>9</v>
      </c>
      <c r="B8" s="28">
        <v>3</v>
      </c>
      <c r="C8" s="28">
        <v>2</v>
      </c>
      <c r="D8" s="28">
        <v>4</v>
      </c>
      <c r="E8" s="28">
        <v>0</v>
      </c>
      <c r="F8" s="352">
        <v>1</v>
      </c>
    </row>
    <row r="9" spans="1:6" x14ac:dyDescent="0.25">
      <c r="A9" s="177">
        <v>8</v>
      </c>
      <c r="B9" s="28">
        <v>6</v>
      </c>
      <c r="C9" s="28">
        <v>2</v>
      </c>
      <c r="D9" s="28">
        <v>0</v>
      </c>
      <c r="E9" s="28">
        <v>0</v>
      </c>
      <c r="F9" s="352">
        <v>1</v>
      </c>
    </row>
    <row r="10" spans="1:6" x14ac:dyDescent="0.25">
      <c r="A10" s="177">
        <v>8</v>
      </c>
      <c r="B10" s="28">
        <v>5</v>
      </c>
      <c r="C10" s="28">
        <v>2</v>
      </c>
      <c r="D10" s="28">
        <v>1</v>
      </c>
      <c r="E10" s="28">
        <v>0</v>
      </c>
      <c r="F10" s="352">
        <v>4</v>
      </c>
    </row>
    <row r="11" spans="1:6" x14ac:dyDescent="0.25">
      <c r="A11" s="177">
        <v>8</v>
      </c>
      <c r="B11" s="28">
        <v>5</v>
      </c>
      <c r="C11" s="28">
        <v>3</v>
      </c>
      <c r="D11" s="28">
        <v>0</v>
      </c>
      <c r="E11" s="28">
        <v>0</v>
      </c>
      <c r="F11" s="352">
        <v>1</v>
      </c>
    </row>
    <row r="12" spans="1:6" x14ac:dyDescent="0.25">
      <c r="A12" s="177">
        <v>8</v>
      </c>
      <c r="B12" s="28">
        <v>4</v>
      </c>
      <c r="C12" s="28">
        <v>1</v>
      </c>
      <c r="D12" s="28">
        <v>3</v>
      </c>
      <c r="E12" s="28">
        <v>0</v>
      </c>
      <c r="F12" s="352">
        <v>1</v>
      </c>
    </row>
    <row r="13" spans="1:6" s="41" customFormat="1" x14ac:dyDescent="0.25">
      <c r="A13" s="177">
        <v>8</v>
      </c>
      <c r="B13" s="28">
        <v>4</v>
      </c>
      <c r="C13" s="28">
        <v>2</v>
      </c>
      <c r="D13" s="28">
        <v>2</v>
      </c>
      <c r="E13" s="28">
        <v>0</v>
      </c>
      <c r="F13" s="352">
        <v>55</v>
      </c>
    </row>
    <row r="14" spans="1:6" x14ac:dyDescent="0.25">
      <c r="A14" s="177">
        <v>8</v>
      </c>
      <c r="B14" s="28">
        <v>4</v>
      </c>
      <c r="C14" s="28">
        <v>3</v>
      </c>
      <c r="D14" s="28">
        <v>1</v>
      </c>
      <c r="E14" s="28">
        <v>0</v>
      </c>
      <c r="F14" s="352">
        <v>8</v>
      </c>
    </row>
    <row r="15" spans="1:6" x14ac:dyDescent="0.25">
      <c r="A15" s="177">
        <v>8</v>
      </c>
      <c r="B15" s="28">
        <v>3</v>
      </c>
      <c r="C15" s="28">
        <v>1</v>
      </c>
      <c r="D15" s="28">
        <v>4</v>
      </c>
      <c r="E15" s="28">
        <v>0</v>
      </c>
      <c r="F15" s="352">
        <v>2</v>
      </c>
    </row>
    <row r="16" spans="1:6" x14ac:dyDescent="0.25">
      <c r="A16" s="177">
        <v>8</v>
      </c>
      <c r="B16" s="28">
        <v>3</v>
      </c>
      <c r="C16" s="28">
        <v>2</v>
      </c>
      <c r="D16" s="28">
        <v>3</v>
      </c>
      <c r="E16" s="28">
        <v>0</v>
      </c>
      <c r="F16" s="352">
        <v>4</v>
      </c>
    </row>
    <row r="17" spans="1:6" x14ac:dyDescent="0.25">
      <c r="A17" s="177">
        <v>8</v>
      </c>
      <c r="B17" s="28">
        <v>3</v>
      </c>
      <c r="C17" s="28">
        <v>3</v>
      </c>
      <c r="D17" s="28">
        <v>2</v>
      </c>
      <c r="E17" s="28">
        <v>0</v>
      </c>
      <c r="F17" s="352">
        <v>13</v>
      </c>
    </row>
    <row r="18" spans="1:6" x14ac:dyDescent="0.25">
      <c r="A18" s="177">
        <v>8</v>
      </c>
      <c r="B18" s="28">
        <v>2</v>
      </c>
      <c r="C18" s="28">
        <v>1</v>
      </c>
      <c r="D18" s="28">
        <v>5</v>
      </c>
      <c r="E18" s="28">
        <v>0</v>
      </c>
      <c r="F18" s="352">
        <v>1</v>
      </c>
    </row>
    <row r="19" spans="1:6" x14ac:dyDescent="0.25">
      <c r="A19" s="177">
        <v>8</v>
      </c>
      <c r="B19" s="28">
        <v>2</v>
      </c>
      <c r="C19" s="28">
        <v>4</v>
      </c>
      <c r="D19" s="28">
        <v>2</v>
      </c>
      <c r="E19" s="28">
        <v>0</v>
      </c>
      <c r="F19" s="352">
        <v>2</v>
      </c>
    </row>
    <row r="20" spans="1:6" x14ac:dyDescent="0.25">
      <c r="A20" s="177">
        <v>7</v>
      </c>
      <c r="B20" s="28">
        <v>5</v>
      </c>
      <c r="C20" s="28">
        <v>1</v>
      </c>
      <c r="D20" s="28">
        <v>1</v>
      </c>
      <c r="E20" s="28">
        <v>0</v>
      </c>
      <c r="F20" s="352">
        <v>4</v>
      </c>
    </row>
    <row r="21" spans="1:6" x14ac:dyDescent="0.25">
      <c r="A21" s="177">
        <v>7</v>
      </c>
      <c r="B21" s="28">
        <v>5</v>
      </c>
      <c r="C21" s="28">
        <v>2</v>
      </c>
      <c r="D21" s="28">
        <v>0</v>
      </c>
      <c r="E21" s="28">
        <v>0</v>
      </c>
      <c r="F21" s="352">
        <v>1</v>
      </c>
    </row>
    <row r="22" spans="1:6" x14ac:dyDescent="0.25">
      <c r="A22" s="177">
        <v>7</v>
      </c>
      <c r="B22" s="28">
        <v>4</v>
      </c>
      <c r="C22" s="28">
        <v>0</v>
      </c>
      <c r="D22" s="28">
        <v>3</v>
      </c>
      <c r="E22" s="28">
        <v>0</v>
      </c>
      <c r="F22" s="352">
        <v>2</v>
      </c>
    </row>
    <row r="23" spans="1:6" x14ac:dyDescent="0.25">
      <c r="A23" s="177">
        <v>7</v>
      </c>
      <c r="B23" s="28">
        <v>4</v>
      </c>
      <c r="C23" s="28">
        <v>1</v>
      </c>
      <c r="D23" s="28">
        <v>2</v>
      </c>
      <c r="E23" s="28">
        <v>0</v>
      </c>
      <c r="F23" s="352">
        <v>77</v>
      </c>
    </row>
    <row r="24" spans="1:6" x14ac:dyDescent="0.25">
      <c r="A24" s="177">
        <v>7</v>
      </c>
      <c r="B24" s="28">
        <v>4</v>
      </c>
      <c r="C24" s="28">
        <v>2</v>
      </c>
      <c r="D24" s="28">
        <v>1</v>
      </c>
      <c r="E24" s="28">
        <v>0</v>
      </c>
      <c r="F24" s="352">
        <v>94</v>
      </c>
    </row>
    <row r="25" spans="1:6" x14ac:dyDescent="0.25">
      <c r="A25" s="177">
        <v>7</v>
      </c>
      <c r="B25" s="28">
        <v>4</v>
      </c>
      <c r="C25" s="28">
        <v>3</v>
      </c>
      <c r="D25" s="28">
        <v>0</v>
      </c>
      <c r="E25" s="28">
        <v>0</v>
      </c>
      <c r="F25" s="352">
        <v>4</v>
      </c>
    </row>
    <row r="26" spans="1:6" x14ac:dyDescent="0.25">
      <c r="A26" s="177">
        <v>7</v>
      </c>
      <c r="B26" s="28">
        <v>3</v>
      </c>
      <c r="C26" s="28">
        <v>0</v>
      </c>
      <c r="D26" s="28">
        <v>4</v>
      </c>
      <c r="E26" s="28">
        <v>0</v>
      </c>
      <c r="F26" s="352">
        <v>9</v>
      </c>
    </row>
    <row r="27" spans="1:6" x14ac:dyDescent="0.25">
      <c r="A27" s="177">
        <v>7</v>
      </c>
      <c r="B27" s="28">
        <v>3</v>
      </c>
      <c r="C27" s="28">
        <v>1</v>
      </c>
      <c r="D27" s="28">
        <v>3</v>
      </c>
      <c r="E27" s="28">
        <v>0</v>
      </c>
      <c r="F27" s="352">
        <v>49</v>
      </c>
    </row>
    <row r="28" spans="1:6" x14ac:dyDescent="0.25">
      <c r="A28" s="177">
        <v>7</v>
      </c>
      <c r="B28" s="28">
        <v>3</v>
      </c>
      <c r="C28" s="28">
        <v>2</v>
      </c>
      <c r="D28" s="28">
        <v>2</v>
      </c>
      <c r="E28" s="28">
        <v>0</v>
      </c>
      <c r="F28" s="352">
        <v>300</v>
      </c>
    </row>
    <row r="29" spans="1:6" x14ac:dyDescent="0.25">
      <c r="A29" s="177">
        <v>7</v>
      </c>
      <c r="B29" s="28">
        <v>3</v>
      </c>
      <c r="C29" s="28">
        <v>3</v>
      </c>
      <c r="D29" s="28">
        <v>1</v>
      </c>
      <c r="E29" s="28">
        <v>0</v>
      </c>
      <c r="F29" s="352">
        <v>53</v>
      </c>
    </row>
    <row r="30" spans="1:6" x14ac:dyDescent="0.25">
      <c r="A30" s="177">
        <v>7</v>
      </c>
      <c r="B30" s="28">
        <v>3</v>
      </c>
      <c r="C30" s="28">
        <v>4</v>
      </c>
      <c r="D30" s="28">
        <v>0</v>
      </c>
      <c r="E30" s="28">
        <v>0</v>
      </c>
      <c r="F30" s="352">
        <v>1</v>
      </c>
    </row>
    <row r="31" spans="1:6" x14ac:dyDescent="0.25">
      <c r="A31" s="177">
        <v>7</v>
      </c>
      <c r="B31" s="28">
        <v>2</v>
      </c>
      <c r="C31" s="28">
        <v>1</v>
      </c>
      <c r="D31" s="28">
        <v>4</v>
      </c>
      <c r="E31" s="28">
        <v>0</v>
      </c>
      <c r="F31" s="352">
        <v>2</v>
      </c>
    </row>
    <row r="32" spans="1:6" x14ac:dyDescent="0.25">
      <c r="A32" s="177">
        <v>7</v>
      </c>
      <c r="B32" s="28">
        <v>2</v>
      </c>
      <c r="C32" s="28">
        <v>2</v>
      </c>
      <c r="D32" s="28">
        <v>3</v>
      </c>
      <c r="E32" s="28">
        <v>0</v>
      </c>
      <c r="F32" s="352">
        <v>1</v>
      </c>
    </row>
    <row r="33" spans="1:6" x14ac:dyDescent="0.25">
      <c r="A33" s="177">
        <v>7</v>
      </c>
      <c r="B33" s="28">
        <v>2</v>
      </c>
      <c r="C33" s="28">
        <v>3</v>
      </c>
      <c r="D33" s="28">
        <v>2</v>
      </c>
      <c r="E33" s="28">
        <v>0</v>
      </c>
      <c r="F33" s="352">
        <v>15</v>
      </c>
    </row>
    <row r="34" spans="1:6" x14ac:dyDescent="0.25">
      <c r="A34" s="177">
        <v>7</v>
      </c>
      <c r="B34" s="28">
        <v>2</v>
      </c>
      <c r="C34" s="28">
        <v>4</v>
      </c>
      <c r="D34" s="28">
        <v>1</v>
      </c>
      <c r="E34" s="28">
        <v>0</v>
      </c>
      <c r="F34" s="352">
        <v>1</v>
      </c>
    </row>
    <row r="35" spans="1:6" x14ac:dyDescent="0.25">
      <c r="A35" s="177">
        <v>6</v>
      </c>
      <c r="B35" s="28">
        <v>5</v>
      </c>
      <c r="C35" s="28">
        <v>1</v>
      </c>
      <c r="D35" s="28">
        <v>0</v>
      </c>
      <c r="E35" s="28">
        <v>0</v>
      </c>
      <c r="F35" s="352">
        <v>3</v>
      </c>
    </row>
    <row r="36" spans="1:6" x14ac:dyDescent="0.25">
      <c r="A36" s="177">
        <v>6</v>
      </c>
      <c r="B36" s="28">
        <v>4</v>
      </c>
      <c r="C36" s="28">
        <v>0</v>
      </c>
      <c r="D36" s="28">
        <v>2</v>
      </c>
      <c r="E36" s="28">
        <v>0</v>
      </c>
      <c r="F36" s="352">
        <v>30</v>
      </c>
    </row>
    <row r="37" spans="1:6" x14ac:dyDescent="0.25">
      <c r="A37" s="177">
        <v>6</v>
      </c>
      <c r="B37" s="28">
        <v>4</v>
      </c>
      <c r="C37" s="28">
        <v>1</v>
      </c>
      <c r="D37" s="28">
        <v>1</v>
      </c>
      <c r="E37" s="28">
        <v>0</v>
      </c>
      <c r="F37" s="352">
        <v>106</v>
      </c>
    </row>
    <row r="38" spans="1:6" x14ac:dyDescent="0.25">
      <c r="A38" s="177">
        <v>6</v>
      </c>
      <c r="B38" s="28">
        <v>4</v>
      </c>
      <c r="C38" s="28">
        <v>2</v>
      </c>
      <c r="D38" s="28">
        <v>0</v>
      </c>
      <c r="E38" s="28">
        <v>0</v>
      </c>
      <c r="F38" s="352">
        <v>146</v>
      </c>
    </row>
    <row r="39" spans="1:6" x14ac:dyDescent="0.25">
      <c r="A39" s="177">
        <v>6</v>
      </c>
      <c r="B39" s="28">
        <v>3</v>
      </c>
      <c r="C39" s="28">
        <v>0</v>
      </c>
      <c r="D39" s="28">
        <v>3</v>
      </c>
      <c r="E39" s="28">
        <v>0</v>
      </c>
      <c r="F39" s="352">
        <v>21</v>
      </c>
    </row>
    <row r="40" spans="1:6" x14ac:dyDescent="0.25">
      <c r="A40" s="177">
        <v>6</v>
      </c>
      <c r="B40" s="28">
        <v>3</v>
      </c>
      <c r="C40" s="28">
        <v>1</v>
      </c>
      <c r="D40" s="28">
        <v>2</v>
      </c>
      <c r="E40" s="28">
        <v>0</v>
      </c>
      <c r="F40" s="352">
        <v>464</v>
      </c>
    </row>
    <row r="41" spans="1:6" x14ac:dyDescent="0.25">
      <c r="A41" s="177">
        <v>6</v>
      </c>
      <c r="B41" s="28">
        <v>3</v>
      </c>
      <c r="C41" s="28">
        <v>2</v>
      </c>
      <c r="D41" s="28">
        <v>1</v>
      </c>
      <c r="E41" s="28">
        <v>0</v>
      </c>
      <c r="F41" s="352">
        <v>979</v>
      </c>
    </row>
    <row r="42" spans="1:6" x14ac:dyDescent="0.25">
      <c r="A42" s="177">
        <v>6</v>
      </c>
      <c r="B42" s="28">
        <v>3</v>
      </c>
      <c r="C42" s="28">
        <v>3</v>
      </c>
      <c r="D42" s="28">
        <v>0</v>
      </c>
      <c r="E42" s="28">
        <v>0</v>
      </c>
      <c r="F42" s="352">
        <v>62</v>
      </c>
    </row>
    <row r="43" spans="1:6" x14ac:dyDescent="0.25">
      <c r="A43" s="177">
        <v>6</v>
      </c>
      <c r="B43" s="28">
        <v>2</v>
      </c>
      <c r="C43" s="28">
        <v>0</v>
      </c>
      <c r="D43" s="28">
        <v>4</v>
      </c>
      <c r="E43" s="28">
        <v>0</v>
      </c>
      <c r="F43" s="352">
        <v>36</v>
      </c>
    </row>
    <row r="44" spans="1:6" x14ac:dyDescent="0.25">
      <c r="A44" s="177">
        <v>6</v>
      </c>
      <c r="B44" s="28">
        <v>2</v>
      </c>
      <c r="C44" s="28">
        <v>1</v>
      </c>
      <c r="D44" s="28">
        <v>3</v>
      </c>
      <c r="E44" s="28">
        <v>0</v>
      </c>
      <c r="F44" s="352">
        <v>448</v>
      </c>
    </row>
    <row r="45" spans="1:6" x14ac:dyDescent="0.25">
      <c r="A45" s="177">
        <v>6</v>
      </c>
      <c r="B45" s="28">
        <v>2</v>
      </c>
      <c r="C45" s="28">
        <v>2</v>
      </c>
      <c r="D45" s="28">
        <v>2</v>
      </c>
      <c r="E45" s="28">
        <v>0</v>
      </c>
      <c r="F45" s="352">
        <v>5512</v>
      </c>
    </row>
    <row r="46" spans="1:6" x14ac:dyDescent="0.25">
      <c r="A46" s="177">
        <v>6</v>
      </c>
      <c r="B46" s="28">
        <v>2</v>
      </c>
      <c r="C46" s="28">
        <v>3</v>
      </c>
      <c r="D46" s="28">
        <v>1</v>
      </c>
      <c r="E46" s="28">
        <v>0</v>
      </c>
      <c r="F46" s="352">
        <v>64</v>
      </c>
    </row>
    <row r="47" spans="1:6" x14ac:dyDescent="0.25">
      <c r="A47" s="177">
        <v>6</v>
      </c>
      <c r="B47" s="28">
        <v>2</v>
      </c>
      <c r="C47" s="28">
        <v>4</v>
      </c>
      <c r="D47" s="28">
        <v>0</v>
      </c>
      <c r="E47" s="28">
        <v>0</v>
      </c>
      <c r="F47" s="352">
        <v>4</v>
      </c>
    </row>
    <row r="48" spans="1:6" x14ac:dyDescent="0.25">
      <c r="A48" s="177">
        <v>6</v>
      </c>
      <c r="B48" s="28">
        <v>1</v>
      </c>
      <c r="C48" s="28">
        <v>3</v>
      </c>
      <c r="D48" s="28">
        <v>2</v>
      </c>
      <c r="E48" s="28">
        <v>0</v>
      </c>
      <c r="F48" s="352">
        <v>1</v>
      </c>
    </row>
    <row r="49" spans="1:6" x14ac:dyDescent="0.25">
      <c r="A49" s="177">
        <v>5</v>
      </c>
      <c r="B49" s="28">
        <v>5</v>
      </c>
      <c r="C49" s="28">
        <v>0</v>
      </c>
      <c r="D49" s="28">
        <v>0</v>
      </c>
      <c r="E49" s="28">
        <v>0</v>
      </c>
      <c r="F49" s="352">
        <v>1</v>
      </c>
    </row>
    <row r="50" spans="1:6" x14ac:dyDescent="0.25">
      <c r="A50" s="177">
        <v>5</v>
      </c>
      <c r="B50" s="28">
        <v>4</v>
      </c>
      <c r="C50" s="28">
        <v>0</v>
      </c>
      <c r="D50" s="28">
        <v>1</v>
      </c>
      <c r="E50" s="28">
        <v>0</v>
      </c>
      <c r="F50" s="352">
        <v>32</v>
      </c>
    </row>
    <row r="51" spans="1:6" x14ac:dyDescent="0.25">
      <c r="A51" s="177">
        <v>5</v>
      </c>
      <c r="B51" s="28">
        <v>4</v>
      </c>
      <c r="C51" s="28">
        <v>1</v>
      </c>
      <c r="D51" s="28">
        <v>0</v>
      </c>
      <c r="E51" s="28">
        <v>0</v>
      </c>
      <c r="F51" s="352">
        <v>195</v>
      </c>
    </row>
    <row r="52" spans="1:6" x14ac:dyDescent="0.25">
      <c r="A52" s="177">
        <v>5</v>
      </c>
      <c r="B52" s="28">
        <v>3</v>
      </c>
      <c r="C52" s="28">
        <v>0</v>
      </c>
      <c r="D52" s="28">
        <v>2</v>
      </c>
      <c r="E52" s="28">
        <v>0</v>
      </c>
      <c r="F52" s="352">
        <v>169</v>
      </c>
    </row>
    <row r="53" spans="1:6" x14ac:dyDescent="0.25">
      <c r="A53" s="177">
        <v>5</v>
      </c>
      <c r="B53" s="28">
        <v>3</v>
      </c>
      <c r="C53" s="28">
        <v>1</v>
      </c>
      <c r="D53" s="28">
        <v>1</v>
      </c>
      <c r="E53" s="28">
        <v>0</v>
      </c>
      <c r="F53" s="352">
        <v>1572</v>
      </c>
    </row>
    <row r="54" spans="1:6" x14ac:dyDescent="0.25">
      <c r="A54" s="177">
        <v>5</v>
      </c>
      <c r="B54" s="28">
        <v>3</v>
      </c>
      <c r="C54" s="28">
        <v>2</v>
      </c>
      <c r="D54" s="28">
        <v>0</v>
      </c>
      <c r="E54" s="28">
        <v>0</v>
      </c>
      <c r="F54" s="352">
        <v>1929</v>
      </c>
    </row>
    <row r="55" spans="1:6" x14ac:dyDescent="0.25">
      <c r="A55" s="177">
        <v>5</v>
      </c>
      <c r="B55" s="28">
        <v>2</v>
      </c>
      <c r="C55" s="28">
        <v>0</v>
      </c>
      <c r="D55" s="28">
        <v>3</v>
      </c>
      <c r="E55" s="28">
        <v>0</v>
      </c>
      <c r="F55" s="352">
        <v>134</v>
      </c>
    </row>
    <row r="56" spans="1:6" x14ac:dyDescent="0.25">
      <c r="A56" s="177">
        <v>5</v>
      </c>
      <c r="B56" s="28">
        <v>2</v>
      </c>
      <c r="C56" s="28">
        <v>1</v>
      </c>
      <c r="D56" s="28">
        <v>2</v>
      </c>
      <c r="E56" s="28">
        <v>0</v>
      </c>
      <c r="F56" s="352">
        <v>3517</v>
      </c>
    </row>
    <row r="57" spans="1:6" x14ac:dyDescent="0.25">
      <c r="A57" s="177">
        <v>5</v>
      </c>
      <c r="B57" s="28">
        <v>2</v>
      </c>
      <c r="C57" s="28">
        <v>2</v>
      </c>
      <c r="D57" s="28">
        <v>1</v>
      </c>
      <c r="E57" s="28">
        <v>0</v>
      </c>
      <c r="F57" s="352">
        <v>10566</v>
      </c>
    </row>
    <row r="58" spans="1:6" x14ac:dyDescent="0.25">
      <c r="A58" s="177">
        <v>5</v>
      </c>
      <c r="B58" s="28">
        <v>2</v>
      </c>
      <c r="C58" s="28">
        <v>3</v>
      </c>
      <c r="D58" s="28">
        <v>0</v>
      </c>
      <c r="E58" s="28">
        <v>0</v>
      </c>
      <c r="F58" s="352">
        <v>134</v>
      </c>
    </row>
    <row r="59" spans="1:6" x14ac:dyDescent="0.25">
      <c r="A59" s="177">
        <v>5</v>
      </c>
      <c r="B59" s="28">
        <v>1</v>
      </c>
      <c r="C59" s="28">
        <v>0</v>
      </c>
      <c r="D59" s="28">
        <v>4</v>
      </c>
      <c r="E59" s="28">
        <v>0</v>
      </c>
      <c r="F59" s="352">
        <v>13</v>
      </c>
    </row>
    <row r="60" spans="1:6" x14ac:dyDescent="0.25">
      <c r="A60" s="177">
        <v>5</v>
      </c>
      <c r="B60" s="28">
        <v>1</v>
      </c>
      <c r="C60" s="28">
        <v>1</v>
      </c>
      <c r="D60" s="28">
        <v>3</v>
      </c>
      <c r="E60" s="28">
        <v>0</v>
      </c>
      <c r="F60" s="352">
        <v>69</v>
      </c>
    </row>
    <row r="61" spans="1:6" x14ac:dyDescent="0.25">
      <c r="A61" s="177">
        <v>5</v>
      </c>
      <c r="B61" s="28">
        <v>1</v>
      </c>
      <c r="C61" s="28">
        <v>2</v>
      </c>
      <c r="D61" s="28">
        <v>2</v>
      </c>
      <c r="E61" s="28">
        <v>0</v>
      </c>
      <c r="F61" s="352">
        <v>69</v>
      </c>
    </row>
    <row r="62" spans="1:6" x14ac:dyDescent="0.25">
      <c r="A62" s="177">
        <v>5</v>
      </c>
      <c r="B62" s="28">
        <v>1</v>
      </c>
      <c r="C62" s="28">
        <v>3</v>
      </c>
      <c r="D62" s="28">
        <v>1</v>
      </c>
      <c r="E62" s="28">
        <v>0</v>
      </c>
      <c r="F62" s="352">
        <v>3</v>
      </c>
    </row>
    <row r="63" spans="1:6" x14ac:dyDescent="0.25">
      <c r="A63" s="177">
        <v>4</v>
      </c>
      <c r="B63" s="28">
        <v>4</v>
      </c>
      <c r="C63" s="28">
        <v>0</v>
      </c>
      <c r="D63" s="28">
        <v>0</v>
      </c>
      <c r="E63" s="28">
        <v>0</v>
      </c>
      <c r="F63" s="352">
        <v>90</v>
      </c>
    </row>
    <row r="64" spans="1:6" x14ac:dyDescent="0.25">
      <c r="A64" s="177">
        <v>4</v>
      </c>
      <c r="B64" s="28">
        <v>3</v>
      </c>
      <c r="C64" s="28">
        <v>0</v>
      </c>
      <c r="D64" s="28">
        <v>1</v>
      </c>
      <c r="E64" s="28">
        <v>0</v>
      </c>
      <c r="F64" s="352">
        <v>418</v>
      </c>
    </row>
    <row r="65" spans="1:6" x14ac:dyDescent="0.25">
      <c r="A65" s="177">
        <v>4</v>
      </c>
      <c r="B65" s="28">
        <v>3</v>
      </c>
      <c r="C65" s="28">
        <v>1</v>
      </c>
      <c r="D65" s="28">
        <v>0</v>
      </c>
      <c r="E65" s="28">
        <v>0</v>
      </c>
      <c r="F65" s="352">
        <v>3853</v>
      </c>
    </row>
    <row r="66" spans="1:6" x14ac:dyDescent="0.25">
      <c r="A66" s="177">
        <v>4</v>
      </c>
      <c r="B66" s="28">
        <v>2</v>
      </c>
      <c r="C66" s="28">
        <v>0</v>
      </c>
      <c r="D66" s="28">
        <v>2</v>
      </c>
      <c r="E66" s="28">
        <v>0</v>
      </c>
      <c r="F66" s="352">
        <v>2652</v>
      </c>
    </row>
    <row r="67" spans="1:6" x14ac:dyDescent="0.25">
      <c r="A67" s="177">
        <v>4</v>
      </c>
      <c r="B67" s="28">
        <v>2</v>
      </c>
      <c r="C67" s="28">
        <v>1</v>
      </c>
      <c r="D67" s="28">
        <v>1</v>
      </c>
      <c r="E67" s="28">
        <v>0</v>
      </c>
      <c r="F67" s="352">
        <v>25767</v>
      </c>
    </row>
    <row r="68" spans="1:6" x14ac:dyDescent="0.25">
      <c r="A68" s="177">
        <v>4</v>
      </c>
      <c r="B68" s="28">
        <v>2</v>
      </c>
      <c r="C68" s="28">
        <v>2</v>
      </c>
      <c r="D68" s="28">
        <v>0</v>
      </c>
      <c r="E68" s="28">
        <v>0</v>
      </c>
      <c r="F68" s="352">
        <v>40872</v>
      </c>
    </row>
    <row r="69" spans="1:6" s="141" customFormat="1" ht="15.75" x14ac:dyDescent="0.25">
      <c r="A69" s="143">
        <v>4</v>
      </c>
      <c r="B69" s="142">
        <v>1</v>
      </c>
      <c r="C69" s="142">
        <v>0</v>
      </c>
      <c r="D69" s="142">
        <v>3</v>
      </c>
      <c r="E69" s="142">
        <v>0</v>
      </c>
      <c r="F69" s="352">
        <v>63</v>
      </c>
    </row>
    <row r="70" spans="1:6" x14ac:dyDescent="0.25">
      <c r="A70" s="177">
        <v>4</v>
      </c>
      <c r="B70" s="163">
        <v>1</v>
      </c>
      <c r="C70" s="163">
        <v>1</v>
      </c>
      <c r="D70" s="163">
        <v>2</v>
      </c>
      <c r="E70" s="163">
        <v>0</v>
      </c>
      <c r="F70" s="352">
        <v>1006</v>
      </c>
    </row>
    <row r="71" spans="1:6" x14ac:dyDescent="0.25">
      <c r="A71" s="177">
        <v>4</v>
      </c>
      <c r="B71" s="163">
        <v>1</v>
      </c>
      <c r="C71" s="163">
        <v>2</v>
      </c>
      <c r="D71" s="163">
        <v>1</v>
      </c>
      <c r="E71" s="163">
        <v>0</v>
      </c>
      <c r="F71" s="352">
        <v>522</v>
      </c>
    </row>
    <row r="72" spans="1:6" x14ac:dyDescent="0.25">
      <c r="A72" s="177">
        <v>4</v>
      </c>
      <c r="B72" s="163">
        <v>1</v>
      </c>
      <c r="C72" s="163">
        <v>3</v>
      </c>
      <c r="D72" s="163">
        <v>0</v>
      </c>
      <c r="E72" s="163">
        <v>0</v>
      </c>
      <c r="F72" s="352">
        <v>10</v>
      </c>
    </row>
    <row r="73" spans="1:6" x14ac:dyDescent="0.25">
      <c r="A73" s="177">
        <v>4</v>
      </c>
      <c r="B73" s="163">
        <v>0</v>
      </c>
      <c r="C73" s="163">
        <v>2</v>
      </c>
      <c r="D73" s="163">
        <v>2</v>
      </c>
      <c r="E73" s="163">
        <v>0</v>
      </c>
      <c r="F73" s="352">
        <v>1</v>
      </c>
    </row>
    <row r="74" spans="1:6" x14ac:dyDescent="0.25">
      <c r="A74" s="177">
        <v>3</v>
      </c>
      <c r="B74" s="163">
        <v>3</v>
      </c>
      <c r="C74" s="163">
        <v>0</v>
      </c>
      <c r="D74" s="163">
        <v>0</v>
      </c>
      <c r="E74" s="163">
        <v>0</v>
      </c>
      <c r="F74" s="352">
        <v>2739</v>
      </c>
    </row>
    <row r="75" spans="1:6" x14ac:dyDescent="0.25">
      <c r="A75" s="177">
        <v>3</v>
      </c>
      <c r="B75" s="163">
        <v>2</v>
      </c>
      <c r="C75" s="163">
        <v>0</v>
      </c>
      <c r="D75" s="163">
        <v>1</v>
      </c>
      <c r="E75" s="163">
        <v>0</v>
      </c>
      <c r="F75" s="352">
        <v>6849</v>
      </c>
    </row>
    <row r="76" spans="1:6" x14ac:dyDescent="0.25">
      <c r="A76" s="177">
        <v>3</v>
      </c>
      <c r="B76" s="163">
        <v>2</v>
      </c>
      <c r="C76" s="163">
        <v>1</v>
      </c>
      <c r="D76" s="163">
        <v>0</v>
      </c>
      <c r="E76" s="163">
        <v>0</v>
      </c>
      <c r="F76" s="352">
        <v>99229</v>
      </c>
    </row>
    <row r="77" spans="1:6" x14ac:dyDescent="0.25">
      <c r="A77" s="177">
        <v>3</v>
      </c>
      <c r="B77" s="163">
        <v>1</v>
      </c>
      <c r="C77" s="163">
        <v>0</v>
      </c>
      <c r="D77" s="163">
        <v>2</v>
      </c>
      <c r="E77" s="163">
        <v>0</v>
      </c>
      <c r="F77" s="352">
        <v>35484</v>
      </c>
    </row>
    <row r="78" spans="1:6" x14ac:dyDescent="0.25">
      <c r="A78" s="177">
        <v>3</v>
      </c>
      <c r="B78" s="163">
        <v>1</v>
      </c>
      <c r="C78" s="163">
        <v>1</v>
      </c>
      <c r="D78" s="163">
        <v>1</v>
      </c>
      <c r="E78" s="163">
        <v>0</v>
      </c>
      <c r="F78" s="352">
        <v>208984</v>
      </c>
    </row>
    <row r="79" spans="1:6" x14ac:dyDescent="0.25">
      <c r="A79" s="177">
        <v>3</v>
      </c>
      <c r="B79" s="163">
        <v>1</v>
      </c>
      <c r="C79" s="163">
        <v>2</v>
      </c>
      <c r="D79" s="163">
        <v>0</v>
      </c>
      <c r="E79" s="163">
        <v>0</v>
      </c>
      <c r="F79" s="352">
        <v>1791</v>
      </c>
    </row>
    <row r="80" spans="1:6" x14ac:dyDescent="0.25">
      <c r="A80" s="177">
        <v>3</v>
      </c>
      <c r="B80" s="163">
        <v>0</v>
      </c>
      <c r="C80" s="163">
        <v>0</v>
      </c>
      <c r="D80" s="163">
        <v>3</v>
      </c>
      <c r="E80" s="163">
        <v>0</v>
      </c>
      <c r="F80" s="352">
        <v>7</v>
      </c>
    </row>
    <row r="81" spans="1:6" x14ac:dyDescent="0.25">
      <c r="A81" s="177">
        <v>3</v>
      </c>
      <c r="B81" s="163">
        <v>0</v>
      </c>
      <c r="C81" s="163">
        <v>1</v>
      </c>
      <c r="D81" s="163">
        <v>2</v>
      </c>
      <c r="E81" s="163">
        <v>0</v>
      </c>
      <c r="F81" s="352">
        <v>1</v>
      </c>
    </row>
    <row r="82" spans="1:6" x14ac:dyDescent="0.25">
      <c r="A82" s="177">
        <v>3</v>
      </c>
      <c r="B82" s="163">
        <v>0</v>
      </c>
      <c r="C82" s="163">
        <v>2</v>
      </c>
      <c r="D82" s="163">
        <v>1</v>
      </c>
      <c r="E82" s="163">
        <v>0</v>
      </c>
      <c r="F82" s="352">
        <v>1</v>
      </c>
    </row>
    <row r="83" spans="1:6" x14ac:dyDescent="0.25">
      <c r="A83" s="177">
        <v>2</v>
      </c>
      <c r="B83" s="163">
        <v>2</v>
      </c>
      <c r="C83" s="163">
        <v>0</v>
      </c>
      <c r="D83" s="163">
        <v>0</v>
      </c>
      <c r="E83" s="163">
        <v>0</v>
      </c>
      <c r="F83" s="352">
        <v>89462</v>
      </c>
    </row>
    <row r="84" spans="1:6" x14ac:dyDescent="0.25">
      <c r="A84" s="177">
        <v>2</v>
      </c>
      <c r="B84" s="163">
        <v>1</v>
      </c>
      <c r="C84" s="163">
        <v>0</v>
      </c>
      <c r="D84" s="163">
        <v>1</v>
      </c>
      <c r="E84" s="163">
        <v>0</v>
      </c>
      <c r="F84" s="352">
        <v>43931</v>
      </c>
    </row>
    <row r="85" spans="1:6" x14ac:dyDescent="0.25">
      <c r="A85" s="177">
        <v>2</v>
      </c>
      <c r="B85" s="163">
        <v>1</v>
      </c>
      <c r="C85" s="163">
        <v>1</v>
      </c>
      <c r="D85" s="163">
        <v>0</v>
      </c>
      <c r="E85" s="163">
        <v>0</v>
      </c>
      <c r="F85" s="352">
        <v>771970</v>
      </c>
    </row>
    <row r="86" spans="1:6" x14ac:dyDescent="0.25">
      <c r="A86" s="177">
        <v>2</v>
      </c>
      <c r="B86" s="163">
        <v>0</v>
      </c>
      <c r="C86" s="163">
        <v>0</v>
      </c>
      <c r="D86" s="163">
        <v>2</v>
      </c>
      <c r="E86" s="163">
        <v>0</v>
      </c>
      <c r="F86" s="352">
        <v>332</v>
      </c>
    </row>
    <row r="87" spans="1:6" x14ac:dyDescent="0.25">
      <c r="A87" s="177">
        <v>2</v>
      </c>
      <c r="B87" s="163">
        <v>0</v>
      </c>
      <c r="C87" s="163">
        <v>1</v>
      </c>
      <c r="D87" s="163">
        <v>1</v>
      </c>
      <c r="E87" s="163">
        <v>0</v>
      </c>
      <c r="F87" s="352">
        <v>140</v>
      </c>
    </row>
    <row r="88" spans="1:6" s="456" customFormat="1" x14ac:dyDescent="0.25">
      <c r="A88" s="177">
        <v>2</v>
      </c>
      <c r="B88" s="163">
        <v>0</v>
      </c>
      <c r="C88" s="163">
        <v>2</v>
      </c>
      <c r="D88" s="163">
        <v>0</v>
      </c>
      <c r="E88" s="163">
        <v>0</v>
      </c>
      <c r="F88" s="352">
        <v>20</v>
      </c>
    </row>
    <row r="89" spans="1:6" s="456" customFormat="1" x14ac:dyDescent="0.25">
      <c r="A89" s="177">
        <v>1</v>
      </c>
      <c r="B89" s="163">
        <v>1</v>
      </c>
      <c r="C89" s="163">
        <v>0</v>
      </c>
      <c r="D89" s="163">
        <v>0</v>
      </c>
      <c r="E89" s="163">
        <v>0</v>
      </c>
      <c r="F89" s="352">
        <v>1078881</v>
      </c>
    </row>
    <row r="90" spans="1:6" x14ac:dyDescent="0.25">
      <c r="A90" s="177">
        <v>1</v>
      </c>
      <c r="B90" s="163">
        <v>0</v>
      </c>
      <c r="C90" s="163">
        <v>0</v>
      </c>
      <c r="D90" s="163">
        <v>1</v>
      </c>
      <c r="E90" s="163">
        <v>0</v>
      </c>
      <c r="F90" s="352">
        <v>15274</v>
      </c>
    </row>
    <row r="91" spans="1:6" s="456" customFormat="1" x14ac:dyDescent="0.25">
      <c r="A91" s="523">
        <v>1</v>
      </c>
      <c r="B91" s="524">
        <v>0</v>
      </c>
      <c r="C91" s="524">
        <v>1</v>
      </c>
      <c r="D91" s="524">
        <v>0</v>
      </c>
      <c r="E91" s="524">
        <v>0</v>
      </c>
      <c r="F91" s="525">
        <v>2049</v>
      </c>
    </row>
    <row r="92" spans="1:6" ht="16.5" thickBot="1" x14ac:dyDescent="0.3">
      <c r="A92" s="378"/>
      <c r="B92" s="379"/>
      <c r="C92" s="379"/>
      <c r="D92" s="379"/>
      <c r="E92" s="379"/>
      <c r="F92" s="400">
        <f>SUM(F4:F91)</f>
        <v>2459392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4070-ABD8-4189-AE8D-B043A764CE2C}">
  <dimension ref="A1:F18"/>
  <sheetViews>
    <sheetView workbookViewId="0">
      <selection activeCell="F22" sqref="F22"/>
    </sheetView>
  </sheetViews>
  <sheetFormatPr defaultColWidth="9.140625" defaultRowHeight="15" x14ac:dyDescent="0.25"/>
  <cols>
    <col min="1" max="1" width="22.85546875" style="456" customWidth="1"/>
    <col min="2" max="2" width="24.5703125" style="456" customWidth="1"/>
    <col min="3" max="3" width="14.7109375" style="456" customWidth="1"/>
    <col min="4" max="4" width="12.28515625" style="456" customWidth="1"/>
    <col min="5" max="16384" width="9.140625" style="456"/>
  </cols>
  <sheetData>
    <row r="1" spans="1:6" ht="18.75" x14ac:dyDescent="0.3">
      <c r="A1" s="635" t="s">
        <v>783</v>
      </c>
      <c r="B1" s="635"/>
      <c r="C1" s="635"/>
      <c r="D1" s="635"/>
      <c r="E1" s="636"/>
      <c r="F1" s="636"/>
    </row>
    <row r="2" spans="1:6" ht="18.75" x14ac:dyDescent="0.3">
      <c r="A2" s="637"/>
      <c r="B2" s="637"/>
      <c r="C2" s="637"/>
      <c r="D2" s="637"/>
      <c r="E2" s="637"/>
      <c r="F2" s="637"/>
    </row>
    <row r="3" spans="1:6" ht="30" x14ac:dyDescent="0.25">
      <c r="A3" s="638" t="s">
        <v>784</v>
      </c>
      <c r="B3" s="639" t="s">
        <v>785</v>
      </c>
      <c r="C3" s="639" t="s">
        <v>786</v>
      </c>
      <c r="D3" s="640" t="s">
        <v>787</v>
      </c>
    </row>
    <row r="4" spans="1:6" ht="35.25" customHeight="1" x14ac:dyDescent="0.25">
      <c r="A4" s="641" t="s">
        <v>788</v>
      </c>
      <c r="B4" s="642">
        <v>111675287.31999999</v>
      </c>
      <c r="C4" s="643">
        <v>6813.3348880025633</v>
      </c>
      <c r="D4" s="644">
        <v>0.19668832809022138</v>
      </c>
    </row>
    <row r="5" spans="1:6" x14ac:dyDescent="0.25">
      <c r="A5" s="645" t="s">
        <v>789</v>
      </c>
      <c r="B5" s="642">
        <v>371008004.78000003</v>
      </c>
      <c r="C5" s="643">
        <v>24063.301055864631</v>
      </c>
      <c r="D5" s="644">
        <v>0.18501601451206337</v>
      </c>
    </row>
    <row r="6" spans="1:6" x14ac:dyDescent="0.25">
      <c r="A6" s="645" t="s">
        <v>790</v>
      </c>
      <c r="B6" s="642">
        <v>61478519.239999995</v>
      </c>
      <c r="C6" s="643">
        <v>4302.2949893594669</v>
      </c>
      <c r="D6" s="644">
        <v>0.1714764405287412</v>
      </c>
    </row>
    <row r="7" spans="1:6" x14ac:dyDescent="0.25">
      <c r="A7" s="645" t="s">
        <v>791</v>
      </c>
      <c r="B7" s="642">
        <v>151887303.34</v>
      </c>
      <c r="C7" s="643">
        <v>8927.3802822550115</v>
      </c>
      <c r="D7" s="644">
        <v>0.20416377284866913</v>
      </c>
    </row>
    <row r="8" spans="1:6" x14ac:dyDescent="0.25">
      <c r="A8" s="645" t="s">
        <v>792</v>
      </c>
      <c r="B8" s="642">
        <v>72623699.469999999</v>
      </c>
      <c r="C8" s="643">
        <v>3875.338019013695</v>
      </c>
      <c r="D8" s="644">
        <v>0.22487958195238925</v>
      </c>
    </row>
    <row r="9" spans="1:6" x14ac:dyDescent="0.25">
      <c r="A9" s="645" t="s">
        <v>793</v>
      </c>
      <c r="B9" s="642">
        <v>38257238.989999995</v>
      </c>
      <c r="C9" s="643">
        <v>3058.6299573186388</v>
      </c>
      <c r="D9" s="644">
        <v>0.15009558994918773</v>
      </c>
    </row>
    <row r="10" spans="1:6" x14ac:dyDescent="0.25">
      <c r="A10" s="645" t="s">
        <v>794</v>
      </c>
      <c r="B10" s="642">
        <v>129668699.34</v>
      </c>
      <c r="C10" s="643">
        <v>7844.9310180569337</v>
      </c>
      <c r="D10" s="644">
        <v>0.19834774690796486</v>
      </c>
    </row>
    <row r="11" spans="1:6" x14ac:dyDescent="0.25">
      <c r="A11" s="645" t="s">
        <v>795</v>
      </c>
      <c r="B11" s="642">
        <v>110896831.42</v>
      </c>
      <c r="C11" s="643">
        <v>8322.0699854293744</v>
      </c>
      <c r="D11" s="644">
        <v>0.15990756859410618</v>
      </c>
    </row>
    <row r="12" spans="1:6" x14ac:dyDescent="0.25">
      <c r="A12" s="645" t="s">
        <v>796</v>
      </c>
      <c r="B12" s="642">
        <v>113123861.32000001</v>
      </c>
      <c r="C12" s="643">
        <v>8070.6227307902109</v>
      </c>
      <c r="D12" s="644">
        <v>0.16820094076025358</v>
      </c>
    </row>
    <row r="13" spans="1:6" x14ac:dyDescent="0.25">
      <c r="A13" s="645" t="s">
        <v>797</v>
      </c>
      <c r="B13" s="642">
        <v>961840077.95000005</v>
      </c>
      <c r="C13" s="643">
        <v>84650.945796552798</v>
      </c>
      <c r="D13" s="644">
        <v>0.13634910781906495</v>
      </c>
    </row>
    <row r="14" spans="1:6" x14ac:dyDescent="0.25">
      <c r="A14" s="645" t="s">
        <v>798</v>
      </c>
      <c r="B14" s="642">
        <v>39332855.890000001</v>
      </c>
      <c r="C14" s="643">
        <v>2436.3046050421085</v>
      </c>
      <c r="D14" s="644">
        <v>0.19373368572352312</v>
      </c>
    </row>
    <row r="15" spans="1:6" x14ac:dyDescent="0.25">
      <c r="A15" s="645" t="s">
        <v>799</v>
      </c>
      <c r="B15" s="642">
        <v>52258820.359999999</v>
      </c>
      <c r="C15" s="643">
        <v>5939.5582737491231</v>
      </c>
      <c r="D15" s="644">
        <v>0.10558122597964897</v>
      </c>
    </row>
    <row r="16" spans="1:6" x14ac:dyDescent="0.25">
      <c r="A16" s="645" t="s">
        <v>800</v>
      </c>
      <c r="B16" s="642">
        <v>114102855.59999999</v>
      </c>
      <c r="C16" s="643">
        <v>8847.1620176212655</v>
      </c>
      <c r="D16" s="644">
        <v>0.15476536594139886</v>
      </c>
    </row>
    <row r="18" spans="1:1" x14ac:dyDescent="0.25">
      <c r="A18" s="64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3"/>
  <sheetViews>
    <sheetView zoomScaleNormal="100" workbookViewId="0">
      <selection activeCell="A28" sqref="A28:C28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562" t="s">
        <v>673</v>
      </c>
      <c r="B1" s="562"/>
      <c r="C1" s="562"/>
      <c r="D1" s="562"/>
      <c r="E1" s="562"/>
    </row>
    <row r="2" spans="1:5" x14ac:dyDescent="0.25">
      <c r="A2" s="39"/>
    </row>
    <row r="3" spans="1:5" s="38" customFormat="1" ht="15.75" x14ac:dyDescent="0.25">
      <c r="A3" s="73" t="s">
        <v>0</v>
      </c>
      <c r="B3" s="67" t="s">
        <v>1</v>
      </c>
      <c r="C3" s="67" t="s">
        <v>2</v>
      </c>
      <c r="D3" s="67" t="s">
        <v>3</v>
      </c>
      <c r="E3" s="81" t="s">
        <v>440</v>
      </c>
    </row>
    <row r="4" spans="1:5" x14ac:dyDescent="0.25">
      <c r="A4" s="10" t="s">
        <v>4</v>
      </c>
      <c r="B4" s="23">
        <f>B5+B6+B7+B8+B9</f>
        <v>2754721</v>
      </c>
      <c r="C4" s="24">
        <f>C5+C6+C7+C8+C9</f>
        <v>2056128805.1399999</v>
      </c>
      <c r="D4" s="24">
        <f>C4/B4</f>
        <v>746.40183348513324</v>
      </c>
      <c r="E4" s="24"/>
    </row>
    <row r="5" spans="1:5" x14ac:dyDescent="0.25">
      <c r="A5" s="16" t="s">
        <v>5</v>
      </c>
      <c r="B5" s="20">
        <v>1863009</v>
      </c>
      <c r="C5" s="21">
        <v>1565447323.99</v>
      </c>
      <c r="D5" s="21">
        <v>840.28</v>
      </c>
      <c r="E5" s="21">
        <v>723.06</v>
      </c>
    </row>
    <row r="6" spans="1:5" x14ac:dyDescent="0.25">
      <c r="A6" s="16" t="s">
        <v>6</v>
      </c>
      <c r="B6" s="20">
        <v>620705</v>
      </c>
      <c r="C6" s="21">
        <v>339029731.27999997</v>
      </c>
      <c r="D6" s="21">
        <v>546.20000000000005</v>
      </c>
      <c r="E6" s="21">
        <v>443.24</v>
      </c>
    </row>
    <row r="7" spans="1:5" x14ac:dyDescent="0.25">
      <c r="A7" s="16" t="s">
        <v>7</v>
      </c>
      <c r="B7" s="20">
        <v>218269</v>
      </c>
      <c r="C7" s="21">
        <v>128587548.58</v>
      </c>
      <c r="D7" s="21">
        <v>589.12</v>
      </c>
      <c r="E7" s="21">
        <v>495.72</v>
      </c>
    </row>
    <row r="8" spans="1:5" x14ac:dyDescent="0.25">
      <c r="A8" s="16" t="s">
        <v>8</v>
      </c>
      <c r="B8" s="20">
        <v>17837</v>
      </c>
      <c r="C8" s="21">
        <v>12637493.82</v>
      </c>
      <c r="D8" s="21">
        <v>708.5</v>
      </c>
      <c r="E8" s="21">
        <v>783.3</v>
      </c>
    </row>
    <row r="9" spans="1:5" x14ac:dyDescent="0.25">
      <c r="A9" s="314" t="s">
        <v>613</v>
      </c>
      <c r="B9" s="20">
        <v>34901</v>
      </c>
      <c r="C9" s="21">
        <v>10426707.470000001</v>
      </c>
      <c r="D9" s="21">
        <v>298.75</v>
      </c>
      <c r="E9" s="21">
        <v>360</v>
      </c>
    </row>
    <row r="10" spans="1:5" x14ac:dyDescent="0.25">
      <c r="A10" s="16"/>
      <c r="B10" s="17"/>
      <c r="C10" s="18"/>
      <c r="D10" s="18"/>
      <c r="E10" s="43"/>
    </row>
    <row r="11" spans="1:5" x14ac:dyDescent="0.25">
      <c r="A11" s="10" t="s">
        <v>9</v>
      </c>
      <c r="B11" s="23">
        <f>B12+B13+B14+B15</f>
        <v>1246409</v>
      </c>
      <c r="C11" s="24">
        <f>C12+C13+C14+C15</f>
        <v>241766005.87</v>
      </c>
      <c r="D11" s="24">
        <f>C11/B11</f>
        <v>193.97004183217547</v>
      </c>
      <c r="E11" s="43"/>
    </row>
    <row r="12" spans="1:5" x14ac:dyDescent="0.25">
      <c r="A12" s="16" t="s">
        <v>5</v>
      </c>
      <c r="B12" s="20">
        <v>898564</v>
      </c>
      <c r="C12" s="21">
        <v>196308569.94</v>
      </c>
      <c r="D12" s="21">
        <v>218.47</v>
      </c>
      <c r="E12" s="21">
        <v>198.45</v>
      </c>
    </row>
    <row r="13" spans="1:5" x14ac:dyDescent="0.25">
      <c r="A13" s="16" t="s">
        <v>6</v>
      </c>
      <c r="B13" s="20">
        <v>276938</v>
      </c>
      <c r="C13" s="21">
        <v>35018930.25</v>
      </c>
      <c r="D13" s="21">
        <v>126.45</v>
      </c>
      <c r="E13" s="21">
        <v>116.99</v>
      </c>
    </row>
    <row r="14" spans="1:5" x14ac:dyDescent="0.25">
      <c r="A14" s="16" t="s">
        <v>7</v>
      </c>
      <c r="B14" s="20">
        <v>70907</v>
      </c>
      <c r="C14" s="21">
        <v>10438505.68</v>
      </c>
      <c r="D14" s="21">
        <v>147.21</v>
      </c>
      <c r="E14" s="21">
        <v>137.96</v>
      </c>
    </row>
    <row r="15" spans="1:5" x14ac:dyDescent="0.25">
      <c r="A15" s="16" t="s">
        <v>8</v>
      </c>
      <c r="B15" s="105">
        <v>0</v>
      </c>
      <c r="C15" s="21">
        <v>0</v>
      </c>
      <c r="D15" s="21">
        <v>0</v>
      </c>
      <c r="E15" s="21" t="s">
        <v>438</v>
      </c>
    </row>
    <row r="16" spans="1:5" s="48" customFormat="1" x14ac:dyDescent="0.25">
      <c r="A16" s="16"/>
      <c r="B16" s="20"/>
      <c r="C16" s="21"/>
      <c r="D16" s="21"/>
      <c r="E16" s="43"/>
    </row>
    <row r="17" spans="1:5" x14ac:dyDescent="0.25">
      <c r="A17" s="10" t="s">
        <v>441</v>
      </c>
      <c r="B17" s="23">
        <f>B18+B19+B20</f>
        <v>417446</v>
      </c>
      <c r="C17" s="24">
        <f>C18+C19+C20</f>
        <v>43061920.839999996</v>
      </c>
      <c r="D17" s="24">
        <f>C17/B17</f>
        <v>103.15566765521767</v>
      </c>
      <c r="E17" s="43"/>
    </row>
    <row r="18" spans="1:5" x14ac:dyDescent="0.25">
      <c r="A18" s="16" t="s">
        <v>5</v>
      </c>
      <c r="B18" s="20">
        <v>346306</v>
      </c>
      <c r="C18" s="21">
        <v>38018973.469999999</v>
      </c>
      <c r="D18" s="21">
        <v>109.78</v>
      </c>
      <c r="E18" s="21">
        <v>98.96</v>
      </c>
    </row>
    <row r="19" spans="1:5" x14ac:dyDescent="0.25">
      <c r="A19" s="16" t="s">
        <v>6</v>
      </c>
      <c r="B19" s="20">
        <v>71123</v>
      </c>
      <c r="C19" s="21">
        <v>5037264.33</v>
      </c>
      <c r="D19" s="21">
        <v>70.819999999999993</v>
      </c>
      <c r="E19" s="21">
        <v>50.18</v>
      </c>
    </row>
    <row r="20" spans="1:5" x14ac:dyDescent="0.25">
      <c r="A20" s="16" t="s">
        <v>7</v>
      </c>
      <c r="B20" s="20">
        <v>17</v>
      </c>
      <c r="C20" s="21">
        <v>5683.04</v>
      </c>
      <c r="D20" s="21">
        <v>334.3</v>
      </c>
      <c r="E20" s="21">
        <v>354.85</v>
      </c>
    </row>
    <row r="21" spans="1:5" x14ac:dyDescent="0.25">
      <c r="A21" s="16" t="s">
        <v>8</v>
      </c>
      <c r="B21" s="104">
        <v>0</v>
      </c>
      <c r="C21" s="21">
        <v>0</v>
      </c>
      <c r="D21" s="21">
        <v>0</v>
      </c>
      <c r="E21" s="21" t="s">
        <v>438</v>
      </c>
    </row>
    <row r="22" spans="1:5" x14ac:dyDescent="0.25">
      <c r="A22" s="16"/>
      <c r="B22" s="102"/>
      <c r="C22" s="103"/>
      <c r="D22" s="103"/>
      <c r="E22" s="84"/>
    </row>
    <row r="23" spans="1:5" s="2" customFormat="1" x14ac:dyDescent="0.25">
      <c r="A23" s="10" t="s">
        <v>660</v>
      </c>
      <c r="B23" s="23">
        <v>0</v>
      </c>
      <c r="C23" s="24">
        <v>0</v>
      </c>
      <c r="D23" s="24">
        <v>0</v>
      </c>
      <c r="E23" s="104" t="s">
        <v>438</v>
      </c>
    </row>
    <row r="24" spans="1:5" x14ac:dyDescent="0.25">
      <c r="A24" s="16" t="s">
        <v>5</v>
      </c>
      <c r="B24" s="104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104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104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104">
        <v>0</v>
      </c>
      <c r="C27" s="105">
        <v>0</v>
      </c>
      <c r="D27" s="21">
        <v>0</v>
      </c>
      <c r="E27" s="21" t="s">
        <v>438</v>
      </c>
    </row>
    <row r="28" spans="1:5" ht="15.75" x14ac:dyDescent="0.25">
      <c r="A28" s="74" t="s">
        <v>10</v>
      </c>
      <c r="B28" s="75">
        <f>B4+B11+B17+B23</f>
        <v>4418576</v>
      </c>
      <c r="C28" s="76">
        <f>C4+C11+C17+C23</f>
        <v>2340956731.8499999</v>
      </c>
      <c r="D28" s="117"/>
      <c r="E28" s="117"/>
    </row>
    <row r="29" spans="1:5" x14ac:dyDescent="0.25">
      <c r="E29" s="19"/>
    </row>
    <row r="30" spans="1:5" x14ac:dyDescent="0.25">
      <c r="A30" s="9"/>
    </row>
    <row r="33" spans="3:3" x14ac:dyDescent="0.25">
      <c r="C33" s="35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8"/>
  <sheetViews>
    <sheetView workbookViewId="0">
      <selection activeCell="A28" sqref="A28:C28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562" t="s">
        <v>674</v>
      </c>
      <c r="B1" s="562"/>
      <c r="C1" s="562"/>
      <c r="D1" s="562"/>
      <c r="E1" s="562"/>
    </row>
    <row r="2" spans="1:5" x14ac:dyDescent="0.25">
      <c r="A2" s="39"/>
      <c r="B2" s="223"/>
      <c r="C2" s="223"/>
      <c r="D2" s="223"/>
      <c r="E2" s="223"/>
    </row>
    <row r="3" spans="1:5" ht="15.75" x14ac:dyDescent="0.25">
      <c r="A3" s="73" t="s">
        <v>0</v>
      </c>
      <c r="B3" s="232" t="s">
        <v>1</v>
      </c>
      <c r="C3" s="232" t="s">
        <v>2</v>
      </c>
      <c r="D3" s="232" t="s">
        <v>3</v>
      </c>
      <c r="E3" s="232" t="s">
        <v>440</v>
      </c>
    </row>
    <row r="4" spans="1:5" x14ac:dyDescent="0.25">
      <c r="A4" s="10" t="s">
        <v>4</v>
      </c>
      <c r="B4" s="23">
        <f>B5+B6+B7+B8+B9</f>
        <v>2754721</v>
      </c>
      <c r="C4" s="24">
        <f>C5+C6+C7+C8+C9</f>
        <v>1924251779.3400004</v>
      </c>
      <c r="D4" s="24">
        <f>C4/B4</f>
        <v>698.52873642739155</v>
      </c>
      <c r="E4" s="24"/>
    </row>
    <row r="5" spans="1:5" x14ac:dyDescent="0.25">
      <c r="A5" s="16" t="s">
        <v>5</v>
      </c>
      <c r="B5" s="104">
        <v>1863009</v>
      </c>
      <c r="C5" s="105">
        <v>1461886852.9300001</v>
      </c>
      <c r="D5" s="105">
        <v>784.69</v>
      </c>
      <c r="E5" s="105">
        <v>678.88</v>
      </c>
    </row>
    <row r="6" spans="1:5" x14ac:dyDescent="0.25">
      <c r="A6" s="16" t="s">
        <v>6</v>
      </c>
      <c r="B6" s="104">
        <v>620705</v>
      </c>
      <c r="C6" s="105">
        <v>317998868.41000003</v>
      </c>
      <c r="D6" s="105">
        <v>512.32000000000005</v>
      </c>
      <c r="E6" s="105">
        <v>416.07</v>
      </c>
    </row>
    <row r="7" spans="1:5" x14ac:dyDescent="0.25">
      <c r="A7" s="16" t="s">
        <v>7</v>
      </c>
      <c r="B7" s="104">
        <v>218269</v>
      </c>
      <c r="C7" s="105">
        <v>121926012.18000001</v>
      </c>
      <c r="D7" s="105">
        <v>558.6</v>
      </c>
      <c r="E7" s="105">
        <v>465.98</v>
      </c>
    </row>
    <row r="8" spans="1:5" x14ac:dyDescent="0.25">
      <c r="A8" s="16" t="s">
        <v>8</v>
      </c>
      <c r="B8" s="104">
        <v>17837</v>
      </c>
      <c r="C8" s="105">
        <v>12399907.15</v>
      </c>
      <c r="D8" s="105">
        <v>695.18</v>
      </c>
      <c r="E8" s="105">
        <v>783.3</v>
      </c>
    </row>
    <row r="9" spans="1:5" x14ac:dyDescent="0.25">
      <c r="A9" s="314" t="s">
        <v>613</v>
      </c>
      <c r="B9" s="104">
        <v>34901</v>
      </c>
      <c r="C9" s="105">
        <v>10040138.67</v>
      </c>
      <c r="D9" s="105">
        <v>287.67</v>
      </c>
      <c r="E9" s="105">
        <v>338.4</v>
      </c>
    </row>
    <row r="10" spans="1:5" x14ac:dyDescent="0.25">
      <c r="A10" s="16"/>
      <c r="B10" s="17"/>
      <c r="C10" s="18"/>
      <c r="D10" s="18"/>
      <c r="E10" s="220"/>
    </row>
    <row r="11" spans="1:5" x14ac:dyDescent="0.25">
      <c r="A11" s="10" t="s">
        <v>9</v>
      </c>
      <c r="B11" s="23">
        <f>B12+B13+B14+B15</f>
        <v>1246409</v>
      </c>
      <c r="C11" s="24">
        <f>C12+C13+C14+C15</f>
        <v>219009847.47</v>
      </c>
      <c r="D11" s="24">
        <f>C11/B11</f>
        <v>175.71266532093398</v>
      </c>
      <c r="E11" s="220"/>
    </row>
    <row r="12" spans="1:5" x14ac:dyDescent="0.25">
      <c r="A12" s="16" t="s">
        <v>5</v>
      </c>
      <c r="B12" s="104">
        <v>898564</v>
      </c>
      <c r="C12" s="105">
        <v>176722161.21000001</v>
      </c>
      <c r="D12" s="105">
        <v>196.67</v>
      </c>
      <c r="E12" s="105">
        <v>186.1</v>
      </c>
    </row>
    <row r="13" spans="1:5" x14ac:dyDescent="0.25">
      <c r="A13" s="16" t="s">
        <v>6</v>
      </c>
      <c r="B13" s="104">
        <v>276938</v>
      </c>
      <c r="C13" s="105">
        <v>32616431.940000001</v>
      </c>
      <c r="D13" s="105">
        <v>117.78</v>
      </c>
      <c r="E13" s="105">
        <v>109.98</v>
      </c>
    </row>
    <row r="14" spans="1:5" x14ac:dyDescent="0.25">
      <c r="A14" s="16" t="s">
        <v>7</v>
      </c>
      <c r="B14" s="104">
        <v>70907</v>
      </c>
      <c r="C14" s="105">
        <v>9671254.3200000003</v>
      </c>
      <c r="D14" s="105">
        <v>136.38999999999999</v>
      </c>
      <c r="E14" s="105">
        <v>129.69</v>
      </c>
    </row>
    <row r="15" spans="1:5" x14ac:dyDescent="0.25">
      <c r="A15" s="16" t="s">
        <v>8</v>
      </c>
      <c r="B15" s="105">
        <v>0</v>
      </c>
      <c r="C15" s="105">
        <v>0</v>
      </c>
      <c r="D15" s="105">
        <v>0</v>
      </c>
      <c r="E15" s="105" t="s">
        <v>438</v>
      </c>
    </row>
    <row r="16" spans="1:5" x14ac:dyDescent="0.25">
      <c r="A16" s="16"/>
      <c r="B16" s="104"/>
      <c r="C16" s="105"/>
      <c r="D16" s="105"/>
      <c r="E16" s="220"/>
    </row>
    <row r="17" spans="1:5" x14ac:dyDescent="0.25">
      <c r="A17" s="10" t="s">
        <v>441</v>
      </c>
      <c r="B17" s="23">
        <f>B18+B19+B20</f>
        <v>417446</v>
      </c>
      <c r="C17" s="24">
        <f>C18+C19+C20</f>
        <v>42798803.780000001</v>
      </c>
      <c r="D17" s="24">
        <f>C17/B17</f>
        <v>102.52536562812915</v>
      </c>
      <c r="E17" s="220"/>
    </row>
    <row r="18" spans="1:5" x14ac:dyDescent="0.25">
      <c r="A18" s="16" t="s">
        <v>5</v>
      </c>
      <c r="B18" s="104">
        <v>346306</v>
      </c>
      <c r="C18" s="105">
        <v>37783202.409999996</v>
      </c>
      <c r="D18" s="105">
        <v>109.1</v>
      </c>
      <c r="E18" s="105">
        <v>98.91</v>
      </c>
    </row>
    <row r="19" spans="1:5" x14ac:dyDescent="0.25">
      <c r="A19" s="16" t="s">
        <v>6</v>
      </c>
      <c r="B19" s="104">
        <v>71123</v>
      </c>
      <c r="C19" s="105">
        <v>5009941.38</v>
      </c>
      <c r="D19" s="105">
        <v>70.44</v>
      </c>
      <c r="E19" s="105">
        <v>50.16</v>
      </c>
    </row>
    <row r="20" spans="1:5" x14ac:dyDescent="0.25">
      <c r="A20" s="16" t="s">
        <v>7</v>
      </c>
      <c r="B20" s="104">
        <v>17</v>
      </c>
      <c r="C20" s="105">
        <v>5659.99</v>
      </c>
      <c r="D20" s="105">
        <v>332.94</v>
      </c>
      <c r="E20" s="105">
        <v>352.8</v>
      </c>
    </row>
    <row r="21" spans="1:5" x14ac:dyDescent="0.25">
      <c r="A21" s="16" t="s">
        <v>8</v>
      </c>
      <c r="B21" s="104">
        <v>0</v>
      </c>
      <c r="C21" s="105">
        <v>0</v>
      </c>
      <c r="D21" s="105">
        <v>0</v>
      </c>
      <c r="E21" s="105" t="s">
        <v>438</v>
      </c>
    </row>
    <row r="22" spans="1:5" x14ac:dyDescent="0.25">
      <c r="A22" s="16"/>
      <c r="B22" s="102"/>
      <c r="C22" s="103"/>
      <c r="D22" s="103"/>
      <c r="E22" s="84"/>
    </row>
    <row r="23" spans="1:5" x14ac:dyDescent="0.25">
      <c r="A23" s="10" t="s">
        <v>660</v>
      </c>
      <c r="B23" s="23">
        <v>0</v>
      </c>
      <c r="C23" s="24">
        <v>0</v>
      </c>
      <c r="D23" s="24">
        <v>0</v>
      </c>
      <c r="E23" s="104" t="s">
        <v>438</v>
      </c>
    </row>
    <row r="24" spans="1:5" x14ac:dyDescent="0.25">
      <c r="A24" s="16" t="s">
        <v>5</v>
      </c>
      <c r="B24" s="104">
        <v>0</v>
      </c>
      <c r="C24" s="105">
        <v>0</v>
      </c>
      <c r="D24" s="105">
        <v>0</v>
      </c>
      <c r="E24" s="105" t="s">
        <v>438</v>
      </c>
    </row>
    <row r="25" spans="1:5" x14ac:dyDescent="0.25">
      <c r="A25" s="16" t="s">
        <v>6</v>
      </c>
      <c r="B25" s="104">
        <v>0</v>
      </c>
      <c r="C25" s="105">
        <v>0</v>
      </c>
      <c r="D25" s="105">
        <v>0</v>
      </c>
      <c r="E25" s="105" t="s">
        <v>438</v>
      </c>
    </row>
    <row r="26" spans="1:5" x14ac:dyDescent="0.25">
      <c r="A26" s="16" t="s">
        <v>7</v>
      </c>
      <c r="B26" s="104">
        <v>0</v>
      </c>
      <c r="C26" s="105">
        <v>0</v>
      </c>
      <c r="D26" s="105">
        <v>0</v>
      </c>
      <c r="E26" s="105" t="s">
        <v>438</v>
      </c>
    </row>
    <row r="27" spans="1:5" x14ac:dyDescent="0.25">
      <c r="A27" s="16" t="s">
        <v>8</v>
      </c>
      <c r="B27" s="104">
        <v>0</v>
      </c>
      <c r="C27" s="105">
        <v>0</v>
      </c>
      <c r="D27" s="105">
        <v>0</v>
      </c>
      <c r="E27" s="105" t="s">
        <v>438</v>
      </c>
    </row>
    <row r="28" spans="1:5" ht="15.75" x14ac:dyDescent="0.25">
      <c r="A28" s="74" t="s">
        <v>10</v>
      </c>
      <c r="B28" s="75">
        <f>B4+B11+B17+B23</f>
        <v>4418576</v>
      </c>
      <c r="C28" s="76">
        <f>C4+C11+C17+C23</f>
        <v>2186060430.5900006</v>
      </c>
      <c r="D28" s="117"/>
      <c r="E28" s="117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I22" sqref="I22"/>
    </sheetView>
  </sheetViews>
  <sheetFormatPr defaultColWidth="9.140625" defaultRowHeight="15" x14ac:dyDescent="0.25"/>
  <cols>
    <col min="1" max="1" width="32.28515625" style="316" customWidth="1"/>
    <col min="2" max="2" width="15.42578125" style="316" customWidth="1"/>
    <col min="3" max="3" width="22" style="316" customWidth="1"/>
    <col min="4" max="4" width="19" style="316" customWidth="1"/>
    <col min="5" max="5" width="20.140625" style="316" customWidth="1"/>
    <col min="6" max="6" width="18.140625" style="316" bestFit="1" customWidth="1"/>
    <col min="7" max="16384" width="9.140625" style="316"/>
  </cols>
  <sheetData>
    <row r="1" spans="1:6" s="41" customFormat="1" ht="15.75" x14ac:dyDescent="0.25">
      <c r="A1" s="562" t="s">
        <v>801</v>
      </c>
      <c r="B1" s="562"/>
      <c r="C1" s="562"/>
      <c r="D1" s="562"/>
      <c r="E1" s="562"/>
      <c r="F1" s="562"/>
    </row>
    <row r="2" spans="1:6" x14ac:dyDescent="0.25">
      <c r="A2" s="318"/>
    </row>
    <row r="3" spans="1:6" s="45" customFormat="1" ht="47.25" x14ac:dyDescent="0.25">
      <c r="A3" s="365" t="s">
        <v>11</v>
      </c>
      <c r="B3" s="365" t="s">
        <v>615</v>
      </c>
      <c r="C3" s="365" t="s">
        <v>616</v>
      </c>
      <c r="D3" s="325" t="s">
        <v>617</v>
      </c>
      <c r="E3" s="325" t="s">
        <v>618</v>
      </c>
      <c r="F3" s="325" t="s">
        <v>619</v>
      </c>
    </row>
    <row r="4" spans="1:6" x14ac:dyDescent="0.25">
      <c r="A4" s="317" t="s">
        <v>5</v>
      </c>
      <c r="B4" s="517">
        <v>1849057</v>
      </c>
      <c r="C4" s="518">
        <v>1916271133.6199999</v>
      </c>
      <c r="D4" s="519" t="s">
        <v>675</v>
      </c>
      <c r="E4" s="518">
        <v>104267664.95</v>
      </c>
      <c r="F4" s="519" t="s">
        <v>676</v>
      </c>
    </row>
    <row r="5" spans="1:6" x14ac:dyDescent="0.25">
      <c r="A5" s="317" t="s">
        <v>613</v>
      </c>
      <c r="B5" s="517">
        <v>18002</v>
      </c>
      <c r="C5" s="518">
        <v>6512234.0499999998</v>
      </c>
      <c r="D5" s="519" t="s">
        <v>677</v>
      </c>
      <c r="E5" s="518">
        <v>389458.49</v>
      </c>
      <c r="F5" s="519" t="s">
        <v>678</v>
      </c>
    </row>
    <row r="6" spans="1:6" ht="15" customHeight="1" x14ac:dyDescent="0.25">
      <c r="A6" s="317" t="s">
        <v>6</v>
      </c>
      <c r="B6" s="517">
        <v>385363</v>
      </c>
      <c r="C6" s="518">
        <v>260012941.53999999</v>
      </c>
      <c r="D6" s="519" t="s">
        <v>679</v>
      </c>
      <c r="E6" s="518">
        <v>14057600.880000001</v>
      </c>
      <c r="F6" s="519" t="s">
        <v>680</v>
      </c>
    </row>
    <row r="7" spans="1:6" x14ac:dyDescent="0.25">
      <c r="A7" s="317" t="s">
        <v>45</v>
      </c>
      <c r="B7" s="517">
        <v>186598</v>
      </c>
      <c r="C7" s="518">
        <v>121753448.48999999</v>
      </c>
      <c r="D7" s="519" t="s">
        <v>681</v>
      </c>
      <c r="E7" s="518">
        <v>6210460.1600000001</v>
      </c>
      <c r="F7" s="519" t="s">
        <v>682</v>
      </c>
    </row>
    <row r="8" spans="1:6" ht="15" customHeight="1" x14ac:dyDescent="0.25">
      <c r="A8" s="317" t="s">
        <v>8</v>
      </c>
      <c r="B8" s="517">
        <v>20372</v>
      </c>
      <c r="C8" s="518">
        <v>6582946.0099999998</v>
      </c>
      <c r="D8" s="519" t="s">
        <v>683</v>
      </c>
      <c r="E8" s="518">
        <v>147088.64000000001</v>
      </c>
      <c r="F8" s="519" t="s">
        <v>684</v>
      </c>
    </row>
    <row r="9" spans="1:6" ht="15.75" x14ac:dyDescent="0.25">
      <c r="A9" s="361" t="s">
        <v>10</v>
      </c>
      <c r="B9" s="549">
        <f>SUM(B4:B8)</f>
        <v>2459392</v>
      </c>
      <c r="C9" s="548">
        <f>SUM(C4:C8)</f>
        <v>2311132703.71</v>
      </c>
      <c r="D9" s="510"/>
      <c r="E9" s="548">
        <f>SUM(E4:E8)</f>
        <v>125072273.11999999</v>
      </c>
      <c r="F9" s="510"/>
    </row>
    <row r="10" spans="1:6" ht="15" customHeight="1" x14ac:dyDescent="0.25"/>
    <row r="11" spans="1:6" ht="15.75" x14ac:dyDescent="0.25">
      <c r="A11" s="562" t="s">
        <v>802</v>
      </c>
      <c r="B11" s="562"/>
      <c r="C11" s="562"/>
      <c r="D11" s="562"/>
      <c r="E11" s="562"/>
      <c r="F11" s="562"/>
    </row>
    <row r="12" spans="1:6" x14ac:dyDescent="0.25">
      <c r="A12" s="318"/>
    </row>
    <row r="13" spans="1:6" ht="47.25" x14ac:dyDescent="0.25">
      <c r="A13" s="365" t="s">
        <v>11</v>
      </c>
      <c r="B13" s="365" t="s">
        <v>615</v>
      </c>
      <c r="C13" s="365" t="s">
        <v>616</v>
      </c>
      <c r="D13" s="325" t="s">
        <v>617</v>
      </c>
      <c r="E13" s="325" t="s">
        <v>618</v>
      </c>
      <c r="F13" s="325" t="s">
        <v>619</v>
      </c>
    </row>
    <row r="14" spans="1:6" x14ac:dyDescent="0.25">
      <c r="A14" s="317" t="s">
        <v>5</v>
      </c>
      <c r="B14" s="517">
        <v>1840647</v>
      </c>
      <c r="C14" s="518">
        <v>1912889124.23</v>
      </c>
      <c r="D14" s="518" t="s">
        <v>661</v>
      </c>
      <c r="E14" s="518">
        <v>104122440.69</v>
      </c>
      <c r="F14" s="518" t="s">
        <v>662</v>
      </c>
    </row>
    <row r="15" spans="1:6" x14ac:dyDescent="0.25">
      <c r="A15" s="317" t="s">
        <v>613</v>
      </c>
      <c r="B15" s="517">
        <v>18172</v>
      </c>
      <c r="C15" s="518">
        <v>6572272.9400000004</v>
      </c>
      <c r="D15" s="518" t="s">
        <v>663</v>
      </c>
      <c r="E15" s="518">
        <v>393028.37</v>
      </c>
      <c r="F15" s="518" t="s">
        <v>664</v>
      </c>
    </row>
    <row r="16" spans="1:6" x14ac:dyDescent="0.25">
      <c r="A16" s="317" t="s">
        <v>6</v>
      </c>
      <c r="B16" s="517">
        <v>384983</v>
      </c>
      <c r="C16" s="518">
        <v>259605005.31999999</v>
      </c>
      <c r="D16" s="518" t="s">
        <v>665</v>
      </c>
      <c r="E16" s="518">
        <v>14030730.5</v>
      </c>
      <c r="F16" s="518" t="s">
        <v>666</v>
      </c>
    </row>
    <row r="17" spans="1:6" x14ac:dyDescent="0.25">
      <c r="A17" s="317" t="s">
        <v>45</v>
      </c>
      <c r="B17" s="517">
        <v>187237</v>
      </c>
      <c r="C17" s="518">
        <v>122064299.62</v>
      </c>
      <c r="D17" s="518" t="s">
        <v>667</v>
      </c>
      <c r="E17" s="518">
        <v>6229195.4000000004</v>
      </c>
      <c r="F17" s="518" t="s">
        <v>668</v>
      </c>
    </row>
    <row r="18" spans="1:6" x14ac:dyDescent="0.25">
      <c r="A18" s="317" t="s">
        <v>8</v>
      </c>
      <c r="B18" s="520">
        <v>20158</v>
      </c>
      <c r="C18" s="521">
        <v>6500416.3300000001</v>
      </c>
      <c r="D18" s="521" t="s">
        <v>669</v>
      </c>
      <c r="E18" s="518">
        <v>145613.34</v>
      </c>
      <c r="F18" s="521" t="s">
        <v>670</v>
      </c>
    </row>
    <row r="19" spans="1:6" ht="15.75" x14ac:dyDescent="0.25">
      <c r="A19" s="361" t="s">
        <v>10</v>
      </c>
      <c r="B19" s="549">
        <f>SUM(B14:B18)</f>
        <v>2451197</v>
      </c>
      <c r="C19" s="548">
        <f>SUM(C14:C18)</f>
        <v>2307631118.4400001</v>
      </c>
      <c r="D19" s="510"/>
      <c r="E19" s="548">
        <f>SUM(E14:E18)</f>
        <v>124921008.30000001</v>
      </c>
      <c r="F19" s="510"/>
    </row>
    <row r="21" spans="1:6" ht="15.75" x14ac:dyDescent="0.25">
      <c r="A21" s="562" t="s">
        <v>803</v>
      </c>
      <c r="B21" s="562"/>
      <c r="C21" s="562"/>
      <c r="D21" s="562"/>
      <c r="E21" s="562"/>
      <c r="F21" s="562"/>
    </row>
    <row r="22" spans="1:6" x14ac:dyDescent="0.25">
      <c r="A22" s="318"/>
    </row>
    <row r="23" spans="1:6" ht="47.25" x14ac:dyDescent="0.25">
      <c r="A23" s="107" t="s">
        <v>11</v>
      </c>
      <c r="B23" s="107" t="s">
        <v>615</v>
      </c>
      <c r="C23" s="107" t="s">
        <v>616</v>
      </c>
      <c r="D23" s="325" t="s">
        <v>617</v>
      </c>
      <c r="E23" s="325" t="s">
        <v>618</v>
      </c>
      <c r="F23" s="325" t="s">
        <v>619</v>
      </c>
    </row>
    <row r="24" spans="1:6" x14ac:dyDescent="0.25">
      <c r="A24" s="317" t="s">
        <v>5</v>
      </c>
      <c r="B24" s="517">
        <v>1840628</v>
      </c>
      <c r="C24" s="518">
        <v>1910886401.8</v>
      </c>
      <c r="D24" s="518" t="s">
        <v>650</v>
      </c>
      <c r="E24" s="518">
        <v>103982331.98999999</v>
      </c>
      <c r="F24" s="518" t="s">
        <v>651</v>
      </c>
    </row>
    <row r="25" spans="1:6" x14ac:dyDescent="0.25">
      <c r="A25" s="317" t="s">
        <v>613</v>
      </c>
      <c r="B25" s="517">
        <v>18326</v>
      </c>
      <c r="C25" s="518">
        <v>6627095.7300000004</v>
      </c>
      <c r="D25" s="518" t="s">
        <v>652</v>
      </c>
      <c r="E25" s="518">
        <v>396297.24</v>
      </c>
      <c r="F25" s="518" t="s">
        <v>653</v>
      </c>
    </row>
    <row r="26" spans="1:6" x14ac:dyDescent="0.25">
      <c r="A26" s="317" t="s">
        <v>6</v>
      </c>
      <c r="B26" s="517">
        <v>383903</v>
      </c>
      <c r="C26" s="518">
        <v>258822753.90000001</v>
      </c>
      <c r="D26" s="518" t="s">
        <v>654</v>
      </c>
      <c r="E26" s="518">
        <v>13985515.4</v>
      </c>
      <c r="F26" s="518" t="s">
        <v>655</v>
      </c>
    </row>
    <row r="27" spans="1:6" x14ac:dyDescent="0.25">
      <c r="A27" s="317" t="s">
        <v>45</v>
      </c>
      <c r="B27" s="517">
        <v>187596</v>
      </c>
      <c r="C27" s="518">
        <v>122176190.36</v>
      </c>
      <c r="D27" s="518" t="s">
        <v>656</v>
      </c>
      <c r="E27" s="518">
        <v>6237622.2000000002</v>
      </c>
      <c r="F27" s="518" t="s">
        <v>657</v>
      </c>
    </row>
    <row r="28" spans="1:6" x14ac:dyDescent="0.25">
      <c r="A28" s="317" t="s">
        <v>8</v>
      </c>
      <c r="B28" s="520">
        <v>19980</v>
      </c>
      <c r="C28" s="521">
        <v>6423354.7699999996</v>
      </c>
      <c r="D28" s="521" t="s">
        <v>658</v>
      </c>
      <c r="E28" s="518">
        <v>144301.99</v>
      </c>
      <c r="F28" s="521" t="s">
        <v>659</v>
      </c>
    </row>
    <row r="29" spans="1:6" ht="15.75" x14ac:dyDescent="0.25">
      <c r="A29" s="319" t="s">
        <v>10</v>
      </c>
      <c r="B29" s="550">
        <f>SUM(B24:B28)</f>
        <v>2450433</v>
      </c>
      <c r="C29" s="548">
        <f>SUM(C24:C28)</f>
        <v>2304935796.5599999</v>
      </c>
      <c r="D29" s="510"/>
      <c r="E29" s="548">
        <f>SUM(E24:E28)</f>
        <v>124746068.81999999</v>
      </c>
      <c r="F29" s="510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O15" sqref="O1:O1048576"/>
    </sheetView>
  </sheetViews>
  <sheetFormatPr defaultColWidth="9.140625" defaultRowHeight="15" x14ac:dyDescent="0.25"/>
  <cols>
    <col min="1" max="1" width="23.7109375" style="316" bestFit="1" customWidth="1"/>
    <col min="2" max="2" width="11.85546875" style="316" customWidth="1"/>
    <col min="3" max="3" width="11.5703125" style="316" customWidth="1"/>
    <col min="4" max="4" width="11.140625" style="316" customWidth="1"/>
    <col min="5" max="5" width="11.28515625" style="316" customWidth="1"/>
    <col min="6" max="6" width="11" style="316" customWidth="1"/>
    <col min="7" max="7" width="12.140625" style="316" customWidth="1"/>
    <col min="8" max="8" width="11" style="316" customWidth="1"/>
    <col min="9" max="9" width="11.85546875" style="316" customWidth="1"/>
    <col min="10" max="10" width="12.5703125" style="316" customWidth="1"/>
    <col min="11" max="12" width="11.85546875" style="316" customWidth="1"/>
    <col min="13" max="13" width="12.7109375" style="316" customWidth="1"/>
    <col min="14" max="16384" width="9.140625" style="316"/>
  </cols>
  <sheetData>
    <row r="1" spans="1:13" ht="15.75" x14ac:dyDescent="0.25">
      <c r="A1" s="562" t="s">
        <v>686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</row>
    <row r="2" spans="1:13" x14ac:dyDescent="0.25">
      <c r="A2" s="318"/>
      <c r="B2" s="301"/>
      <c r="C2" s="301"/>
      <c r="D2" s="303"/>
      <c r="E2" s="301"/>
      <c r="F2" s="303"/>
      <c r="G2" s="303"/>
      <c r="H2" s="301"/>
      <c r="I2" s="301"/>
      <c r="J2" s="303"/>
    </row>
    <row r="3" spans="1:13" ht="15.75" x14ac:dyDescent="0.25">
      <c r="A3" s="568" t="s">
        <v>18</v>
      </c>
      <c r="B3" s="570" t="s">
        <v>5</v>
      </c>
      <c r="C3" s="570"/>
      <c r="D3" s="570"/>
      <c r="E3" s="570" t="s">
        <v>6</v>
      </c>
      <c r="F3" s="570"/>
      <c r="G3" s="338"/>
      <c r="H3" s="570" t="s">
        <v>19</v>
      </c>
      <c r="I3" s="570"/>
      <c r="J3" s="570"/>
      <c r="K3" s="570" t="s">
        <v>20</v>
      </c>
      <c r="L3" s="570"/>
      <c r="M3" s="570"/>
    </row>
    <row r="4" spans="1:13" ht="15.75" x14ac:dyDescent="0.25">
      <c r="A4" s="569"/>
      <c r="B4" s="338" t="s">
        <v>1</v>
      </c>
      <c r="C4" s="77" t="s">
        <v>21</v>
      </c>
      <c r="D4" s="77" t="s">
        <v>440</v>
      </c>
      <c r="E4" s="338" t="s">
        <v>1</v>
      </c>
      <c r="F4" s="77" t="s">
        <v>21</v>
      </c>
      <c r="G4" s="77" t="s">
        <v>440</v>
      </c>
      <c r="H4" s="338" t="s">
        <v>1</v>
      </c>
      <c r="I4" s="77" t="s">
        <v>21</v>
      </c>
      <c r="J4" s="77" t="s">
        <v>440</v>
      </c>
      <c r="K4" s="338" t="s">
        <v>1</v>
      </c>
      <c r="L4" s="77" t="s">
        <v>21</v>
      </c>
      <c r="M4" s="77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304"/>
    </row>
    <row r="6" spans="1:13" x14ac:dyDescent="0.25">
      <c r="A6" s="16" t="s">
        <v>443</v>
      </c>
      <c r="B6" s="26">
        <v>566577</v>
      </c>
      <c r="C6" s="60">
        <v>371.51</v>
      </c>
      <c r="D6" s="295">
        <v>415.7</v>
      </c>
      <c r="E6" s="226">
        <v>378188</v>
      </c>
      <c r="F6" s="295">
        <v>344.89</v>
      </c>
      <c r="G6" s="295">
        <v>360.96</v>
      </c>
      <c r="H6" s="226">
        <v>125020</v>
      </c>
      <c r="I6" s="295">
        <v>380.24</v>
      </c>
      <c r="J6" s="295">
        <v>377.78</v>
      </c>
      <c r="K6" s="226">
        <v>2456</v>
      </c>
      <c r="L6" s="295">
        <v>235.84</v>
      </c>
      <c r="M6" s="295">
        <v>200</v>
      </c>
    </row>
    <row r="7" spans="1:13" x14ac:dyDescent="0.25">
      <c r="A7" s="16" t="s">
        <v>444</v>
      </c>
      <c r="B7" s="26">
        <v>706965</v>
      </c>
      <c r="C7" s="60">
        <v>701.45</v>
      </c>
      <c r="D7" s="295">
        <v>668.91</v>
      </c>
      <c r="E7" s="226">
        <v>208679</v>
      </c>
      <c r="F7" s="295">
        <v>708.16</v>
      </c>
      <c r="G7" s="295">
        <v>689.57</v>
      </c>
      <c r="H7" s="226">
        <v>76311</v>
      </c>
      <c r="I7" s="295">
        <v>697.51</v>
      </c>
      <c r="J7" s="295">
        <v>693.34</v>
      </c>
      <c r="K7" s="226">
        <v>15378</v>
      </c>
      <c r="L7" s="295">
        <v>768.42</v>
      </c>
      <c r="M7" s="295">
        <v>783.3</v>
      </c>
    </row>
    <row r="8" spans="1:13" x14ac:dyDescent="0.25">
      <c r="A8" s="16" t="s">
        <v>445</v>
      </c>
      <c r="B8" s="26">
        <v>511035</v>
      </c>
      <c r="C8" s="60">
        <v>1204.78</v>
      </c>
      <c r="D8" s="295">
        <v>1191.18</v>
      </c>
      <c r="E8" s="226">
        <v>32239</v>
      </c>
      <c r="F8" s="295">
        <v>1141.1199999999999</v>
      </c>
      <c r="G8" s="295">
        <v>1118.83</v>
      </c>
      <c r="H8" s="226">
        <v>14979</v>
      </c>
      <c r="I8" s="295">
        <v>1179.3</v>
      </c>
      <c r="J8" s="295">
        <v>1146.92</v>
      </c>
      <c r="K8" s="226">
        <v>3</v>
      </c>
      <c r="L8" s="295">
        <v>1289.3</v>
      </c>
      <c r="M8" s="295">
        <v>1367.42</v>
      </c>
    </row>
    <row r="9" spans="1:13" x14ac:dyDescent="0.25">
      <c r="A9" s="16" t="s">
        <v>446</v>
      </c>
      <c r="B9" s="26">
        <v>66203</v>
      </c>
      <c r="C9" s="60">
        <v>1665.51</v>
      </c>
      <c r="D9" s="295">
        <v>1647.49</v>
      </c>
      <c r="E9" s="226">
        <v>1144</v>
      </c>
      <c r="F9" s="295">
        <v>1682.87</v>
      </c>
      <c r="G9" s="295">
        <v>1649.97</v>
      </c>
      <c r="H9" s="226">
        <v>1677</v>
      </c>
      <c r="I9" s="295">
        <v>1680.84</v>
      </c>
      <c r="J9" s="295">
        <v>1661.38</v>
      </c>
      <c r="K9" s="226">
        <v>0</v>
      </c>
      <c r="L9" s="295">
        <v>0</v>
      </c>
      <c r="M9" s="295" t="s">
        <v>438</v>
      </c>
    </row>
    <row r="10" spans="1:13" x14ac:dyDescent="0.25">
      <c r="A10" s="16" t="s">
        <v>447</v>
      </c>
      <c r="B10" s="26">
        <v>8506</v>
      </c>
      <c r="C10" s="60">
        <v>2197.09</v>
      </c>
      <c r="D10" s="295">
        <v>2179.79</v>
      </c>
      <c r="E10" s="226">
        <v>359</v>
      </c>
      <c r="F10" s="295">
        <v>2225.5100000000002</v>
      </c>
      <c r="G10" s="295">
        <v>2223.87</v>
      </c>
      <c r="H10" s="226">
        <v>211</v>
      </c>
      <c r="I10" s="295">
        <v>2174.34</v>
      </c>
      <c r="J10" s="295">
        <v>2147.2199999999998</v>
      </c>
      <c r="K10" s="226">
        <v>0</v>
      </c>
      <c r="L10" s="295">
        <v>0</v>
      </c>
      <c r="M10" s="295" t="s">
        <v>438</v>
      </c>
    </row>
    <row r="11" spans="1:13" x14ac:dyDescent="0.25">
      <c r="A11" s="16" t="s">
        <v>448</v>
      </c>
      <c r="B11" s="26">
        <v>3723</v>
      </c>
      <c r="C11" s="60">
        <v>2919.34</v>
      </c>
      <c r="D11" s="295">
        <v>2820.06</v>
      </c>
      <c r="E11" s="226">
        <v>96</v>
      </c>
      <c r="F11" s="295">
        <v>2880.45</v>
      </c>
      <c r="G11" s="295">
        <v>2685.15</v>
      </c>
      <c r="H11" s="226">
        <v>71</v>
      </c>
      <c r="I11" s="295">
        <v>3079.56</v>
      </c>
      <c r="J11" s="295">
        <v>2727.94</v>
      </c>
      <c r="K11" s="226">
        <v>0</v>
      </c>
      <c r="L11" s="295">
        <v>0</v>
      </c>
      <c r="M11" s="295" t="s">
        <v>438</v>
      </c>
    </row>
    <row r="12" spans="1:13" ht="15.75" x14ac:dyDescent="0.25">
      <c r="A12" s="78" t="s">
        <v>26</v>
      </c>
      <c r="B12" s="59">
        <f>SUM(B6:B11)</f>
        <v>1863009</v>
      </c>
      <c r="C12" s="79"/>
      <c r="D12" s="79"/>
      <c r="E12" s="59">
        <f>SUM(E6:E11)</f>
        <v>620705</v>
      </c>
      <c r="F12" s="79"/>
      <c r="G12" s="79"/>
      <c r="H12" s="59">
        <f>SUM(H6:H11)</f>
        <v>218269</v>
      </c>
      <c r="I12" s="79"/>
      <c r="J12" s="79"/>
      <c r="K12" s="59">
        <f>SUM(K6:K11)</f>
        <v>17837</v>
      </c>
      <c r="L12" s="79"/>
      <c r="M12" s="79"/>
    </row>
    <row r="13" spans="1:13" x14ac:dyDescent="0.25">
      <c r="A13" s="86" t="s">
        <v>27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</row>
    <row r="14" spans="1:13" x14ac:dyDescent="0.25">
      <c r="A14" s="16" t="s">
        <v>449</v>
      </c>
      <c r="B14" s="26">
        <v>64975</v>
      </c>
      <c r="C14" s="60">
        <v>73.55</v>
      </c>
      <c r="D14" s="60">
        <v>78.540000000000006</v>
      </c>
      <c r="E14" s="26">
        <v>122906</v>
      </c>
      <c r="F14" s="60">
        <v>68.47</v>
      </c>
      <c r="G14" s="60">
        <v>74.680000000000007</v>
      </c>
      <c r="H14" s="26">
        <v>21411</v>
      </c>
      <c r="I14" s="60">
        <v>63.68</v>
      </c>
      <c r="J14" s="60">
        <v>66.849999999999994</v>
      </c>
      <c r="K14" s="26">
        <v>0</v>
      </c>
      <c r="L14" s="60">
        <v>0</v>
      </c>
      <c r="M14" s="60" t="s">
        <v>438</v>
      </c>
    </row>
    <row r="15" spans="1:13" x14ac:dyDescent="0.25">
      <c r="A15" s="16" t="s">
        <v>450</v>
      </c>
      <c r="B15" s="26">
        <v>472991</v>
      </c>
      <c r="C15" s="60">
        <v>161.30000000000001</v>
      </c>
      <c r="D15" s="60">
        <v>169.31</v>
      </c>
      <c r="E15" s="26">
        <v>135202</v>
      </c>
      <c r="F15" s="60">
        <v>143.53</v>
      </c>
      <c r="G15" s="60">
        <v>141.43</v>
      </c>
      <c r="H15" s="26">
        <v>39318</v>
      </c>
      <c r="I15" s="60">
        <v>144.41</v>
      </c>
      <c r="J15" s="60">
        <v>143.30000000000001</v>
      </c>
      <c r="K15" s="26">
        <v>0</v>
      </c>
      <c r="L15" s="60">
        <v>0</v>
      </c>
      <c r="M15" s="60" t="s">
        <v>438</v>
      </c>
    </row>
    <row r="16" spans="1:13" x14ac:dyDescent="0.25">
      <c r="A16" s="16" t="s">
        <v>451</v>
      </c>
      <c r="B16" s="26">
        <v>287645</v>
      </c>
      <c r="C16" s="60">
        <v>232.9</v>
      </c>
      <c r="D16" s="60">
        <v>225</v>
      </c>
      <c r="E16" s="26">
        <v>15770</v>
      </c>
      <c r="F16" s="60">
        <v>230.6</v>
      </c>
      <c r="G16" s="60">
        <v>221.26</v>
      </c>
      <c r="H16" s="26">
        <v>8480</v>
      </c>
      <c r="I16" s="60">
        <v>231.21</v>
      </c>
      <c r="J16" s="60">
        <v>226.98</v>
      </c>
      <c r="K16" s="26">
        <v>0</v>
      </c>
      <c r="L16" s="60">
        <v>0</v>
      </c>
      <c r="M16" s="60" t="s">
        <v>438</v>
      </c>
    </row>
    <row r="17" spans="1:13" x14ac:dyDescent="0.25">
      <c r="A17" s="16" t="s">
        <v>452</v>
      </c>
      <c r="B17" s="26">
        <v>51387</v>
      </c>
      <c r="C17" s="60">
        <v>341.37</v>
      </c>
      <c r="D17" s="60">
        <v>339.77</v>
      </c>
      <c r="E17" s="26">
        <v>2234</v>
      </c>
      <c r="F17" s="60">
        <v>338.05</v>
      </c>
      <c r="G17" s="60">
        <v>330.01</v>
      </c>
      <c r="H17" s="26">
        <v>1159</v>
      </c>
      <c r="I17" s="60">
        <v>341.2</v>
      </c>
      <c r="J17" s="60">
        <v>338.07</v>
      </c>
      <c r="K17" s="26">
        <v>0</v>
      </c>
      <c r="L17" s="60">
        <v>0</v>
      </c>
      <c r="M17" s="60" t="s">
        <v>438</v>
      </c>
    </row>
    <row r="18" spans="1:13" x14ac:dyDescent="0.25">
      <c r="A18" s="16" t="s">
        <v>453</v>
      </c>
      <c r="B18" s="26">
        <v>12271</v>
      </c>
      <c r="C18" s="60">
        <v>444.25</v>
      </c>
      <c r="D18" s="60">
        <v>440.92</v>
      </c>
      <c r="E18" s="26">
        <v>572</v>
      </c>
      <c r="F18" s="60">
        <v>440.12</v>
      </c>
      <c r="G18" s="60">
        <v>438.78</v>
      </c>
      <c r="H18" s="26">
        <v>353</v>
      </c>
      <c r="I18" s="60">
        <v>442.83</v>
      </c>
      <c r="J18" s="60">
        <v>439.16</v>
      </c>
      <c r="K18" s="26">
        <v>0</v>
      </c>
      <c r="L18" s="60">
        <v>0</v>
      </c>
      <c r="M18" s="60" t="s">
        <v>438</v>
      </c>
    </row>
    <row r="19" spans="1:13" x14ac:dyDescent="0.25">
      <c r="A19" s="85" t="s">
        <v>454</v>
      </c>
      <c r="B19" s="26">
        <v>9073</v>
      </c>
      <c r="C19" s="60">
        <v>596.19000000000005</v>
      </c>
      <c r="D19" s="60">
        <v>560.91999999999996</v>
      </c>
      <c r="E19" s="26">
        <v>251</v>
      </c>
      <c r="F19" s="60">
        <v>593.20000000000005</v>
      </c>
      <c r="G19" s="60">
        <v>559.52</v>
      </c>
      <c r="H19" s="26">
        <v>180</v>
      </c>
      <c r="I19" s="60">
        <v>612.36</v>
      </c>
      <c r="J19" s="60">
        <v>580.88</v>
      </c>
      <c r="K19" s="26">
        <v>0</v>
      </c>
      <c r="L19" s="60">
        <v>0</v>
      </c>
      <c r="M19" s="60" t="s">
        <v>438</v>
      </c>
    </row>
    <row r="20" spans="1:13" x14ac:dyDescent="0.25">
      <c r="A20" s="16" t="s">
        <v>455</v>
      </c>
      <c r="B20" s="26">
        <v>213</v>
      </c>
      <c r="C20" s="60">
        <v>1130.43</v>
      </c>
      <c r="D20" s="60">
        <v>1095.02</v>
      </c>
      <c r="E20" s="26">
        <v>3</v>
      </c>
      <c r="F20" s="60">
        <v>1177.03</v>
      </c>
      <c r="G20" s="60">
        <v>1208.6500000000001</v>
      </c>
      <c r="H20" s="26">
        <v>5</v>
      </c>
      <c r="I20" s="60">
        <v>1046.49</v>
      </c>
      <c r="J20" s="60">
        <v>1016.12</v>
      </c>
      <c r="K20" s="26">
        <v>0</v>
      </c>
      <c r="L20" s="60">
        <v>0</v>
      </c>
      <c r="M20" s="60" t="s">
        <v>438</v>
      </c>
    </row>
    <row r="21" spans="1:13" x14ac:dyDescent="0.25">
      <c r="A21" s="16" t="s">
        <v>456</v>
      </c>
      <c r="B21" s="26">
        <v>7</v>
      </c>
      <c r="C21" s="60">
        <v>1648</v>
      </c>
      <c r="D21" s="60">
        <v>1567.54</v>
      </c>
      <c r="E21" s="26">
        <v>0</v>
      </c>
      <c r="F21" s="60">
        <v>0</v>
      </c>
      <c r="G21" s="60" t="s">
        <v>438</v>
      </c>
      <c r="H21" s="26">
        <v>1</v>
      </c>
      <c r="I21" s="60">
        <v>1805.39</v>
      </c>
      <c r="J21" s="60">
        <v>1805.39</v>
      </c>
      <c r="K21" s="26">
        <v>0</v>
      </c>
      <c r="L21" s="60">
        <v>0</v>
      </c>
      <c r="M21" s="60" t="s">
        <v>438</v>
      </c>
    </row>
    <row r="22" spans="1:13" x14ac:dyDescent="0.25">
      <c r="A22" s="16" t="s">
        <v>457</v>
      </c>
      <c r="B22" s="26">
        <v>2</v>
      </c>
      <c r="C22" s="60">
        <v>2020.62</v>
      </c>
      <c r="D22" s="60">
        <v>2020.62</v>
      </c>
      <c r="E22" s="26">
        <v>0</v>
      </c>
      <c r="F22" s="60">
        <v>0</v>
      </c>
      <c r="G22" s="60" t="s">
        <v>438</v>
      </c>
      <c r="H22" s="26">
        <v>0</v>
      </c>
      <c r="I22" s="60">
        <v>0</v>
      </c>
      <c r="J22" s="60" t="s">
        <v>438</v>
      </c>
      <c r="K22" s="26">
        <v>0</v>
      </c>
      <c r="L22" s="60">
        <v>0</v>
      </c>
      <c r="M22" s="60" t="s">
        <v>438</v>
      </c>
    </row>
    <row r="23" spans="1:13" x14ac:dyDescent="0.25">
      <c r="A23" s="16" t="s">
        <v>448</v>
      </c>
      <c r="B23" s="26">
        <v>0</v>
      </c>
      <c r="C23" s="60">
        <v>0</v>
      </c>
      <c r="D23" s="60" t="s">
        <v>438</v>
      </c>
      <c r="E23" s="26">
        <v>0</v>
      </c>
      <c r="F23" s="60">
        <v>0</v>
      </c>
      <c r="G23" s="60" t="s">
        <v>438</v>
      </c>
      <c r="H23" s="26">
        <v>0</v>
      </c>
      <c r="I23" s="60">
        <v>0</v>
      </c>
      <c r="J23" s="60" t="s">
        <v>438</v>
      </c>
      <c r="K23" s="26">
        <v>0</v>
      </c>
      <c r="L23" s="60">
        <v>0</v>
      </c>
      <c r="M23" s="60" t="s">
        <v>438</v>
      </c>
    </row>
    <row r="24" spans="1:13" ht="15.75" x14ac:dyDescent="0.25">
      <c r="A24" s="78" t="s">
        <v>28</v>
      </c>
      <c r="B24" s="59">
        <f>SUM(B14:B23)</f>
        <v>898564</v>
      </c>
      <c r="C24" s="79"/>
      <c r="D24" s="79"/>
      <c r="E24" s="59">
        <f>SUM(E14:E23)</f>
        <v>276938</v>
      </c>
      <c r="F24" s="79"/>
      <c r="G24" s="79"/>
      <c r="H24" s="59">
        <f>SUM(H14:H23)</f>
        <v>70907</v>
      </c>
      <c r="I24" s="79"/>
      <c r="J24" s="79"/>
      <c r="K24" s="59">
        <f>SUM(K14:K23)</f>
        <v>0</v>
      </c>
      <c r="L24" s="79"/>
      <c r="M24" s="79"/>
    </row>
    <row r="25" spans="1:13" x14ac:dyDescent="0.25">
      <c r="A25" s="10" t="s">
        <v>441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3" x14ac:dyDescent="0.25">
      <c r="A26" s="16" t="s">
        <v>449</v>
      </c>
      <c r="B26" s="26">
        <v>177981</v>
      </c>
      <c r="C26" s="295">
        <v>73.05</v>
      </c>
      <c r="D26" s="295">
        <v>75.13</v>
      </c>
      <c r="E26" s="26">
        <v>56447</v>
      </c>
      <c r="F26" s="60">
        <v>47.23</v>
      </c>
      <c r="G26" s="60">
        <v>44.7</v>
      </c>
      <c r="H26" s="26">
        <v>1</v>
      </c>
      <c r="I26" s="60">
        <v>70</v>
      </c>
      <c r="J26" s="60">
        <v>70</v>
      </c>
      <c r="K26" s="226">
        <v>0</v>
      </c>
      <c r="L26" s="295">
        <v>0</v>
      </c>
      <c r="M26" s="295" t="s">
        <v>438</v>
      </c>
    </row>
    <row r="27" spans="1:13" x14ac:dyDescent="0.25">
      <c r="A27" s="16" t="s">
        <v>450</v>
      </c>
      <c r="B27" s="26">
        <v>147445</v>
      </c>
      <c r="C27" s="295">
        <v>125.43</v>
      </c>
      <c r="D27" s="295">
        <v>118.57</v>
      </c>
      <c r="E27" s="26">
        <v>12163</v>
      </c>
      <c r="F27" s="60">
        <v>131.16</v>
      </c>
      <c r="G27" s="60">
        <v>123.78</v>
      </c>
      <c r="H27" s="26">
        <v>1</v>
      </c>
      <c r="I27" s="60">
        <v>157.5</v>
      </c>
      <c r="J27" s="60">
        <v>157.5</v>
      </c>
      <c r="K27" s="226">
        <v>0</v>
      </c>
      <c r="L27" s="295">
        <v>0</v>
      </c>
      <c r="M27" s="295" t="s">
        <v>438</v>
      </c>
    </row>
    <row r="28" spans="1:13" x14ac:dyDescent="0.25">
      <c r="A28" s="16" t="s">
        <v>451</v>
      </c>
      <c r="B28" s="26">
        <v>11116</v>
      </c>
      <c r="C28" s="295">
        <v>241.52</v>
      </c>
      <c r="D28" s="295">
        <v>238.39</v>
      </c>
      <c r="E28" s="26">
        <v>1359</v>
      </c>
      <c r="F28" s="60">
        <v>247.94</v>
      </c>
      <c r="G28" s="60">
        <v>247.95</v>
      </c>
      <c r="H28" s="26">
        <v>2</v>
      </c>
      <c r="I28" s="60">
        <v>252.51</v>
      </c>
      <c r="J28" s="60">
        <v>252.51</v>
      </c>
      <c r="K28" s="226">
        <v>0</v>
      </c>
      <c r="L28" s="295">
        <v>0</v>
      </c>
      <c r="M28" s="295" t="s">
        <v>438</v>
      </c>
    </row>
    <row r="29" spans="1:13" x14ac:dyDescent="0.25">
      <c r="A29" s="16" t="s">
        <v>452</v>
      </c>
      <c r="B29" s="26">
        <v>7846</v>
      </c>
      <c r="C29" s="295">
        <v>352.63</v>
      </c>
      <c r="D29" s="295">
        <v>358.67</v>
      </c>
      <c r="E29" s="26">
        <v>986</v>
      </c>
      <c r="F29" s="60">
        <v>343.36</v>
      </c>
      <c r="G29" s="60">
        <v>348.18</v>
      </c>
      <c r="H29" s="26">
        <v>8</v>
      </c>
      <c r="I29" s="60">
        <v>345.65</v>
      </c>
      <c r="J29" s="60">
        <v>352.8</v>
      </c>
      <c r="K29" s="226">
        <v>0</v>
      </c>
      <c r="L29" s="295">
        <v>0</v>
      </c>
      <c r="M29" s="295" t="s">
        <v>438</v>
      </c>
    </row>
    <row r="30" spans="1:13" x14ac:dyDescent="0.25">
      <c r="A30" s="16" t="s">
        <v>453</v>
      </c>
      <c r="B30" s="26">
        <v>1653</v>
      </c>
      <c r="C30" s="295">
        <v>423.86</v>
      </c>
      <c r="D30" s="295">
        <v>428.09</v>
      </c>
      <c r="E30" s="26">
        <v>165</v>
      </c>
      <c r="F30" s="60">
        <v>433.59</v>
      </c>
      <c r="G30" s="60">
        <v>434.19</v>
      </c>
      <c r="H30" s="26">
        <v>5</v>
      </c>
      <c r="I30" s="60">
        <v>432.46</v>
      </c>
      <c r="J30" s="60">
        <v>434</v>
      </c>
      <c r="K30" s="226">
        <v>0</v>
      </c>
      <c r="L30" s="295">
        <v>0</v>
      </c>
      <c r="M30" s="295" t="s">
        <v>438</v>
      </c>
    </row>
    <row r="31" spans="1:13" x14ac:dyDescent="0.25">
      <c r="A31" s="85" t="s">
        <v>454</v>
      </c>
      <c r="B31" s="26">
        <v>265</v>
      </c>
      <c r="C31" s="295">
        <v>511.37</v>
      </c>
      <c r="D31" s="295">
        <v>505.79</v>
      </c>
      <c r="E31" s="26">
        <v>3</v>
      </c>
      <c r="F31" s="60">
        <v>521.11</v>
      </c>
      <c r="G31" s="60">
        <v>511.89</v>
      </c>
      <c r="H31" s="26">
        <v>0</v>
      </c>
      <c r="I31" s="60">
        <v>0</v>
      </c>
      <c r="J31" s="60" t="s">
        <v>438</v>
      </c>
      <c r="K31" s="226">
        <v>0</v>
      </c>
      <c r="L31" s="295">
        <v>0</v>
      </c>
      <c r="M31" s="295" t="s">
        <v>438</v>
      </c>
    </row>
    <row r="32" spans="1:13" x14ac:dyDescent="0.25">
      <c r="A32" s="16" t="s">
        <v>455</v>
      </c>
      <c r="B32" s="26">
        <v>0</v>
      </c>
      <c r="C32" s="295">
        <v>0</v>
      </c>
      <c r="D32" s="295" t="s">
        <v>438</v>
      </c>
      <c r="E32" s="26">
        <v>0</v>
      </c>
      <c r="F32" s="60">
        <v>0</v>
      </c>
      <c r="G32" s="60" t="s">
        <v>438</v>
      </c>
      <c r="H32" s="26">
        <v>0</v>
      </c>
      <c r="I32" s="60">
        <v>0</v>
      </c>
      <c r="J32" s="60" t="s">
        <v>438</v>
      </c>
      <c r="K32" s="26">
        <v>0</v>
      </c>
      <c r="L32" s="60">
        <v>0</v>
      </c>
      <c r="M32" s="60" t="s">
        <v>438</v>
      </c>
    </row>
    <row r="33" spans="1:14" x14ac:dyDescent="0.25">
      <c r="A33" s="16" t="s">
        <v>456</v>
      </c>
      <c r="B33" s="26">
        <v>0</v>
      </c>
      <c r="C33" s="295">
        <v>0</v>
      </c>
      <c r="D33" s="295" t="s">
        <v>438</v>
      </c>
      <c r="E33" s="26">
        <v>0</v>
      </c>
      <c r="F33" s="60">
        <v>0</v>
      </c>
      <c r="G33" s="60" t="s">
        <v>438</v>
      </c>
      <c r="H33" s="26">
        <v>0</v>
      </c>
      <c r="I33" s="60">
        <v>0</v>
      </c>
      <c r="J33" s="60" t="s">
        <v>438</v>
      </c>
      <c r="K33" s="26">
        <v>0</v>
      </c>
      <c r="L33" s="60">
        <v>0</v>
      </c>
      <c r="M33" s="60" t="s">
        <v>438</v>
      </c>
    </row>
    <row r="34" spans="1:14" x14ac:dyDescent="0.25">
      <c r="A34" s="16" t="s">
        <v>457</v>
      </c>
      <c r="B34" s="26">
        <v>0</v>
      </c>
      <c r="C34" s="295">
        <v>0</v>
      </c>
      <c r="D34" s="295" t="s">
        <v>438</v>
      </c>
      <c r="E34" s="26">
        <v>0</v>
      </c>
      <c r="F34" s="60">
        <v>0</v>
      </c>
      <c r="G34" s="60" t="s">
        <v>438</v>
      </c>
      <c r="H34" s="26">
        <v>0</v>
      </c>
      <c r="I34" s="60">
        <v>0</v>
      </c>
      <c r="J34" s="60" t="s">
        <v>438</v>
      </c>
      <c r="K34" s="26">
        <v>0</v>
      </c>
      <c r="L34" s="60">
        <v>0</v>
      </c>
      <c r="M34" s="60" t="s">
        <v>438</v>
      </c>
    </row>
    <row r="35" spans="1:14" x14ac:dyDescent="0.25">
      <c r="A35" s="16" t="s">
        <v>448</v>
      </c>
      <c r="B35" s="26">
        <v>0</v>
      </c>
      <c r="C35" s="295">
        <v>0</v>
      </c>
      <c r="D35" s="295" t="s">
        <v>438</v>
      </c>
      <c r="E35" s="26">
        <v>0</v>
      </c>
      <c r="F35" s="60">
        <v>0</v>
      </c>
      <c r="G35" s="60" t="s">
        <v>438</v>
      </c>
      <c r="H35" s="26">
        <v>0</v>
      </c>
      <c r="I35" s="60">
        <v>0</v>
      </c>
      <c r="J35" s="60" t="s">
        <v>438</v>
      </c>
      <c r="K35" s="26">
        <v>0</v>
      </c>
      <c r="L35" s="60">
        <v>0</v>
      </c>
      <c r="M35" s="60" t="s">
        <v>438</v>
      </c>
    </row>
    <row r="36" spans="1:14" ht="15.75" x14ac:dyDescent="0.25">
      <c r="A36" s="78" t="s">
        <v>672</v>
      </c>
      <c r="B36" s="59">
        <f>SUM(B26:B35)</f>
        <v>346306</v>
      </c>
      <c r="C36" s="79"/>
      <c r="D36" s="79"/>
      <c r="E36" s="59">
        <f>SUM(E26:E35)</f>
        <v>71123</v>
      </c>
      <c r="F36" s="79"/>
      <c r="G36" s="79"/>
      <c r="H36" s="59">
        <f>SUM(H26:H35)</f>
        <v>17</v>
      </c>
      <c r="I36" s="79"/>
      <c r="J36" s="79"/>
      <c r="K36" s="59">
        <f>SUM(K26:K35)</f>
        <v>0</v>
      </c>
      <c r="L36" s="79"/>
      <c r="M36" s="79"/>
    </row>
    <row r="37" spans="1:14" x14ac:dyDescent="0.25">
      <c r="A37" s="10" t="s">
        <v>602</v>
      </c>
      <c r="B37" s="29"/>
      <c r="C37" s="326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4" x14ac:dyDescent="0.25">
      <c r="A38" s="16" t="s">
        <v>443</v>
      </c>
      <c r="B38" s="26">
        <v>17893</v>
      </c>
      <c r="C38" s="295">
        <v>338.47</v>
      </c>
      <c r="D38" s="295">
        <v>338.4</v>
      </c>
      <c r="E38" s="26">
        <v>0</v>
      </c>
      <c r="F38" s="60">
        <v>0</v>
      </c>
      <c r="G38" s="60" t="s">
        <v>438</v>
      </c>
      <c r="H38" s="26">
        <v>0</v>
      </c>
      <c r="I38" s="60">
        <v>0</v>
      </c>
      <c r="J38" s="60" t="s">
        <v>438</v>
      </c>
      <c r="K38" s="26">
        <v>17008</v>
      </c>
      <c r="L38" s="60">
        <v>234.24</v>
      </c>
      <c r="M38" s="60">
        <v>241.73</v>
      </c>
    </row>
    <row r="39" spans="1:14" x14ac:dyDescent="0.25">
      <c r="A39" s="16" t="s">
        <v>444</v>
      </c>
      <c r="B39" s="226">
        <v>0</v>
      </c>
      <c r="C39" s="295">
        <v>0</v>
      </c>
      <c r="D39" s="29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226">
        <v>0</v>
      </c>
      <c r="C40" s="295">
        <v>0</v>
      </c>
      <c r="D40" s="29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226">
        <v>0</v>
      </c>
      <c r="C41" s="295">
        <v>0</v>
      </c>
      <c r="D41" s="29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226">
        <v>0</v>
      </c>
      <c r="C42" s="295">
        <v>0</v>
      </c>
      <c r="D42" s="29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226">
        <v>0</v>
      </c>
      <c r="C43" s="295">
        <v>0</v>
      </c>
      <c r="D43" s="29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8" t="s">
        <v>612</v>
      </c>
      <c r="B44" s="80">
        <f>SUM(B38:B43)</f>
        <v>17893</v>
      </c>
      <c r="C44" s="327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17008</v>
      </c>
      <c r="L44" s="79"/>
      <c r="M44" s="79"/>
    </row>
    <row r="45" spans="1:14" x14ac:dyDescent="0.25">
      <c r="A45" s="10" t="s">
        <v>611</v>
      </c>
      <c r="B45" s="29"/>
      <c r="C45" s="326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4" x14ac:dyDescent="0.25">
      <c r="A46" s="16" t="s">
        <v>443</v>
      </c>
      <c r="B46" s="26">
        <v>0</v>
      </c>
      <c r="C46" s="295">
        <v>0</v>
      </c>
      <c r="D46" s="295" t="s">
        <v>438</v>
      </c>
      <c r="E46" s="26">
        <v>0</v>
      </c>
      <c r="F46" s="60">
        <v>0</v>
      </c>
      <c r="G46" s="60" t="s">
        <v>438</v>
      </c>
      <c r="H46" s="26">
        <v>0</v>
      </c>
      <c r="I46" s="60">
        <v>0</v>
      </c>
      <c r="J46" s="60" t="s">
        <v>438</v>
      </c>
      <c r="K46" s="26">
        <v>0</v>
      </c>
      <c r="L46" s="60">
        <v>0</v>
      </c>
      <c r="M46" s="60" t="s">
        <v>438</v>
      </c>
      <c r="N46" s="316" t="s">
        <v>438</v>
      </c>
    </row>
    <row r="47" spans="1:14" x14ac:dyDescent="0.25">
      <c r="A47" s="16" t="s">
        <v>444</v>
      </c>
      <c r="B47" s="226">
        <v>0</v>
      </c>
      <c r="C47" s="295">
        <v>0</v>
      </c>
      <c r="D47" s="29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s="316" t="s">
        <v>438</v>
      </c>
    </row>
    <row r="48" spans="1:14" x14ac:dyDescent="0.25">
      <c r="A48" s="16" t="s">
        <v>445</v>
      </c>
      <c r="B48" s="226">
        <v>0</v>
      </c>
      <c r="C48" s="295">
        <v>0</v>
      </c>
      <c r="D48" s="29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s="316" t="s">
        <v>438</v>
      </c>
    </row>
    <row r="49" spans="1:14" x14ac:dyDescent="0.25">
      <c r="A49" s="16" t="s">
        <v>446</v>
      </c>
      <c r="B49" s="226">
        <v>0</v>
      </c>
      <c r="C49" s="295">
        <v>0</v>
      </c>
      <c r="D49" s="29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s="316" t="s">
        <v>438</v>
      </c>
    </row>
    <row r="50" spans="1:14" x14ac:dyDescent="0.25">
      <c r="A50" s="16" t="s">
        <v>447</v>
      </c>
      <c r="B50" s="226">
        <v>0</v>
      </c>
      <c r="C50" s="295">
        <v>0</v>
      </c>
      <c r="D50" s="29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s="316" t="s">
        <v>438</v>
      </c>
    </row>
    <row r="51" spans="1:14" x14ac:dyDescent="0.25">
      <c r="A51" s="16" t="s">
        <v>448</v>
      </c>
      <c r="B51" s="226">
        <v>0</v>
      </c>
      <c r="C51" s="295">
        <v>0</v>
      </c>
      <c r="D51" s="29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s="316" t="s">
        <v>438</v>
      </c>
    </row>
    <row r="52" spans="1:14" ht="15.75" x14ac:dyDescent="0.25">
      <c r="A52" s="78" t="s">
        <v>29</v>
      </c>
      <c r="B52" s="80">
        <f>SUM(B46:B51)</f>
        <v>0</v>
      </c>
      <c r="C52" s="327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  <row r="53" spans="1:14" x14ac:dyDescent="0.25">
      <c r="H53" s="301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B34" sqref="B34:C34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style="48" customWidth="1"/>
    <col min="7" max="7" width="17.7109375" customWidth="1"/>
  </cols>
  <sheetData>
    <row r="1" spans="1:7" s="38" customFormat="1" ht="15.75" x14ac:dyDescent="0.25">
      <c r="A1" s="562" t="s">
        <v>693</v>
      </c>
      <c r="B1" s="562"/>
      <c r="C1" s="562"/>
      <c r="D1" s="562"/>
      <c r="E1" s="562"/>
      <c r="F1" s="562"/>
      <c r="G1" s="562"/>
    </row>
    <row r="2" spans="1:7" x14ac:dyDescent="0.25">
      <c r="A2" s="39"/>
    </row>
    <row r="3" spans="1:7" s="38" customFormat="1" ht="15.75" x14ac:dyDescent="0.25">
      <c r="A3" s="67" t="s">
        <v>17</v>
      </c>
      <c r="B3" s="68" t="s">
        <v>35</v>
      </c>
      <c r="C3" s="232" t="s">
        <v>36</v>
      </c>
      <c r="D3" s="232" t="s">
        <v>37</v>
      </c>
      <c r="E3" s="232" t="s">
        <v>38</v>
      </c>
      <c r="F3" s="232" t="s">
        <v>442</v>
      </c>
      <c r="G3" s="232" t="s">
        <v>39</v>
      </c>
    </row>
    <row r="4" spans="1:7" x14ac:dyDescent="0.25">
      <c r="A4" s="522">
        <v>1</v>
      </c>
      <c r="B4" s="511">
        <v>10</v>
      </c>
      <c r="C4" s="512">
        <v>3</v>
      </c>
      <c r="D4" s="512">
        <v>14</v>
      </c>
      <c r="E4" s="512">
        <v>10</v>
      </c>
      <c r="F4" s="512">
        <v>6</v>
      </c>
      <c r="G4" s="512">
        <v>0</v>
      </c>
    </row>
    <row r="5" spans="1:7" x14ac:dyDescent="0.25">
      <c r="A5" s="522">
        <v>2</v>
      </c>
      <c r="B5" s="511">
        <v>9</v>
      </c>
      <c r="C5" s="512">
        <v>7</v>
      </c>
      <c r="D5" s="512">
        <v>27</v>
      </c>
      <c r="E5" s="512">
        <v>18</v>
      </c>
      <c r="F5" s="512">
        <v>18</v>
      </c>
      <c r="G5" s="512">
        <v>0</v>
      </c>
    </row>
    <row r="6" spans="1:7" x14ac:dyDescent="0.25">
      <c r="A6" s="522">
        <v>3</v>
      </c>
      <c r="B6" s="511">
        <v>8</v>
      </c>
      <c r="C6" s="512">
        <v>92</v>
      </c>
      <c r="D6" s="512">
        <v>350</v>
      </c>
      <c r="E6" s="512">
        <v>206</v>
      </c>
      <c r="F6" s="512">
        <v>180</v>
      </c>
      <c r="G6" s="512">
        <v>0</v>
      </c>
    </row>
    <row r="7" spans="1:7" x14ac:dyDescent="0.25">
      <c r="A7" s="522">
        <v>4</v>
      </c>
      <c r="B7" s="511">
        <v>7</v>
      </c>
      <c r="C7" s="512">
        <v>613</v>
      </c>
      <c r="D7" s="512">
        <v>2007</v>
      </c>
      <c r="E7" s="512">
        <v>1148</v>
      </c>
      <c r="F7" s="512">
        <v>1136</v>
      </c>
      <c r="G7" s="512">
        <v>0</v>
      </c>
    </row>
    <row r="8" spans="1:7" x14ac:dyDescent="0.25">
      <c r="A8" s="522">
        <v>5</v>
      </c>
      <c r="B8" s="511">
        <v>6</v>
      </c>
      <c r="C8" s="512">
        <v>7876</v>
      </c>
      <c r="D8" s="512">
        <v>17850</v>
      </c>
      <c r="E8" s="512">
        <v>14692</v>
      </c>
      <c r="F8" s="512">
        <v>14714</v>
      </c>
      <c r="G8" s="512">
        <v>0</v>
      </c>
    </row>
    <row r="9" spans="1:7" x14ac:dyDescent="0.25">
      <c r="A9" s="522">
        <v>6</v>
      </c>
      <c r="B9" s="511">
        <v>5</v>
      </c>
      <c r="C9" s="512">
        <v>18403</v>
      </c>
      <c r="D9" s="512">
        <v>40779</v>
      </c>
      <c r="E9" s="512">
        <v>30892</v>
      </c>
      <c r="F9" s="512">
        <v>20344</v>
      </c>
      <c r="G9" s="512">
        <v>0</v>
      </c>
    </row>
    <row r="10" spans="1:7" x14ac:dyDescent="0.25">
      <c r="A10" s="522">
        <v>7</v>
      </c>
      <c r="B10" s="511">
        <v>4</v>
      </c>
      <c r="C10" s="512">
        <v>75254</v>
      </c>
      <c r="D10" s="512">
        <v>153356</v>
      </c>
      <c r="E10" s="512">
        <v>113446</v>
      </c>
      <c r="F10" s="512">
        <v>34214</v>
      </c>
      <c r="G10" s="512">
        <v>0</v>
      </c>
    </row>
    <row r="11" spans="1:7" x14ac:dyDescent="0.25">
      <c r="A11" s="522">
        <v>8</v>
      </c>
      <c r="B11" s="511">
        <v>3</v>
      </c>
      <c r="C11" s="512">
        <v>355085</v>
      </c>
      <c r="D11" s="512">
        <v>466632</v>
      </c>
      <c r="E11" s="512">
        <v>311798</v>
      </c>
      <c r="F11" s="512">
        <v>286825</v>
      </c>
      <c r="G11" s="512">
        <v>0</v>
      </c>
    </row>
    <row r="12" spans="1:7" x14ac:dyDescent="0.25">
      <c r="A12" s="522">
        <v>9</v>
      </c>
      <c r="B12" s="511">
        <v>2</v>
      </c>
      <c r="C12" s="512">
        <v>905855</v>
      </c>
      <c r="D12" s="512">
        <v>994825</v>
      </c>
      <c r="E12" s="512">
        <v>772150</v>
      </c>
      <c r="F12" s="512">
        <v>44735</v>
      </c>
      <c r="G12" s="512">
        <v>0</v>
      </c>
    </row>
    <row r="13" spans="1:7" x14ac:dyDescent="0.25">
      <c r="A13" s="522">
        <v>10</v>
      </c>
      <c r="B13" s="511">
        <v>1</v>
      </c>
      <c r="C13" s="512">
        <v>1096204</v>
      </c>
      <c r="D13" s="512">
        <v>1078881</v>
      </c>
      <c r="E13" s="512">
        <v>2049</v>
      </c>
      <c r="F13" s="512">
        <v>15274</v>
      </c>
      <c r="G13" s="512">
        <v>0</v>
      </c>
    </row>
    <row r="14" spans="1:7" s="2" customFormat="1" ht="15.75" x14ac:dyDescent="0.25">
      <c r="A14" s="273"/>
      <c r="B14" s="513" t="s">
        <v>439</v>
      </c>
      <c r="C14" s="514">
        <f>SUM(C4:C13)</f>
        <v>2459392</v>
      </c>
      <c r="D14" s="514">
        <f>SUM(D4:D13)</f>
        <v>2754721</v>
      </c>
      <c r="E14" s="515">
        <f>SUM(E4:E13)</f>
        <v>1246409</v>
      </c>
      <c r="F14" s="514">
        <f>SUM(F4:F13)</f>
        <v>417446</v>
      </c>
      <c r="G14" s="514">
        <v>0</v>
      </c>
    </row>
    <row r="15" spans="1:7" x14ac:dyDescent="0.25">
      <c r="C15" s="162"/>
    </row>
    <row r="16" spans="1:7" s="45" customFormat="1" ht="15.75" x14ac:dyDescent="0.25">
      <c r="A16" s="38" t="s">
        <v>42</v>
      </c>
      <c r="D16" s="176"/>
      <c r="E16" s="176"/>
      <c r="G16" s="222"/>
    </row>
    <row r="17" spans="1:8" x14ac:dyDescent="0.25">
      <c r="E17" s="162"/>
    </row>
    <row r="18" spans="1:8" s="45" customFormat="1" ht="15.75" x14ac:dyDescent="0.25">
      <c r="A18" s="169" t="s">
        <v>17</v>
      </c>
      <c r="B18" s="170" t="s">
        <v>40</v>
      </c>
      <c r="C18" s="232" t="s">
        <v>36</v>
      </c>
      <c r="E18" s="276"/>
      <c r="F18" s="276"/>
      <c r="G18"/>
      <c r="H18"/>
    </row>
    <row r="19" spans="1:8" x14ac:dyDescent="0.25">
      <c r="A19" s="340">
        <v>1</v>
      </c>
      <c r="B19" s="225">
        <v>6</v>
      </c>
      <c r="C19" s="226">
        <v>2</v>
      </c>
      <c r="D19" s="98"/>
      <c r="E19" s="287"/>
      <c r="F19" s="276"/>
      <c r="G19" s="287"/>
    </row>
    <row r="20" spans="1:8" x14ac:dyDescent="0.25">
      <c r="A20" s="340">
        <v>2</v>
      </c>
      <c r="B20" s="225">
        <v>5</v>
      </c>
      <c r="C20" s="226">
        <v>14</v>
      </c>
      <c r="D20" s="98"/>
      <c r="E20" s="287"/>
      <c r="F20" s="276"/>
      <c r="G20" s="287"/>
    </row>
    <row r="21" spans="1:8" x14ac:dyDescent="0.25">
      <c r="A21" s="340">
        <v>3</v>
      </c>
      <c r="B21" s="225">
        <v>4</v>
      </c>
      <c r="C21" s="226">
        <v>848</v>
      </c>
      <c r="D21" s="98"/>
      <c r="E21" s="287"/>
      <c r="F21" s="276"/>
      <c r="G21" s="287"/>
      <c r="H21" s="276"/>
    </row>
    <row r="22" spans="1:8" x14ac:dyDescent="0.25">
      <c r="A22" s="340">
        <v>4</v>
      </c>
      <c r="B22" s="225">
        <v>3</v>
      </c>
      <c r="C22" s="226">
        <v>12638</v>
      </c>
      <c r="D22" s="98"/>
      <c r="E22" s="287"/>
      <c r="F22" s="276"/>
      <c r="G22" s="287"/>
      <c r="H22" s="287"/>
    </row>
    <row r="23" spans="1:8" s="42" customFormat="1" x14ac:dyDescent="0.25">
      <c r="A23" s="340">
        <v>5</v>
      </c>
      <c r="B23" s="225">
        <v>2</v>
      </c>
      <c r="C23" s="226">
        <v>285268</v>
      </c>
      <c r="D23" s="162"/>
      <c r="E23" s="287"/>
      <c r="F23" s="276"/>
      <c r="G23" s="287"/>
      <c r="H23" s="287"/>
    </row>
    <row r="24" spans="1:8" x14ac:dyDescent="0.25">
      <c r="A24" s="340">
        <v>6</v>
      </c>
      <c r="B24" s="225">
        <v>1</v>
      </c>
      <c r="C24" s="226">
        <v>2142797</v>
      </c>
      <c r="D24" s="221"/>
      <c r="E24" s="287"/>
      <c r="F24" s="276"/>
      <c r="G24" s="287"/>
      <c r="H24" s="287"/>
    </row>
    <row r="25" spans="1:8" s="316" customFormat="1" ht="15.75" x14ac:dyDescent="0.25">
      <c r="A25" s="273"/>
      <c r="B25" s="168" t="s">
        <v>439</v>
      </c>
      <c r="C25" s="168">
        <v>2439888</v>
      </c>
      <c r="D25" s="221"/>
      <c r="E25" s="287"/>
      <c r="F25" s="288"/>
      <c r="G25" s="339"/>
    </row>
    <row r="26" spans="1:8" s="316" customFormat="1" x14ac:dyDescent="0.25">
      <c r="D26" s="221"/>
      <c r="E26" s="275"/>
      <c r="F26" s="275"/>
      <c r="G26" s="275"/>
    </row>
    <row r="27" spans="1:8" ht="15.75" x14ac:dyDescent="0.25">
      <c r="A27" s="165" t="s">
        <v>624</v>
      </c>
      <c r="B27" s="316"/>
      <c r="C27" s="316"/>
      <c r="D27" s="221"/>
    </row>
    <row r="29" spans="1:8" ht="15.75" x14ac:dyDescent="0.25">
      <c r="A29" s="67" t="s">
        <v>17</v>
      </c>
      <c r="B29" s="68" t="s">
        <v>41</v>
      </c>
      <c r="C29" s="232" t="s">
        <v>36</v>
      </c>
    </row>
    <row r="30" spans="1:8" x14ac:dyDescent="0.25">
      <c r="A30" s="102">
        <v>1</v>
      </c>
      <c r="B30" s="131">
        <v>4</v>
      </c>
      <c r="C30" s="131">
        <v>10</v>
      </c>
      <c r="E30" s="301"/>
    </row>
    <row r="31" spans="1:8" x14ac:dyDescent="0.25">
      <c r="A31" s="102">
        <v>2</v>
      </c>
      <c r="B31" s="131">
        <v>3</v>
      </c>
      <c r="C31" s="131">
        <v>373</v>
      </c>
    </row>
    <row r="32" spans="1:8" x14ac:dyDescent="0.25">
      <c r="A32" s="272">
        <v>3</v>
      </c>
      <c r="B32" s="131">
        <v>2</v>
      </c>
      <c r="C32" s="131">
        <v>62870</v>
      </c>
    </row>
    <row r="33" spans="1:3" x14ac:dyDescent="0.25">
      <c r="A33" s="102">
        <v>4</v>
      </c>
      <c r="B33" s="357">
        <v>1</v>
      </c>
      <c r="C33" s="357">
        <v>1119510</v>
      </c>
    </row>
    <row r="34" spans="1:3" ht="15.75" x14ac:dyDescent="0.25">
      <c r="A34" s="273"/>
      <c r="B34" s="362" t="s">
        <v>439</v>
      </c>
      <c r="C34" s="362">
        <v>1177451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workbookViewId="0">
      <selection activeCell="B56" sqref="B56:H56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562" t="s">
        <v>695</v>
      </c>
      <c r="B1" s="562"/>
      <c r="C1" s="562"/>
      <c r="D1" s="562"/>
      <c r="E1" s="562"/>
      <c r="F1" s="562"/>
      <c r="G1" s="562"/>
      <c r="H1" s="562"/>
    </row>
    <row r="2" spans="1:8" x14ac:dyDescent="0.25">
      <c r="A2" s="39"/>
    </row>
    <row r="3" spans="1:8" s="72" customFormat="1" ht="31.5" x14ac:dyDescent="0.25">
      <c r="A3" s="234" t="s">
        <v>52</v>
      </c>
      <c r="B3" s="234" t="s">
        <v>30</v>
      </c>
      <c r="C3" s="234" t="s">
        <v>54</v>
      </c>
      <c r="D3" s="234" t="s">
        <v>5</v>
      </c>
      <c r="E3" s="234" t="s">
        <v>6</v>
      </c>
      <c r="F3" s="234" t="s">
        <v>45</v>
      </c>
      <c r="G3" s="107" t="s">
        <v>53</v>
      </c>
      <c r="H3" s="107" t="s">
        <v>33</v>
      </c>
    </row>
    <row r="4" spans="1:8" x14ac:dyDescent="0.25">
      <c r="A4" s="35">
        <v>1</v>
      </c>
      <c r="B4" s="7" t="s">
        <v>34</v>
      </c>
      <c r="C4" s="6">
        <v>77000</v>
      </c>
      <c r="D4" s="6">
        <v>53404</v>
      </c>
      <c r="E4" s="6">
        <v>15233</v>
      </c>
      <c r="F4" s="6">
        <v>7324</v>
      </c>
      <c r="G4" s="6">
        <v>1039</v>
      </c>
      <c r="H4" s="6">
        <v>0</v>
      </c>
    </row>
    <row r="5" spans="1:8" x14ac:dyDescent="0.25">
      <c r="A5" s="35">
        <v>2</v>
      </c>
      <c r="B5" s="7" t="s">
        <v>208</v>
      </c>
      <c r="C5" s="6">
        <v>35459</v>
      </c>
      <c r="D5" s="6">
        <v>25611</v>
      </c>
      <c r="E5" s="6">
        <v>7020</v>
      </c>
      <c r="F5" s="6">
        <v>2550</v>
      </c>
      <c r="G5" s="6">
        <v>278</v>
      </c>
      <c r="H5" s="6">
        <v>0</v>
      </c>
    </row>
    <row r="6" spans="1:8" x14ac:dyDescent="0.25">
      <c r="A6" s="35">
        <v>3</v>
      </c>
      <c r="B6" s="7" t="s">
        <v>209</v>
      </c>
      <c r="C6" s="6">
        <v>33612</v>
      </c>
      <c r="D6" s="6">
        <v>25379</v>
      </c>
      <c r="E6" s="6">
        <v>5946</v>
      </c>
      <c r="F6" s="6">
        <v>2098</v>
      </c>
      <c r="G6" s="6">
        <v>189</v>
      </c>
      <c r="H6" s="6">
        <v>0</v>
      </c>
    </row>
    <row r="7" spans="1:8" x14ac:dyDescent="0.25">
      <c r="A7" s="35">
        <v>4</v>
      </c>
      <c r="B7" s="7" t="s">
        <v>210</v>
      </c>
      <c r="C7" s="6">
        <v>32309</v>
      </c>
      <c r="D7" s="6">
        <v>22957</v>
      </c>
      <c r="E7" s="6">
        <v>6006</v>
      </c>
      <c r="F7" s="6">
        <v>3047</v>
      </c>
      <c r="G7" s="6">
        <v>299</v>
      </c>
      <c r="H7" s="6">
        <v>0</v>
      </c>
    </row>
    <row r="8" spans="1:8" x14ac:dyDescent="0.25">
      <c r="A8" s="35">
        <v>5</v>
      </c>
      <c r="B8" s="7" t="s">
        <v>211</v>
      </c>
      <c r="C8" s="6">
        <v>1711449</v>
      </c>
      <c r="D8" s="6">
        <v>1204033</v>
      </c>
      <c r="E8" s="6">
        <v>411588</v>
      </c>
      <c r="F8" s="6">
        <v>84188</v>
      </c>
      <c r="G8" s="6">
        <v>11640</v>
      </c>
      <c r="H8" s="6">
        <v>0</v>
      </c>
    </row>
    <row r="9" spans="1:8" x14ac:dyDescent="0.25">
      <c r="A9" s="35">
        <v>6</v>
      </c>
      <c r="B9" s="7" t="s">
        <v>212</v>
      </c>
      <c r="C9" s="6">
        <v>126807</v>
      </c>
      <c r="D9" s="6">
        <v>89122</v>
      </c>
      <c r="E9" s="6">
        <v>27610</v>
      </c>
      <c r="F9" s="6">
        <v>8780</v>
      </c>
      <c r="G9" s="6">
        <v>1295</v>
      </c>
      <c r="H9" s="6">
        <v>0</v>
      </c>
    </row>
    <row r="10" spans="1:8" x14ac:dyDescent="0.25">
      <c r="A10" s="35">
        <v>7</v>
      </c>
      <c r="B10" s="7" t="s">
        <v>213</v>
      </c>
      <c r="C10" s="6">
        <v>42098</v>
      </c>
      <c r="D10" s="6">
        <v>29406</v>
      </c>
      <c r="E10" s="6">
        <v>9570</v>
      </c>
      <c r="F10" s="6">
        <v>2774</v>
      </c>
      <c r="G10" s="6">
        <v>348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12628</v>
      </c>
      <c r="D11" s="6">
        <v>9306</v>
      </c>
      <c r="E11" s="6">
        <v>2071</v>
      </c>
      <c r="F11" s="6">
        <v>1187</v>
      </c>
      <c r="G11" s="6">
        <v>64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41227</v>
      </c>
      <c r="D12" s="6">
        <v>28987</v>
      </c>
      <c r="E12" s="6">
        <v>8429</v>
      </c>
      <c r="F12" s="6">
        <v>3384</v>
      </c>
      <c r="G12" s="6">
        <v>427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64197</v>
      </c>
      <c r="D13" s="6">
        <v>46375</v>
      </c>
      <c r="E13" s="6">
        <v>13417</v>
      </c>
      <c r="F13" s="6">
        <v>4033</v>
      </c>
      <c r="G13" s="6">
        <v>372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57421</v>
      </c>
      <c r="D14" s="6">
        <v>42118</v>
      </c>
      <c r="E14" s="6">
        <v>9508</v>
      </c>
      <c r="F14" s="6">
        <v>5112</v>
      </c>
      <c r="G14" s="6">
        <v>683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84424</v>
      </c>
      <c r="D15" s="6">
        <v>58214</v>
      </c>
      <c r="E15" s="6">
        <v>20649</v>
      </c>
      <c r="F15" s="6">
        <v>5024</v>
      </c>
      <c r="G15" s="6">
        <v>537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6560</v>
      </c>
      <c r="D16" s="6">
        <v>4820</v>
      </c>
      <c r="E16" s="6">
        <v>1139</v>
      </c>
      <c r="F16" s="6">
        <v>559</v>
      </c>
      <c r="G16" s="6">
        <v>42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12136</v>
      </c>
      <c r="D17" s="6">
        <v>9147</v>
      </c>
      <c r="E17" s="6">
        <v>1976</v>
      </c>
      <c r="F17" s="6">
        <v>850</v>
      </c>
      <c r="G17" s="6">
        <v>163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52074</v>
      </c>
      <c r="D18" s="6">
        <v>37454</v>
      </c>
      <c r="E18" s="6">
        <v>9834</v>
      </c>
      <c r="F18" s="6">
        <v>4279</v>
      </c>
      <c r="G18" s="6">
        <v>507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56158</v>
      </c>
      <c r="D19" s="6">
        <v>39933</v>
      </c>
      <c r="E19" s="6">
        <v>11033</v>
      </c>
      <c r="F19" s="6">
        <v>4805</v>
      </c>
      <c r="G19" s="6">
        <v>387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107128</v>
      </c>
      <c r="D20" s="6">
        <v>76576</v>
      </c>
      <c r="E20" s="6">
        <v>19801</v>
      </c>
      <c r="F20" s="6">
        <v>10079</v>
      </c>
      <c r="G20" s="6">
        <v>672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16528</v>
      </c>
      <c r="D21" s="6">
        <v>12394</v>
      </c>
      <c r="E21" s="6">
        <v>2519</v>
      </c>
      <c r="F21" s="6">
        <v>1441</v>
      </c>
      <c r="G21" s="6">
        <v>174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447222</v>
      </c>
      <c r="D22" s="6">
        <v>314625</v>
      </c>
      <c r="E22" s="6">
        <v>103181</v>
      </c>
      <c r="F22" s="6">
        <v>25406</v>
      </c>
      <c r="G22" s="6">
        <v>4010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72748</v>
      </c>
      <c r="D23" s="6">
        <v>52667</v>
      </c>
      <c r="E23" s="6">
        <v>14074</v>
      </c>
      <c r="F23" s="6">
        <v>5329</v>
      </c>
      <c r="G23" s="6">
        <v>678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59179</v>
      </c>
      <c r="D24" s="6">
        <v>41047</v>
      </c>
      <c r="E24" s="6">
        <v>12782</v>
      </c>
      <c r="F24" s="6">
        <v>4845</v>
      </c>
      <c r="G24" s="6">
        <v>505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46140</v>
      </c>
      <c r="D25" s="6">
        <v>32454</v>
      </c>
      <c r="E25" s="6">
        <v>8200</v>
      </c>
      <c r="F25" s="6">
        <v>5143</v>
      </c>
      <c r="G25" s="6">
        <v>343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17454</v>
      </c>
      <c r="D26" s="6">
        <v>12206</v>
      </c>
      <c r="E26" s="6">
        <v>3568</v>
      </c>
      <c r="F26" s="6">
        <v>1470</v>
      </c>
      <c r="G26" s="6">
        <v>210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42014</v>
      </c>
      <c r="D27" s="6">
        <v>29670</v>
      </c>
      <c r="E27" s="6">
        <v>8683</v>
      </c>
      <c r="F27" s="6">
        <v>3333</v>
      </c>
      <c r="G27" s="6">
        <v>328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14190</v>
      </c>
      <c r="D28" s="6">
        <v>10367</v>
      </c>
      <c r="E28" s="6">
        <v>2886</v>
      </c>
      <c r="F28" s="6">
        <v>818</v>
      </c>
      <c r="G28" s="6">
        <v>119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27970</v>
      </c>
      <c r="D29" s="6">
        <v>20355</v>
      </c>
      <c r="E29" s="6">
        <v>4843</v>
      </c>
      <c r="F29" s="6">
        <v>2497</v>
      </c>
      <c r="G29" s="6">
        <v>275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60961</v>
      </c>
      <c r="D30" s="6">
        <v>43630</v>
      </c>
      <c r="E30" s="6">
        <v>13113</v>
      </c>
      <c r="F30" s="6">
        <v>3868</v>
      </c>
      <c r="G30" s="6">
        <v>350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54875</v>
      </c>
      <c r="D31" s="6">
        <v>38945</v>
      </c>
      <c r="E31" s="6">
        <v>11721</v>
      </c>
      <c r="F31" s="6">
        <v>3659</v>
      </c>
      <c r="G31" s="6">
        <v>550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37473</v>
      </c>
      <c r="D32" s="6">
        <v>26701</v>
      </c>
      <c r="E32" s="6">
        <v>8199</v>
      </c>
      <c r="F32" s="6">
        <v>2387</v>
      </c>
      <c r="G32" s="6">
        <v>186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30034</v>
      </c>
      <c r="D33" s="6">
        <v>22529</v>
      </c>
      <c r="E33" s="6">
        <v>4970</v>
      </c>
      <c r="F33" s="6">
        <v>2357</v>
      </c>
      <c r="G33" s="6">
        <v>178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112286</v>
      </c>
      <c r="D34" s="6">
        <v>81223</v>
      </c>
      <c r="E34" s="6">
        <v>21367</v>
      </c>
      <c r="F34" s="6">
        <v>9077</v>
      </c>
      <c r="G34" s="6">
        <v>619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30630</v>
      </c>
      <c r="D35" s="6">
        <v>22700</v>
      </c>
      <c r="E35" s="6">
        <v>5411</v>
      </c>
      <c r="F35" s="6">
        <v>2362</v>
      </c>
      <c r="G35" s="6">
        <v>157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38689</v>
      </c>
      <c r="D36" s="6">
        <v>27584</v>
      </c>
      <c r="E36" s="6">
        <v>7568</v>
      </c>
      <c r="F36" s="6">
        <v>3344</v>
      </c>
      <c r="G36" s="6">
        <v>193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9026</v>
      </c>
      <c r="D37" s="6">
        <v>6487</v>
      </c>
      <c r="E37" s="6">
        <v>1726</v>
      </c>
      <c r="F37" s="6">
        <v>731</v>
      </c>
      <c r="G37" s="6">
        <v>82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85129</v>
      </c>
      <c r="D38" s="6">
        <v>58734</v>
      </c>
      <c r="E38" s="6">
        <v>19907</v>
      </c>
      <c r="F38" s="6">
        <v>6021</v>
      </c>
      <c r="G38" s="6">
        <v>467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61838</v>
      </c>
      <c r="D39" s="6">
        <v>44902</v>
      </c>
      <c r="E39" s="6">
        <v>11611</v>
      </c>
      <c r="F39" s="6">
        <v>4783</v>
      </c>
      <c r="G39" s="6">
        <v>542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37381</v>
      </c>
      <c r="D40" s="6">
        <v>25918</v>
      </c>
      <c r="E40" s="6">
        <v>7103</v>
      </c>
      <c r="F40" s="6">
        <v>3657</v>
      </c>
      <c r="G40" s="6">
        <v>703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50477</v>
      </c>
      <c r="D41" s="6">
        <v>35261</v>
      </c>
      <c r="E41" s="6">
        <v>9133</v>
      </c>
      <c r="F41" s="6">
        <v>5638</v>
      </c>
      <c r="G41" s="6">
        <v>445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44400</v>
      </c>
      <c r="D42" s="6">
        <v>31310</v>
      </c>
      <c r="E42" s="6">
        <v>8564</v>
      </c>
      <c r="F42" s="6">
        <v>4126</v>
      </c>
      <c r="G42" s="6">
        <v>400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27185</v>
      </c>
      <c r="D43" s="6">
        <v>19930</v>
      </c>
      <c r="E43" s="6">
        <v>4452</v>
      </c>
      <c r="F43" s="6">
        <v>2529</v>
      </c>
      <c r="G43" s="6">
        <v>274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28216</v>
      </c>
      <c r="D44" s="6">
        <v>19698</v>
      </c>
      <c r="E44" s="6">
        <v>5773</v>
      </c>
      <c r="F44" s="6">
        <v>2537</v>
      </c>
      <c r="G44" s="6">
        <v>208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38867</v>
      </c>
      <c r="D45" s="6">
        <v>27591</v>
      </c>
      <c r="E45" s="6">
        <v>6468</v>
      </c>
      <c r="F45" s="6">
        <v>4133</v>
      </c>
      <c r="G45" s="6">
        <v>675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15796</v>
      </c>
      <c r="D46" s="6">
        <v>11920</v>
      </c>
      <c r="E46" s="6">
        <v>2952</v>
      </c>
      <c r="F46" s="6">
        <v>876</v>
      </c>
      <c r="G46" s="6">
        <v>48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70771</v>
      </c>
      <c r="D47" s="6">
        <v>51291</v>
      </c>
      <c r="E47" s="6">
        <v>13141</v>
      </c>
      <c r="F47" s="6">
        <v>5623</v>
      </c>
      <c r="G47" s="6">
        <v>716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57852</v>
      </c>
      <c r="D48" s="6">
        <v>41552</v>
      </c>
      <c r="E48" s="6">
        <v>10720</v>
      </c>
      <c r="F48" s="6">
        <v>5153</v>
      </c>
      <c r="G48" s="6">
        <v>427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65040</v>
      </c>
      <c r="D49" s="6">
        <v>44873</v>
      </c>
      <c r="E49" s="6">
        <v>14157</v>
      </c>
      <c r="F49" s="6">
        <v>5557</v>
      </c>
      <c r="G49" s="6">
        <v>453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18048</v>
      </c>
      <c r="D50" s="6">
        <v>13260</v>
      </c>
      <c r="E50" s="6">
        <v>3228</v>
      </c>
      <c r="F50" s="6">
        <v>1428</v>
      </c>
      <c r="G50" s="6">
        <v>132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14982</v>
      </c>
      <c r="D51" s="6">
        <v>10431</v>
      </c>
      <c r="E51" s="6">
        <v>3621</v>
      </c>
      <c r="F51" s="6">
        <v>834</v>
      </c>
      <c r="G51" s="6">
        <v>96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34148</v>
      </c>
      <c r="D52" s="6">
        <v>24345</v>
      </c>
      <c r="E52" s="6">
        <v>7232</v>
      </c>
      <c r="F52" s="6">
        <v>2226</v>
      </c>
      <c r="G52" s="6">
        <v>345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56384</v>
      </c>
      <c r="D53" s="6">
        <v>39241</v>
      </c>
      <c r="E53" s="6">
        <v>12605</v>
      </c>
      <c r="F53" s="6">
        <v>4160</v>
      </c>
      <c r="G53" s="6">
        <v>378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20539</v>
      </c>
      <c r="D54" s="6">
        <v>14469</v>
      </c>
      <c r="E54" s="6">
        <v>4891</v>
      </c>
      <c r="F54" s="6">
        <v>1081</v>
      </c>
      <c r="G54" s="6">
        <v>98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21417</v>
      </c>
      <c r="D55" s="6">
        <v>12620</v>
      </c>
      <c r="E55" s="6">
        <v>7567</v>
      </c>
      <c r="F55" s="6">
        <v>691</v>
      </c>
      <c r="G55" s="6">
        <v>539</v>
      </c>
      <c r="H55" s="6">
        <v>0</v>
      </c>
    </row>
    <row r="56" spans="1:9" s="2" customFormat="1" ht="15.75" x14ac:dyDescent="0.25">
      <c r="A56" s="49"/>
      <c r="B56" s="178" t="s">
        <v>10</v>
      </c>
      <c r="C56" s="51">
        <f>SUM(C4:C55)</f>
        <v>4418576</v>
      </c>
      <c r="D56" s="51">
        <f>SUM(D4:D55)</f>
        <v>3125772</v>
      </c>
      <c r="E56" s="51">
        <f>SUM(E4:E55)</f>
        <v>968766</v>
      </c>
      <c r="F56" s="51">
        <f>SUM(F4:F55)</f>
        <v>289193</v>
      </c>
      <c r="G56" s="51">
        <f>SUM(G4:G55)</f>
        <v>34845</v>
      </c>
      <c r="H56" s="51">
        <f t="shared" ref="H56" si="0">SUM(H4:H55)</f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162"/>
    </row>
    <row r="61" spans="1:9" x14ac:dyDescent="0.25">
      <c r="E61" s="301"/>
    </row>
    <row r="65" spans="4:4" x14ac:dyDescent="0.25">
      <c r="D65" s="162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S83"/>
  <sheetViews>
    <sheetView tabSelected="1" workbookViewId="0">
      <selection activeCell="M80" sqref="M80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  <col min="19" max="19" width="15.42578125" bestFit="1" customWidth="1"/>
  </cols>
  <sheetData>
    <row r="1" spans="1:17" ht="15.75" x14ac:dyDescent="0.25">
      <c r="A1" s="582" t="s">
        <v>705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</row>
    <row r="2" spans="1:17" ht="15.75" thickBot="1" x14ac:dyDescent="0.3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x14ac:dyDescent="0.25">
      <c r="A3" s="594" t="s">
        <v>18</v>
      </c>
      <c r="B3" s="590" t="s">
        <v>5</v>
      </c>
      <c r="C3" s="591"/>
      <c r="D3" s="591"/>
      <c r="E3" s="593"/>
      <c r="F3" s="590" t="s">
        <v>6</v>
      </c>
      <c r="G3" s="591"/>
      <c r="H3" s="591"/>
      <c r="I3" s="593"/>
      <c r="J3" s="590" t="s">
        <v>19</v>
      </c>
      <c r="K3" s="591"/>
      <c r="L3" s="591"/>
      <c r="M3" s="593"/>
      <c r="N3" s="590" t="s">
        <v>20</v>
      </c>
      <c r="O3" s="591"/>
      <c r="P3" s="591"/>
      <c r="Q3" s="592"/>
    </row>
    <row r="4" spans="1:17" ht="15.75" thickBot="1" x14ac:dyDescent="0.3">
      <c r="A4" s="596"/>
      <c r="B4" s="334" t="s">
        <v>1</v>
      </c>
      <c r="C4" s="335" t="s">
        <v>50</v>
      </c>
      <c r="D4" s="335" t="s">
        <v>21</v>
      </c>
      <c r="E4" s="335" t="s">
        <v>440</v>
      </c>
      <c r="F4" s="334" t="s">
        <v>1</v>
      </c>
      <c r="G4" s="335" t="s">
        <v>50</v>
      </c>
      <c r="H4" s="335" t="s">
        <v>21</v>
      </c>
      <c r="I4" s="335" t="s">
        <v>440</v>
      </c>
      <c r="J4" s="334" t="s">
        <v>1</v>
      </c>
      <c r="K4" s="335" t="s">
        <v>50</v>
      </c>
      <c r="L4" s="335" t="s">
        <v>21</v>
      </c>
      <c r="M4" s="335" t="s">
        <v>440</v>
      </c>
      <c r="N4" s="335" t="s">
        <v>1</v>
      </c>
      <c r="O4" s="335" t="s">
        <v>50</v>
      </c>
      <c r="P4" s="335" t="s">
        <v>21</v>
      </c>
      <c r="Q4" s="336" t="s">
        <v>440</v>
      </c>
    </row>
    <row r="5" spans="1:17" x14ac:dyDescent="0.25">
      <c r="A5" s="328" t="s">
        <v>621</v>
      </c>
      <c r="B5" s="440">
        <v>991272</v>
      </c>
      <c r="C5" s="441">
        <v>1087487871.53</v>
      </c>
      <c r="D5" s="441">
        <v>1097.06</v>
      </c>
      <c r="E5" s="441">
        <v>1099.79</v>
      </c>
      <c r="F5" s="440">
        <v>31161</v>
      </c>
      <c r="G5" s="441">
        <v>14218103.76</v>
      </c>
      <c r="H5" s="441">
        <v>456.28</v>
      </c>
      <c r="I5" s="441">
        <v>360.96</v>
      </c>
      <c r="J5" s="440">
        <v>114221</v>
      </c>
      <c r="K5" s="441">
        <v>76130948.060000002</v>
      </c>
      <c r="L5" s="441">
        <v>666.52</v>
      </c>
      <c r="M5" s="441">
        <v>578.16</v>
      </c>
      <c r="N5" s="440">
        <v>8387</v>
      </c>
      <c r="O5" s="441">
        <v>2808673.15</v>
      </c>
      <c r="P5" s="442">
        <v>334.88</v>
      </c>
      <c r="Q5" s="443">
        <v>360</v>
      </c>
    </row>
    <row r="6" spans="1:17" ht="15.75" thickBot="1" x14ac:dyDescent="0.3">
      <c r="A6" s="444" t="s">
        <v>622</v>
      </c>
      <c r="B6" s="445">
        <v>875787</v>
      </c>
      <c r="C6" s="446">
        <v>730638372.70000005</v>
      </c>
      <c r="D6" s="447">
        <v>834.26</v>
      </c>
      <c r="E6" s="447">
        <v>692.19</v>
      </c>
      <c r="F6" s="445">
        <v>354202</v>
      </c>
      <c r="G6" s="446">
        <v>231737236.90000001</v>
      </c>
      <c r="H6" s="447">
        <v>654.25</v>
      </c>
      <c r="I6" s="447">
        <v>559.83000000000004</v>
      </c>
      <c r="J6" s="445">
        <v>72377</v>
      </c>
      <c r="K6" s="446">
        <v>39412040.270000003</v>
      </c>
      <c r="L6" s="447">
        <v>544.54</v>
      </c>
      <c r="M6" s="447">
        <v>456.13</v>
      </c>
      <c r="N6" s="445">
        <v>11985</v>
      </c>
      <c r="O6" s="446">
        <v>3627184.22</v>
      </c>
      <c r="P6" s="446">
        <v>302.64</v>
      </c>
      <c r="Q6" s="526">
        <v>290</v>
      </c>
    </row>
    <row r="7" spans="1:17" ht="16.5" thickBot="1" x14ac:dyDescent="0.3">
      <c r="A7" s="448" t="s">
        <v>535</v>
      </c>
      <c r="B7" s="347">
        <f>SUM(B5:B6)</f>
        <v>1867059</v>
      </c>
      <c r="C7" s="449">
        <f>SUM(C5:C6)</f>
        <v>1818126244.23</v>
      </c>
      <c r="D7" s="439">
        <v>973.79</v>
      </c>
      <c r="E7" s="437">
        <v>900.55</v>
      </c>
      <c r="F7" s="347">
        <v>385363</v>
      </c>
      <c r="G7" s="449">
        <v>245955340.66</v>
      </c>
      <c r="H7" s="439">
        <v>638.24</v>
      </c>
      <c r="I7" s="437">
        <v>546.51</v>
      </c>
      <c r="J7" s="347">
        <v>186598</v>
      </c>
      <c r="K7" s="449">
        <v>115542988.33</v>
      </c>
      <c r="L7" s="439">
        <v>619.21</v>
      </c>
      <c r="M7" s="437">
        <v>514.54999999999995</v>
      </c>
      <c r="N7" s="347">
        <v>20372</v>
      </c>
      <c r="O7" s="449">
        <v>6435857.3700000001</v>
      </c>
      <c r="P7" s="322">
        <v>315.92</v>
      </c>
      <c r="Q7" s="464">
        <v>360</v>
      </c>
    </row>
    <row r="8" spans="1:17" s="316" customFormat="1" x14ac:dyDescent="0.25">
      <c r="D8" s="303"/>
      <c r="H8" s="303"/>
      <c r="I8" s="303"/>
      <c r="M8" s="303"/>
      <c r="P8" s="303"/>
      <c r="Q8" s="303"/>
    </row>
    <row r="9" spans="1:17" ht="15.75" x14ac:dyDescent="0.25">
      <c r="A9" s="582" t="s">
        <v>704</v>
      </c>
      <c r="B9" s="582"/>
      <c r="C9" s="582"/>
      <c r="D9" s="582"/>
      <c r="E9" s="582"/>
      <c r="F9" s="582"/>
      <c r="G9" s="582"/>
      <c r="H9" s="582"/>
      <c r="I9" s="582"/>
      <c r="J9" s="582"/>
      <c r="K9" s="582"/>
      <c r="L9" s="582"/>
      <c r="M9" s="582"/>
      <c r="N9" s="582"/>
      <c r="O9" s="582"/>
      <c r="P9" s="582"/>
      <c r="Q9" s="582"/>
    </row>
    <row r="10" spans="1:17" ht="16.5" thickBot="1" x14ac:dyDescent="0.3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118"/>
    </row>
    <row r="11" spans="1:17" x14ac:dyDescent="0.25">
      <c r="A11" s="594" t="s">
        <v>18</v>
      </c>
      <c r="B11" s="590" t="s">
        <v>5</v>
      </c>
      <c r="C11" s="591"/>
      <c r="D11" s="591"/>
      <c r="E11" s="593"/>
      <c r="F11" s="590" t="s">
        <v>6</v>
      </c>
      <c r="G11" s="591"/>
      <c r="H11" s="591"/>
      <c r="I11" s="593"/>
      <c r="J11" s="590" t="s">
        <v>19</v>
      </c>
      <c r="K11" s="591"/>
      <c r="L11" s="591"/>
      <c r="M11" s="593"/>
      <c r="N11" s="590" t="s">
        <v>20</v>
      </c>
      <c r="O11" s="591"/>
      <c r="P11" s="591"/>
      <c r="Q11" s="592"/>
    </row>
    <row r="12" spans="1:17" ht="15.75" thickBot="1" x14ac:dyDescent="0.3">
      <c r="A12" s="595"/>
      <c r="B12" s="196" t="s">
        <v>1</v>
      </c>
      <c r="C12" s="197" t="s">
        <v>50</v>
      </c>
      <c r="D12" s="197" t="s">
        <v>21</v>
      </c>
      <c r="E12" s="197" t="s">
        <v>440</v>
      </c>
      <c r="F12" s="196" t="s">
        <v>1</v>
      </c>
      <c r="G12" s="197" t="s">
        <v>50</v>
      </c>
      <c r="H12" s="197" t="s">
        <v>21</v>
      </c>
      <c r="I12" s="197" t="s">
        <v>440</v>
      </c>
      <c r="J12" s="196" t="s">
        <v>1</v>
      </c>
      <c r="K12" s="197" t="s">
        <v>50</v>
      </c>
      <c r="L12" s="197" t="s">
        <v>21</v>
      </c>
      <c r="M12" s="197" t="s">
        <v>440</v>
      </c>
      <c r="N12" s="196" t="s">
        <v>1</v>
      </c>
      <c r="O12" s="197" t="s">
        <v>50</v>
      </c>
      <c r="P12" s="197" t="s">
        <v>21</v>
      </c>
      <c r="Q12" s="198" t="s">
        <v>440</v>
      </c>
    </row>
    <row r="13" spans="1:17" x14ac:dyDescent="0.25">
      <c r="A13" s="191" t="s">
        <v>458</v>
      </c>
      <c r="B13" s="192">
        <v>36885</v>
      </c>
      <c r="C13" s="193">
        <v>2146366</v>
      </c>
      <c r="D13" s="193">
        <v>58.19</v>
      </c>
      <c r="E13" s="193">
        <v>58.7</v>
      </c>
      <c r="F13" s="192">
        <v>9176</v>
      </c>
      <c r="G13" s="193">
        <v>558270.41</v>
      </c>
      <c r="H13" s="193">
        <v>60.84</v>
      </c>
      <c r="I13" s="193">
        <v>61.63</v>
      </c>
      <c r="J13" s="192">
        <v>1413</v>
      </c>
      <c r="K13" s="193">
        <v>78010.58</v>
      </c>
      <c r="L13" s="193">
        <v>55.21</v>
      </c>
      <c r="M13" s="193">
        <v>54.55</v>
      </c>
      <c r="N13" s="192">
        <v>3543</v>
      </c>
      <c r="O13" s="193">
        <v>244192.24</v>
      </c>
      <c r="P13" s="194">
        <v>68.92</v>
      </c>
      <c r="Q13" s="195">
        <v>69.349999999999994</v>
      </c>
    </row>
    <row r="14" spans="1:17" x14ac:dyDescent="0.25">
      <c r="A14" s="184" t="s">
        <v>459</v>
      </c>
      <c r="B14" s="121">
        <v>26777</v>
      </c>
      <c r="C14" s="122">
        <v>3686543.92</v>
      </c>
      <c r="D14" s="122">
        <v>137.68</v>
      </c>
      <c r="E14" s="122">
        <v>131.27000000000001</v>
      </c>
      <c r="F14" s="121">
        <v>15147</v>
      </c>
      <c r="G14" s="122">
        <v>2357502.64</v>
      </c>
      <c r="H14" s="122">
        <v>155.63999999999999</v>
      </c>
      <c r="I14" s="122">
        <v>169.2</v>
      </c>
      <c r="J14" s="121">
        <v>1124</v>
      </c>
      <c r="K14" s="122">
        <v>166935.54</v>
      </c>
      <c r="L14" s="122">
        <v>148.52000000000001</v>
      </c>
      <c r="M14" s="122">
        <v>147.93</v>
      </c>
      <c r="N14" s="121">
        <v>4204</v>
      </c>
      <c r="O14" s="122">
        <v>617157.42000000004</v>
      </c>
      <c r="P14" s="120">
        <v>146.80000000000001</v>
      </c>
      <c r="Q14" s="185">
        <v>148.91999999999999</v>
      </c>
    </row>
    <row r="15" spans="1:17" x14ac:dyDescent="0.25">
      <c r="A15" s="184" t="s">
        <v>460</v>
      </c>
      <c r="B15" s="121">
        <v>13053</v>
      </c>
      <c r="C15" s="122">
        <v>3315685.63</v>
      </c>
      <c r="D15" s="122">
        <v>254.02</v>
      </c>
      <c r="E15" s="122">
        <v>255.88</v>
      </c>
      <c r="F15" s="121">
        <v>9811</v>
      </c>
      <c r="G15" s="122">
        <v>2466825.14</v>
      </c>
      <c r="H15" s="122">
        <v>251.43</v>
      </c>
      <c r="I15" s="122">
        <v>251.06</v>
      </c>
      <c r="J15" s="121">
        <v>5001</v>
      </c>
      <c r="K15" s="122">
        <v>1331803.3700000001</v>
      </c>
      <c r="L15" s="122">
        <v>266.31</v>
      </c>
      <c r="M15" s="122">
        <v>271.89999999999998</v>
      </c>
      <c r="N15" s="121">
        <v>1860</v>
      </c>
      <c r="O15" s="122">
        <v>458101.48</v>
      </c>
      <c r="P15" s="120">
        <v>246.29</v>
      </c>
      <c r="Q15" s="185">
        <v>246.86</v>
      </c>
    </row>
    <row r="16" spans="1:17" x14ac:dyDescent="0.25">
      <c r="A16" s="184" t="s">
        <v>461</v>
      </c>
      <c r="B16" s="121">
        <v>118190</v>
      </c>
      <c r="C16" s="122">
        <v>41834190.82</v>
      </c>
      <c r="D16" s="122">
        <v>353.96</v>
      </c>
      <c r="E16" s="122">
        <v>350.46</v>
      </c>
      <c r="F16" s="121">
        <v>59055</v>
      </c>
      <c r="G16" s="122">
        <v>20861285.440000001</v>
      </c>
      <c r="H16" s="122">
        <v>353.25</v>
      </c>
      <c r="I16" s="122">
        <v>352.88</v>
      </c>
      <c r="J16" s="121">
        <v>42278</v>
      </c>
      <c r="K16" s="122">
        <v>14767762.35</v>
      </c>
      <c r="L16" s="122">
        <v>349.3</v>
      </c>
      <c r="M16" s="122">
        <v>338.4</v>
      </c>
      <c r="N16" s="121">
        <v>7491</v>
      </c>
      <c r="O16" s="122">
        <v>2693484.91</v>
      </c>
      <c r="P16" s="120">
        <v>359.56</v>
      </c>
      <c r="Q16" s="185">
        <v>360</v>
      </c>
    </row>
    <row r="17" spans="1:19" x14ac:dyDescent="0.25">
      <c r="A17" s="184" t="s">
        <v>462</v>
      </c>
      <c r="B17" s="121">
        <v>196299</v>
      </c>
      <c r="C17" s="122">
        <v>88948352.439999998</v>
      </c>
      <c r="D17" s="122">
        <v>453.13</v>
      </c>
      <c r="E17" s="122">
        <v>456.46</v>
      </c>
      <c r="F17" s="121">
        <v>70670</v>
      </c>
      <c r="G17" s="122">
        <v>31736284.359999999</v>
      </c>
      <c r="H17" s="122">
        <v>449.08</v>
      </c>
      <c r="I17" s="122">
        <v>442.94</v>
      </c>
      <c r="J17" s="121">
        <v>39081</v>
      </c>
      <c r="K17" s="122">
        <v>17659086.84</v>
      </c>
      <c r="L17" s="122">
        <v>451.86</v>
      </c>
      <c r="M17" s="122">
        <v>455.85</v>
      </c>
      <c r="N17" s="121">
        <v>0</v>
      </c>
      <c r="O17" s="122">
        <v>0</v>
      </c>
      <c r="P17" s="120">
        <v>0</v>
      </c>
      <c r="Q17" s="185" t="s">
        <v>438</v>
      </c>
    </row>
    <row r="18" spans="1:19" x14ac:dyDescent="0.25">
      <c r="A18" s="184" t="s">
        <v>463</v>
      </c>
      <c r="B18" s="121">
        <v>174406</v>
      </c>
      <c r="C18" s="122">
        <v>95119075.420000002</v>
      </c>
      <c r="D18" s="122">
        <v>545.39</v>
      </c>
      <c r="E18" s="122">
        <v>543.88</v>
      </c>
      <c r="F18" s="121">
        <v>54367</v>
      </c>
      <c r="G18" s="122">
        <v>29630533.280000001</v>
      </c>
      <c r="H18" s="122">
        <v>545.01</v>
      </c>
      <c r="I18" s="122">
        <v>543.54</v>
      </c>
      <c r="J18" s="121">
        <v>24331</v>
      </c>
      <c r="K18" s="122">
        <v>13303090.07</v>
      </c>
      <c r="L18" s="122">
        <v>546.75</v>
      </c>
      <c r="M18" s="122">
        <v>545.49</v>
      </c>
      <c r="N18" s="121">
        <v>10</v>
      </c>
      <c r="O18" s="122">
        <v>5600</v>
      </c>
      <c r="P18" s="120">
        <v>560</v>
      </c>
      <c r="Q18" s="185">
        <v>560</v>
      </c>
    </row>
    <row r="19" spans="1:19" x14ac:dyDescent="0.25">
      <c r="A19" s="184" t="s">
        <v>464</v>
      </c>
      <c r="B19" s="121">
        <v>146740</v>
      </c>
      <c r="C19" s="122">
        <v>95107137.840000004</v>
      </c>
      <c r="D19" s="122">
        <v>648.13</v>
      </c>
      <c r="E19" s="122">
        <v>646.39</v>
      </c>
      <c r="F19" s="121">
        <v>33772</v>
      </c>
      <c r="G19" s="122">
        <v>21913589.899999999</v>
      </c>
      <c r="H19" s="122">
        <v>648.87</v>
      </c>
      <c r="I19" s="122">
        <v>649.32000000000005</v>
      </c>
      <c r="J19" s="121">
        <v>17228</v>
      </c>
      <c r="K19" s="122">
        <v>11096354.18</v>
      </c>
      <c r="L19" s="122">
        <v>644.09</v>
      </c>
      <c r="M19" s="122">
        <v>641.78</v>
      </c>
      <c r="N19" s="121">
        <v>3</v>
      </c>
      <c r="O19" s="122">
        <v>1893.36</v>
      </c>
      <c r="P19" s="120">
        <v>631.12</v>
      </c>
      <c r="Q19" s="185">
        <v>631.12</v>
      </c>
    </row>
    <row r="20" spans="1:19" x14ac:dyDescent="0.25">
      <c r="A20" s="184" t="s">
        <v>465</v>
      </c>
      <c r="B20" s="121">
        <v>118220</v>
      </c>
      <c r="C20" s="122">
        <v>88524936.480000004</v>
      </c>
      <c r="D20" s="122">
        <v>748.82</v>
      </c>
      <c r="E20" s="122">
        <v>748.17</v>
      </c>
      <c r="F20" s="121">
        <v>28934</v>
      </c>
      <c r="G20" s="122">
        <v>21712381.949999999</v>
      </c>
      <c r="H20" s="122">
        <v>750.41</v>
      </c>
      <c r="I20" s="122">
        <v>749.04</v>
      </c>
      <c r="J20" s="121">
        <v>16543</v>
      </c>
      <c r="K20" s="122">
        <v>12308359.23</v>
      </c>
      <c r="L20" s="122">
        <v>744.02</v>
      </c>
      <c r="M20" s="122">
        <v>736.3</v>
      </c>
      <c r="N20" s="121">
        <v>3255</v>
      </c>
      <c r="O20" s="122">
        <v>2408387.13</v>
      </c>
      <c r="P20" s="120">
        <v>739.9</v>
      </c>
      <c r="Q20" s="185">
        <v>736.3</v>
      </c>
    </row>
    <row r="21" spans="1:19" x14ac:dyDescent="0.25">
      <c r="A21" s="184" t="s">
        <v>466</v>
      </c>
      <c r="B21" s="121">
        <v>102429</v>
      </c>
      <c r="C21" s="122">
        <v>86919364.829999998</v>
      </c>
      <c r="D21" s="122">
        <v>848.58</v>
      </c>
      <c r="E21" s="122">
        <v>847.76</v>
      </c>
      <c r="F21" s="121">
        <v>24714</v>
      </c>
      <c r="G21" s="122">
        <v>20983122.100000001</v>
      </c>
      <c r="H21" s="122">
        <v>849.04</v>
      </c>
      <c r="I21" s="122">
        <v>848.83</v>
      </c>
      <c r="J21" s="121">
        <v>7678</v>
      </c>
      <c r="K21" s="122">
        <v>6494816.3099999996</v>
      </c>
      <c r="L21" s="122">
        <v>845.9</v>
      </c>
      <c r="M21" s="122">
        <v>843.67</v>
      </c>
      <c r="N21" s="121">
        <v>2</v>
      </c>
      <c r="O21" s="122">
        <v>1606.33</v>
      </c>
      <c r="P21" s="120">
        <v>803.17</v>
      </c>
      <c r="Q21" s="185">
        <v>803.17</v>
      </c>
    </row>
    <row r="22" spans="1:19" x14ac:dyDescent="0.25">
      <c r="A22" s="184" t="s">
        <v>467</v>
      </c>
      <c r="B22" s="121">
        <v>112947</v>
      </c>
      <c r="C22" s="122">
        <v>107096058.59999999</v>
      </c>
      <c r="D22" s="122">
        <v>948.2</v>
      </c>
      <c r="E22" s="122">
        <v>942.91</v>
      </c>
      <c r="F22" s="121">
        <v>23137</v>
      </c>
      <c r="G22" s="122">
        <v>21923548.870000001</v>
      </c>
      <c r="H22" s="122">
        <v>947.55</v>
      </c>
      <c r="I22" s="122">
        <v>943.01</v>
      </c>
      <c r="J22" s="121">
        <v>9445</v>
      </c>
      <c r="K22" s="122">
        <v>9048660.4000000004</v>
      </c>
      <c r="L22" s="122">
        <v>958.04</v>
      </c>
      <c r="M22" s="122">
        <v>967.15</v>
      </c>
      <c r="N22" s="121">
        <v>0</v>
      </c>
      <c r="O22" s="122">
        <v>0</v>
      </c>
      <c r="P22" s="120">
        <v>0</v>
      </c>
      <c r="Q22" s="185" t="s">
        <v>438</v>
      </c>
    </row>
    <row r="23" spans="1:19" x14ac:dyDescent="0.25">
      <c r="A23" s="184" t="s">
        <v>445</v>
      </c>
      <c r="B23" s="121">
        <v>521288</v>
      </c>
      <c r="C23" s="122">
        <v>659198648.5</v>
      </c>
      <c r="D23" s="122">
        <v>1264.56</v>
      </c>
      <c r="E23" s="122">
        <v>1285.3399999999999</v>
      </c>
      <c r="F23" s="121">
        <v>48987</v>
      </c>
      <c r="G23" s="122">
        <v>58430766.619999997</v>
      </c>
      <c r="H23" s="122">
        <v>1192.78</v>
      </c>
      <c r="I23" s="122">
        <v>1171.43</v>
      </c>
      <c r="J23" s="121">
        <v>19002</v>
      </c>
      <c r="K23" s="122">
        <v>22992517.219999999</v>
      </c>
      <c r="L23" s="122">
        <v>1210.01</v>
      </c>
      <c r="M23" s="122">
        <v>1198.3699999999999</v>
      </c>
      <c r="N23" s="121">
        <v>3</v>
      </c>
      <c r="O23" s="122">
        <v>3867.9</v>
      </c>
      <c r="P23" s="120">
        <v>1289.3</v>
      </c>
      <c r="Q23" s="185">
        <v>1367.42</v>
      </c>
    </row>
    <row r="24" spans="1:19" x14ac:dyDescent="0.25">
      <c r="A24" s="184" t="s">
        <v>446</v>
      </c>
      <c r="B24" s="121">
        <v>236003</v>
      </c>
      <c r="C24" s="122">
        <v>394309813.13999999</v>
      </c>
      <c r="D24" s="122">
        <v>1670.78</v>
      </c>
      <c r="E24" s="122">
        <v>1642.84</v>
      </c>
      <c r="F24" s="121">
        <v>6487</v>
      </c>
      <c r="G24" s="122">
        <v>10777577.52</v>
      </c>
      <c r="H24" s="122">
        <v>1661.41</v>
      </c>
      <c r="I24" s="122">
        <v>1635.18</v>
      </c>
      <c r="J24" s="121">
        <v>2824</v>
      </c>
      <c r="K24" s="122">
        <v>4746728.97</v>
      </c>
      <c r="L24" s="122">
        <v>1680.85</v>
      </c>
      <c r="M24" s="122">
        <v>1656.34</v>
      </c>
      <c r="N24" s="121">
        <v>1</v>
      </c>
      <c r="O24" s="122">
        <v>1566.6</v>
      </c>
      <c r="P24" s="120">
        <v>1566.6</v>
      </c>
      <c r="Q24" s="185">
        <v>1566.6</v>
      </c>
    </row>
    <row r="25" spans="1:19" x14ac:dyDescent="0.25">
      <c r="A25" s="184" t="s">
        <v>447</v>
      </c>
      <c r="B25" s="121">
        <v>47358</v>
      </c>
      <c r="C25" s="122">
        <v>104034211.86</v>
      </c>
      <c r="D25" s="122">
        <v>2196.7600000000002</v>
      </c>
      <c r="E25" s="122">
        <v>2171</v>
      </c>
      <c r="F25" s="121">
        <v>812</v>
      </c>
      <c r="G25" s="122">
        <v>1782047.7</v>
      </c>
      <c r="H25" s="122">
        <v>2194.64</v>
      </c>
      <c r="I25" s="122">
        <v>2159.4899999999998</v>
      </c>
      <c r="J25" s="121">
        <v>466</v>
      </c>
      <c r="K25" s="122">
        <v>1018053.33</v>
      </c>
      <c r="L25" s="122">
        <v>2184.66</v>
      </c>
      <c r="M25" s="122">
        <v>2155.91</v>
      </c>
      <c r="N25" s="121">
        <v>0</v>
      </c>
      <c r="O25" s="122">
        <v>0</v>
      </c>
      <c r="P25" s="120">
        <v>0</v>
      </c>
      <c r="Q25" s="185" t="s">
        <v>438</v>
      </c>
    </row>
    <row r="26" spans="1:19" x14ac:dyDescent="0.25">
      <c r="A26" s="184" t="s">
        <v>494</v>
      </c>
      <c r="B26" s="121">
        <v>11566</v>
      </c>
      <c r="C26" s="122">
        <v>31102852.539999999</v>
      </c>
      <c r="D26" s="122">
        <v>2689.16</v>
      </c>
      <c r="E26" s="122">
        <v>2664.52</v>
      </c>
      <c r="F26" s="121">
        <v>248</v>
      </c>
      <c r="G26" s="122">
        <v>665323.99</v>
      </c>
      <c r="H26" s="122">
        <v>2682.76</v>
      </c>
      <c r="I26" s="122">
        <v>2646.15</v>
      </c>
      <c r="J26" s="121">
        <v>153</v>
      </c>
      <c r="K26" s="122">
        <v>416469.81</v>
      </c>
      <c r="L26" s="122">
        <v>2722.02</v>
      </c>
      <c r="M26" s="122">
        <v>2736.04</v>
      </c>
      <c r="N26" s="121">
        <v>0</v>
      </c>
      <c r="O26" s="122">
        <v>0</v>
      </c>
      <c r="P26" s="120">
        <v>0</v>
      </c>
      <c r="Q26" s="185" t="s">
        <v>438</v>
      </c>
    </row>
    <row r="27" spans="1:19" x14ac:dyDescent="0.25">
      <c r="A27" s="184" t="s">
        <v>495</v>
      </c>
      <c r="B27" s="121">
        <v>3147</v>
      </c>
      <c r="C27" s="122">
        <v>10069899.369999999</v>
      </c>
      <c r="D27" s="122">
        <v>3199.84</v>
      </c>
      <c r="E27" s="122">
        <v>3179.33</v>
      </c>
      <c r="F27" s="121">
        <v>33</v>
      </c>
      <c r="G27" s="122">
        <v>104490.01</v>
      </c>
      <c r="H27" s="122">
        <v>3166.36</v>
      </c>
      <c r="I27" s="122">
        <v>3097.84</v>
      </c>
      <c r="J27" s="121">
        <v>20</v>
      </c>
      <c r="K27" s="122">
        <v>63555.21</v>
      </c>
      <c r="L27" s="122">
        <v>3177.76</v>
      </c>
      <c r="M27" s="122">
        <v>3147.59</v>
      </c>
      <c r="N27" s="121">
        <v>0</v>
      </c>
      <c r="O27" s="122">
        <v>0</v>
      </c>
      <c r="P27" s="120">
        <v>0</v>
      </c>
      <c r="Q27" s="185" t="s">
        <v>438</v>
      </c>
    </row>
    <row r="28" spans="1:19" x14ac:dyDescent="0.25">
      <c r="A28" s="184" t="s">
        <v>496</v>
      </c>
      <c r="B28" s="121">
        <v>1412</v>
      </c>
      <c r="C28" s="122">
        <v>5231746.13</v>
      </c>
      <c r="D28" s="122">
        <v>3705.2</v>
      </c>
      <c r="E28" s="122">
        <v>3725.1</v>
      </c>
      <c r="F28" s="121">
        <v>8</v>
      </c>
      <c r="G28" s="122">
        <v>29508.73</v>
      </c>
      <c r="H28" s="122">
        <v>3688.59</v>
      </c>
      <c r="I28" s="122">
        <v>3680.06</v>
      </c>
      <c r="J28" s="121">
        <v>7</v>
      </c>
      <c r="K28" s="122">
        <v>26362.880000000001</v>
      </c>
      <c r="L28" s="122">
        <v>3766.13</v>
      </c>
      <c r="M28" s="122">
        <v>3763.82</v>
      </c>
      <c r="N28" s="121">
        <v>0</v>
      </c>
      <c r="O28" s="122">
        <v>0</v>
      </c>
      <c r="P28" s="120">
        <v>0</v>
      </c>
      <c r="Q28" s="185" t="s">
        <v>438</v>
      </c>
    </row>
    <row r="29" spans="1:19" ht="15.75" thickBot="1" x14ac:dyDescent="0.3">
      <c r="A29" s="186" t="s">
        <v>497</v>
      </c>
      <c r="B29" s="187">
        <v>339</v>
      </c>
      <c r="C29" s="188">
        <v>1481360.71</v>
      </c>
      <c r="D29" s="188">
        <v>4369.8</v>
      </c>
      <c r="E29" s="188">
        <v>4223.5</v>
      </c>
      <c r="F29" s="187">
        <v>5</v>
      </c>
      <c r="G29" s="188">
        <v>22282</v>
      </c>
      <c r="H29" s="188">
        <v>4456.3999999999996</v>
      </c>
      <c r="I29" s="188">
        <v>4259.53</v>
      </c>
      <c r="J29" s="187">
        <v>4</v>
      </c>
      <c r="K29" s="188">
        <v>24422.04</v>
      </c>
      <c r="L29" s="188">
        <v>6105.51</v>
      </c>
      <c r="M29" s="188">
        <v>4702.03</v>
      </c>
      <c r="N29" s="187">
        <v>0</v>
      </c>
      <c r="O29" s="188">
        <v>0</v>
      </c>
      <c r="P29" s="189">
        <v>0</v>
      </c>
      <c r="Q29" s="190" t="s">
        <v>438</v>
      </c>
    </row>
    <row r="30" spans="1:19" ht="16.5" thickBot="1" x14ac:dyDescent="0.3">
      <c r="A30" s="180" t="s">
        <v>535</v>
      </c>
      <c r="B30" s="435">
        <v>1867059</v>
      </c>
      <c r="C30" s="436">
        <v>1818126244.23</v>
      </c>
      <c r="D30" s="528">
        <v>973.79</v>
      </c>
      <c r="E30" s="437">
        <v>900.55</v>
      </c>
      <c r="F30" s="438">
        <v>385363</v>
      </c>
      <c r="G30" s="439">
        <v>245955340.66</v>
      </c>
      <c r="H30" s="437">
        <v>638.24</v>
      </c>
      <c r="I30" s="437">
        <v>546.51</v>
      </c>
      <c r="J30" s="438">
        <v>186598</v>
      </c>
      <c r="K30" s="439">
        <v>115542988.33</v>
      </c>
      <c r="L30" s="437">
        <v>619.21</v>
      </c>
      <c r="M30" s="437">
        <v>514.54999999999995</v>
      </c>
      <c r="N30" s="438">
        <v>20372</v>
      </c>
      <c r="O30" s="439">
        <v>6435857.3700000001</v>
      </c>
      <c r="P30" s="439">
        <v>315.92</v>
      </c>
      <c r="Q30" s="380">
        <v>360</v>
      </c>
      <c r="S30" s="303"/>
    </row>
    <row r="31" spans="1:19" x14ac:dyDescent="0.25">
      <c r="A31" s="223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</row>
    <row r="32" spans="1:19" ht="15.75" x14ac:dyDescent="0.25">
      <c r="A32" s="582" t="s">
        <v>702</v>
      </c>
      <c r="B32" s="582"/>
      <c r="C32" s="582"/>
      <c r="D32" s="582"/>
      <c r="E32" s="582"/>
      <c r="F32" s="582"/>
      <c r="G32" s="582"/>
      <c r="H32" s="582"/>
      <c r="I32" s="582"/>
      <c r="J32" s="582"/>
      <c r="K32" s="582"/>
      <c r="L32" s="582"/>
      <c r="M32" s="582"/>
      <c r="N32" s="582"/>
      <c r="O32" s="582"/>
      <c r="P32" s="582"/>
      <c r="Q32" s="582"/>
    </row>
    <row r="33" spans="1:17" ht="16.5" thickBot="1" x14ac:dyDescent="0.3">
      <c r="A33" s="294"/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118"/>
    </row>
    <row r="34" spans="1:17" x14ac:dyDescent="0.25">
      <c r="A34" s="594" t="s">
        <v>18</v>
      </c>
      <c r="B34" s="590" t="s">
        <v>5</v>
      </c>
      <c r="C34" s="591"/>
      <c r="D34" s="591"/>
      <c r="E34" s="593"/>
      <c r="F34" s="590" t="s">
        <v>6</v>
      </c>
      <c r="G34" s="591"/>
      <c r="H34" s="591"/>
      <c r="I34" s="593"/>
      <c r="J34" s="590" t="s">
        <v>19</v>
      </c>
      <c r="K34" s="591"/>
      <c r="L34" s="591"/>
      <c r="M34" s="593"/>
      <c r="N34" s="590" t="s">
        <v>20</v>
      </c>
      <c r="O34" s="591"/>
      <c r="P34" s="591"/>
      <c r="Q34" s="592"/>
    </row>
    <row r="35" spans="1:17" ht="15.75" thickBot="1" x14ac:dyDescent="0.3">
      <c r="A35" s="595"/>
      <c r="B35" s="196" t="s">
        <v>1</v>
      </c>
      <c r="C35" s="197" t="s">
        <v>50</v>
      </c>
      <c r="D35" s="197" t="s">
        <v>21</v>
      </c>
      <c r="E35" s="197" t="s">
        <v>440</v>
      </c>
      <c r="F35" s="196" t="s">
        <v>1</v>
      </c>
      <c r="G35" s="197" t="s">
        <v>50</v>
      </c>
      <c r="H35" s="197" t="s">
        <v>21</v>
      </c>
      <c r="I35" s="197" t="s">
        <v>440</v>
      </c>
      <c r="J35" s="196" t="s">
        <v>1</v>
      </c>
      <c r="K35" s="197" t="s">
        <v>50</v>
      </c>
      <c r="L35" s="197" t="s">
        <v>21</v>
      </c>
      <c r="M35" s="197" t="s">
        <v>440</v>
      </c>
      <c r="N35" s="196" t="s">
        <v>1</v>
      </c>
      <c r="O35" s="197" t="s">
        <v>50</v>
      </c>
      <c r="P35" s="197" t="s">
        <v>21</v>
      </c>
      <c r="Q35" s="198" t="s">
        <v>440</v>
      </c>
    </row>
    <row r="36" spans="1:17" x14ac:dyDescent="0.25">
      <c r="A36" s="191" t="s">
        <v>458</v>
      </c>
      <c r="B36" s="192">
        <v>19616</v>
      </c>
      <c r="C36" s="193">
        <v>1083718.22</v>
      </c>
      <c r="D36" s="193">
        <v>55.25</v>
      </c>
      <c r="E36" s="193">
        <v>54.14</v>
      </c>
      <c r="F36" s="192">
        <v>1469</v>
      </c>
      <c r="G36" s="193">
        <v>93695.25</v>
      </c>
      <c r="H36" s="193">
        <v>63.78</v>
      </c>
      <c r="I36" s="193">
        <v>66.66</v>
      </c>
      <c r="J36" s="192">
        <v>925</v>
      </c>
      <c r="K36" s="193">
        <v>50342.39</v>
      </c>
      <c r="L36" s="193">
        <v>54.42</v>
      </c>
      <c r="M36" s="193">
        <v>53.43</v>
      </c>
      <c r="N36" s="192">
        <v>1550</v>
      </c>
      <c r="O36" s="193">
        <v>100317.74</v>
      </c>
      <c r="P36" s="194">
        <v>64.72</v>
      </c>
      <c r="Q36" s="195">
        <v>65.53</v>
      </c>
    </row>
    <row r="37" spans="1:17" x14ac:dyDescent="0.25">
      <c r="A37" s="184" t="s">
        <v>459</v>
      </c>
      <c r="B37" s="121">
        <v>11885</v>
      </c>
      <c r="C37" s="122">
        <v>1639897.1</v>
      </c>
      <c r="D37" s="122">
        <v>137.97999999999999</v>
      </c>
      <c r="E37" s="122">
        <v>132.53</v>
      </c>
      <c r="F37" s="121">
        <v>5517</v>
      </c>
      <c r="G37" s="122">
        <v>882610.15</v>
      </c>
      <c r="H37" s="122">
        <v>159.97999999999999</v>
      </c>
      <c r="I37" s="122">
        <v>169.2</v>
      </c>
      <c r="J37" s="121">
        <v>712</v>
      </c>
      <c r="K37" s="122">
        <v>103913.61</v>
      </c>
      <c r="L37" s="122">
        <v>145.94999999999999</v>
      </c>
      <c r="M37" s="122">
        <v>145.03</v>
      </c>
      <c r="N37" s="121">
        <v>1358</v>
      </c>
      <c r="O37" s="122">
        <v>208533.46</v>
      </c>
      <c r="P37" s="120">
        <v>153.56</v>
      </c>
      <c r="Q37" s="185">
        <v>153.53</v>
      </c>
    </row>
    <row r="38" spans="1:17" x14ac:dyDescent="0.25">
      <c r="A38" s="184" t="s">
        <v>460</v>
      </c>
      <c r="B38" s="121">
        <v>5103</v>
      </c>
      <c r="C38" s="122">
        <v>1282773.5</v>
      </c>
      <c r="D38" s="122">
        <v>251.38</v>
      </c>
      <c r="E38" s="122">
        <v>252.67</v>
      </c>
      <c r="F38" s="121">
        <v>2353</v>
      </c>
      <c r="G38" s="122">
        <v>580747.72</v>
      </c>
      <c r="H38" s="122">
        <v>246.81</v>
      </c>
      <c r="I38" s="122">
        <v>245.04</v>
      </c>
      <c r="J38" s="121">
        <v>2276</v>
      </c>
      <c r="K38" s="122">
        <v>604074.53</v>
      </c>
      <c r="L38" s="122">
        <v>265.41000000000003</v>
      </c>
      <c r="M38" s="122">
        <v>270.72000000000003</v>
      </c>
      <c r="N38" s="121">
        <v>615</v>
      </c>
      <c r="O38" s="122">
        <v>151414.07999999999</v>
      </c>
      <c r="P38" s="120">
        <v>246.2</v>
      </c>
      <c r="Q38" s="185">
        <v>246.86</v>
      </c>
    </row>
    <row r="39" spans="1:17" x14ac:dyDescent="0.25">
      <c r="A39" s="184" t="s">
        <v>461</v>
      </c>
      <c r="B39" s="121">
        <v>34719</v>
      </c>
      <c r="C39" s="122">
        <v>12379055.59</v>
      </c>
      <c r="D39" s="122">
        <v>356.55</v>
      </c>
      <c r="E39" s="122">
        <v>357.29</v>
      </c>
      <c r="F39" s="121">
        <v>8842</v>
      </c>
      <c r="G39" s="122">
        <v>3110934.29</v>
      </c>
      <c r="H39" s="122">
        <v>351.84</v>
      </c>
      <c r="I39" s="122">
        <v>355.94</v>
      </c>
      <c r="J39" s="121">
        <v>20296</v>
      </c>
      <c r="K39" s="122">
        <v>7109821.5099999998</v>
      </c>
      <c r="L39" s="122">
        <v>350.31</v>
      </c>
      <c r="M39" s="122">
        <v>338.4</v>
      </c>
      <c r="N39" s="121">
        <v>3288</v>
      </c>
      <c r="O39" s="122">
        <v>1182351.22</v>
      </c>
      <c r="P39" s="120">
        <v>359.6</v>
      </c>
      <c r="Q39" s="185">
        <v>360</v>
      </c>
    </row>
    <row r="40" spans="1:17" x14ac:dyDescent="0.25">
      <c r="A40" s="184" t="s">
        <v>462</v>
      </c>
      <c r="B40" s="121">
        <v>61833</v>
      </c>
      <c r="C40" s="122">
        <v>28024871.84</v>
      </c>
      <c r="D40" s="122">
        <v>453.23</v>
      </c>
      <c r="E40" s="122">
        <v>455.51</v>
      </c>
      <c r="F40" s="121">
        <v>4393</v>
      </c>
      <c r="G40" s="122">
        <v>1952590.02</v>
      </c>
      <c r="H40" s="122">
        <v>444.48</v>
      </c>
      <c r="I40" s="122">
        <v>436.49</v>
      </c>
      <c r="J40" s="121">
        <v>20310</v>
      </c>
      <c r="K40" s="122">
        <v>9218284.8399999999</v>
      </c>
      <c r="L40" s="122">
        <v>453.88</v>
      </c>
      <c r="M40" s="122">
        <v>457.63</v>
      </c>
      <c r="N40" s="121">
        <v>0</v>
      </c>
      <c r="O40" s="122">
        <v>0</v>
      </c>
      <c r="P40" s="120">
        <v>0</v>
      </c>
      <c r="Q40" s="185" t="s">
        <v>438</v>
      </c>
    </row>
    <row r="41" spans="1:17" x14ac:dyDescent="0.25">
      <c r="A41" s="184" t="s">
        <v>463</v>
      </c>
      <c r="B41" s="121">
        <v>66391</v>
      </c>
      <c r="C41" s="122">
        <v>36341086.450000003</v>
      </c>
      <c r="D41" s="122">
        <v>547.38</v>
      </c>
      <c r="E41" s="122">
        <v>547.30999999999995</v>
      </c>
      <c r="F41" s="121">
        <v>1955</v>
      </c>
      <c r="G41" s="122">
        <v>1065467.83</v>
      </c>
      <c r="H41" s="122">
        <v>545</v>
      </c>
      <c r="I41" s="122">
        <v>543.16999999999996</v>
      </c>
      <c r="J41" s="121">
        <v>15603</v>
      </c>
      <c r="K41" s="122">
        <v>8556752.8300000001</v>
      </c>
      <c r="L41" s="122">
        <v>548.4</v>
      </c>
      <c r="M41" s="122">
        <v>548.70000000000005</v>
      </c>
      <c r="N41" s="121">
        <v>10</v>
      </c>
      <c r="O41" s="122">
        <v>5600</v>
      </c>
      <c r="P41" s="120">
        <v>560</v>
      </c>
      <c r="Q41" s="185">
        <v>560</v>
      </c>
    </row>
    <row r="42" spans="1:17" x14ac:dyDescent="0.25">
      <c r="A42" s="184" t="s">
        <v>464</v>
      </c>
      <c r="B42" s="121">
        <v>70057</v>
      </c>
      <c r="C42" s="122">
        <v>45565954.329999998</v>
      </c>
      <c r="D42" s="122">
        <v>650.41</v>
      </c>
      <c r="E42" s="122">
        <v>650.49</v>
      </c>
      <c r="F42" s="121">
        <v>1257</v>
      </c>
      <c r="G42" s="122">
        <v>814043.47</v>
      </c>
      <c r="H42" s="122">
        <v>647.61</v>
      </c>
      <c r="I42" s="122">
        <v>645.29</v>
      </c>
      <c r="J42" s="121">
        <v>13188</v>
      </c>
      <c r="K42" s="122">
        <v>8496171.7699999996</v>
      </c>
      <c r="L42" s="122">
        <v>644.24</v>
      </c>
      <c r="M42" s="122">
        <v>642.53</v>
      </c>
      <c r="N42" s="121">
        <v>2</v>
      </c>
      <c r="O42" s="122">
        <v>1262.24</v>
      </c>
      <c r="P42" s="120">
        <v>631.12</v>
      </c>
      <c r="Q42" s="185">
        <v>631.12</v>
      </c>
    </row>
    <row r="43" spans="1:17" x14ac:dyDescent="0.25">
      <c r="A43" s="184" t="s">
        <v>465</v>
      </c>
      <c r="B43" s="121">
        <v>64546</v>
      </c>
      <c r="C43" s="122">
        <v>48334568.960000001</v>
      </c>
      <c r="D43" s="122">
        <v>748.84</v>
      </c>
      <c r="E43" s="122">
        <v>748.47</v>
      </c>
      <c r="F43" s="121">
        <v>1102</v>
      </c>
      <c r="G43" s="122">
        <v>824026.83</v>
      </c>
      <c r="H43" s="122">
        <v>747.76</v>
      </c>
      <c r="I43" s="122">
        <v>746.56</v>
      </c>
      <c r="J43" s="121">
        <v>11478</v>
      </c>
      <c r="K43" s="122">
        <v>8556402.6400000006</v>
      </c>
      <c r="L43" s="122">
        <v>745.46</v>
      </c>
      <c r="M43" s="122">
        <v>736.3</v>
      </c>
      <c r="N43" s="121">
        <v>1559</v>
      </c>
      <c r="O43" s="122">
        <v>1153720.18</v>
      </c>
      <c r="P43" s="120">
        <v>740.04</v>
      </c>
      <c r="Q43" s="185">
        <v>736.3</v>
      </c>
    </row>
    <row r="44" spans="1:17" x14ac:dyDescent="0.25">
      <c r="A44" s="184" t="s">
        <v>466</v>
      </c>
      <c r="B44" s="121">
        <v>54194</v>
      </c>
      <c r="C44" s="122">
        <v>45955008.670000002</v>
      </c>
      <c r="D44" s="122">
        <v>847.97</v>
      </c>
      <c r="E44" s="122">
        <v>846.64</v>
      </c>
      <c r="F44" s="121">
        <v>868</v>
      </c>
      <c r="G44" s="122">
        <v>735054.85</v>
      </c>
      <c r="H44" s="122">
        <v>846.84</v>
      </c>
      <c r="I44" s="122">
        <v>845.08</v>
      </c>
      <c r="J44" s="121">
        <v>6224</v>
      </c>
      <c r="K44" s="122">
        <v>5267008.63</v>
      </c>
      <c r="L44" s="122">
        <v>846.24</v>
      </c>
      <c r="M44" s="122">
        <v>844.27</v>
      </c>
      <c r="N44" s="121">
        <v>2</v>
      </c>
      <c r="O44" s="122">
        <v>1606.33</v>
      </c>
      <c r="P44" s="120">
        <v>803.17</v>
      </c>
      <c r="Q44" s="185">
        <v>803.17</v>
      </c>
    </row>
    <row r="45" spans="1:17" x14ac:dyDescent="0.25">
      <c r="A45" s="184" t="s">
        <v>467</v>
      </c>
      <c r="B45" s="121">
        <v>59848</v>
      </c>
      <c r="C45" s="122">
        <v>56739815.950000003</v>
      </c>
      <c r="D45" s="122">
        <v>948.07</v>
      </c>
      <c r="E45" s="122">
        <v>941.99</v>
      </c>
      <c r="F45" s="121">
        <v>806</v>
      </c>
      <c r="G45" s="122">
        <v>764807.71</v>
      </c>
      <c r="H45" s="122">
        <v>948.89</v>
      </c>
      <c r="I45" s="122">
        <v>947.55</v>
      </c>
      <c r="J45" s="121">
        <v>6750</v>
      </c>
      <c r="K45" s="122">
        <v>6437730.7800000003</v>
      </c>
      <c r="L45" s="122">
        <v>953.74</v>
      </c>
      <c r="M45" s="122">
        <v>952.62</v>
      </c>
      <c r="N45" s="121">
        <v>0</v>
      </c>
      <c r="O45" s="122">
        <v>0</v>
      </c>
      <c r="P45" s="120">
        <v>0</v>
      </c>
      <c r="Q45" s="185" t="s">
        <v>438</v>
      </c>
    </row>
    <row r="46" spans="1:17" x14ac:dyDescent="0.25">
      <c r="A46" s="184" t="s">
        <v>445</v>
      </c>
      <c r="B46" s="121">
        <v>326659</v>
      </c>
      <c r="C46" s="122">
        <v>416846333.01999998</v>
      </c>
      <c r="D46" s="122">
        <v>1276.0899999999999</v>
      </c>
      <c r="E46" s="122">
        <v>1303.19</v>
      </c>
      <c r="F46" s="121">
        <v>2136</v>
      </c>
      <c r="G46" s="122">
        <v>2540300.36</v>
      </c>
      <c r="H46" s="122">
        <v>1189.28</v>
      </c>
      <c r="I46" s="122">
        <v>1158.23</v>
      </c>
      <c r="J46" s="121">
        <v>13517</v>
      </c>
      <c r="K46" s="122">
        <v>16392511.32</v>
      </c>
      <c r="L46" s="122">
        <v>1212.73</v>
      </c>
      <c r="M46" s="122">
        <v>1201.6300000000001</v>
      </c>
      <c r="N46" s="121">
        <v>3</v>
      </c>
      <c r="O46" s="122">
        <v>3867.9</v>
      </c>
      <c r="P46" s="120">
        <v>1289.3</v>
      </c>
      <c r="Q46" s="185">
        <v>1367.42</v>
      </c>
    </row>
    <row r="47" spans="1:17" x14ac:dyDescent="0.25">
      <c r="A47" s="184" t="s">
        <v>446</v>
      </c>
      <c r="B47" s="121">
        <v>171947</v>
      </c>
      <c r="C47" s="122">
        <v>287524795.05000001</v>
      </c>
      <c r="D47" s="122">
        <v>1672.17</v>
      </c>
      <c r="E47" s="122">
        <v>1645.05</v>
      </c>
      <c r="F47" s="121">
        <v>364</v>
      </c>
      <c r="G47" s="122">
        <v>614246.93999999994</v>
      </c>
      <c r="H47" s="122">
        <v>1687.49</v>
      </c>
      <c r="I47" s="122">
        <v>1659.57</v>
      </c>
      <c r="J47" s="121">
        <v>2383</v>
      </c>
      <c r="K47" s="122">
        <v>4001156.14</v>
      </c>
      <c r="L47" s="122">
        <v>1679.04</v>
      </c>
      <c r="M47" s="122">
        <v>1655.84</v>
      </c>
      <c r="N47" s="121">
        <v>0</v>
      </c>
      <c r="O47" s="122">
        <v>0</v>
      </c>
      <c r="P47" s="120">
        <v>0</v>
      </c>
      <c r="Q47" s="185" t="s">
        <v>438</v>
      </c>
    </row>
    <row r="48" spans="1:17" x14ac:dyDescent="0.25">
      <c r="A48" s="184" t="s">
        <v>447</v>
      </c>
      <c r="B48" s="121">
        <v>32843</v>
      </c>
      <c r="C48" s="122">
        <v>71953902.840000004</v>
      </c>
      <c r="D48" s="122">
        <v>2190.84</v>
      </c>
      <c r="E48" s="122">
        <v>2162.8000000000002</v>
      </c>
      <c r="F48" s="121">
        <v>67</v>
      </c>
      <c r="G48" s="122">
        <v>146778.59</v>
      </c>
      <c r="H48" s="122">
        <v>2190.73</v>
      </c>
      <c r="I48" s="122">
        <v>2153</v>
      </c>
      <c r="J48" s="121">
        <v>400</v>
      </c>
      <c r="K48" s="122">
        <v>876481.36</v>
      </c>
      <c r="L48" s="122">
        <v>2191.1999999999998</v>
      </c>
      <c r="M48" s="122">
        <v>2162.86</v>
      </c>
      <c r="N48" s="121">
        <v>0</v>
      </c>
      <c r="O48" s="122">
        <v>0</v>
      </c>
      <c r="P48" s="120">
        <v>0</v>
      </c>
      <c r="Q48" s="185" t="s">
        <v>438</v>
      </c>
    </row>
    <row r="49" spans="1:17" x14ac:dyDescent="0.25">
      <c r="A49" s="184" t="s">
        <v>494</v>
      </c>
      <c r="B49" s="121">
        <v>8145</v>
      </c>
      <c r="C49" s="122">
        <v>21897486.120000001</v>
      </c>
      <c r="D49" s="122">
        <v>2688.46</v>
      </c>
      <c r="E49" s="122">
        <v>2664.26</v>
      </c>
      <c r="F49" s="121">
        <v>23</v>
      </c>
      <c r="G49" s="122">
        <v>62141.57</v>
      </c>
      <c r="H49" s="122">
        <v>2701.81</v>
      </c>
      <c r="I49" s="122">
        <v>2632.53</v>
      </c>
      <c r="J49" s="121">
        <v>132</v>
      </c>
      <c r="K49" s="122">
        <v>358965.43</v>
      </c>
      <c r="L49" s="122">
        <v>2719.44</v>
      </c>
      <c r="M49" s="122">
        <v>2736.04</v>
      </c>
      <c r="N49" s="121">
        <v>0</v>
      </c>
      <c r="O49" s="122">
        <v>0</v>
      </c>
      <c r="P49" s="120">
        <v>0</v>
      </c>
      <c r="Q49" s="185" t="s">
        <v>438</v>
      </c>
    </row>
    <row r="50" spans="1:17" x14ac:dyDescent="0.25">
      <c r="A50" s="184" t="s">
        <v>495</v>
      </c>
      <c r="B50" s="121">
        <v>2242</v>
      </c>
      <c r="C50" s="122">
        <v>7176358.1699999999</v>
      </c>
      <c r="D50" s="122">
        <v>3200.87</v>
      </c>
      <c r="E50" s="122">
        <v>3182.63</v>
      </c>
      <c r="F50" s="121">
        <v>6</v>
      </c>
      <c r="G50" s="122">
        <v>19278.97</v>
      </c>
      <c r="H50" s="122">
        <v>3213.16</v>
      </c>
      <c r="I50" s="122">
        <v>3187</v>
      </c>
      <c r="J50" s="121">
        <v>16</v>
      </c>
      <c r="K50" s="122">
        <v>50545.36</v>
      </c>
      <c r="L50" s="122">
        <v>3159.09</v>
      </c>
      <c r="M50" s="122">
        <v>3136.04</v>
      </c>
      <c r="N50" s="121">
        <v>0</v>
      </c>
      <c r="O50" s="122">
        <v>0</v>
      </c>
      <c r="P50" s="120">
        <v>0</v>
      </c>
      <c r="Q50" s="185" t="s">
        <v>438</v>
      </c>
    </row>
    <row r="51" spans="1:17" x14ac:dyDescent="0.25">
      <c r="A51" s="184" t="s">
        <v>496</v>
      </c>
      <c r="B51" s="121">
        <v>1039</v>
      </c>
      <c r="C51" s="122">
        <v>3845281.69</v>
      </c>
      <c r="D51" s="122">
        <v>3700.94</v>
      </c>
      <c r="E51" s="122">
        <v>3720.34</v>
      </c>
      <c r="F51" s="121">
        <v>2</v>
      </c>
      <c r="G51" s="122">
        <v>7300.59</v>
      </c>
      <c r="H51" s="122">
        <v>3650.3</v>
      </c>
      <c r="I51" s="122">
        <v>3650.3</v>
      </c>
      <c r="J51" s="121">
        <v>7</v>
      </c>
      <c r="K51" s="122">
        <v>26362.880000000001</v>
      </c>
      <c r="L51" s="122">
        <v>3766.13</v>
      </c>
      <c r="M51" s="122">
        <v>3763.82</v>
      </c>
      <c r="N51" s="121">
        <v>0</v>
      </c>
      <c r="O51" s="122">
        <v>0</v>
      </c>
      <c r="P51" s="120">
        <v>0</v>
      </c>
      <c r="Q51" s="185" t="s">
        <v>438</v>
      </c>
    </row>
    <row r="52" spans="1:17" ht="15.75" thickBot="1" x14ac:dyDescent="0.3">
      <c r="A52" s="186" t="s">
        <v>497</v>
      </c>
      <c r="B52" s="187">
        <v>205</v>
      </c>
      <c r="C52" s="188">
        <v>896964.03</v>
      </c>
      <c r="D52" s="188">
        <v>4375.43</v>
      </c>
      <c r="E52" s="188">
        <v>4228.3900000000003</v>
      </c>
      <c r="F52" s="187">
        <v>1</v>
      </c>
      <c r="G52" s="188">
        <v>4078.62</v>
      </c>
      <c r="H52" s="188">
        <v>4078.62</v>
      </c>
      <c r="I52" s="188">
        <v>4078.62</v>
      </c>
      <c r="J52" s="187">
        <v>4</v>
      </c>
      <c r="K52" s="188">
        <v>24422.04</v>
      </c>
      <c r="L52" s="188">
        <v>6105.51</v>
      </c>
      <c r="M52" s="188">
        <v>4702.03</v>
      </c>
      <c r="N52" s="187">
        <v>0</v>
      </c>
      <c r="O52" s="188">
        <v>0</v>
      </c>
      <c r="P52" s="189">
        <v>0</v>
      </c>
      <c r="Q52" s="190" t="s">
        <v>438</v>
      </c>
    </row>
    <row r="53" spans="1:17" ht="16.5" thickBot="1" x14ac:dyDescent="0.3">
      <c r="A53" s="180" t="s">
        <v>535</v>
      </c>
      <c r="B53" s="181">
        <v>991272</v>
      </c>
      <c r="C53" s="182">
        <v>1087487871.53</v>
      </c>
      <c r="D53" s="182">
        <v>1097.06</v>
      </c>
      <c r="E53" s="182">
        <v>1099.79</v>
      </c>
      <c r="F53" s="181">
        <v>31161</v>
      </c>
      <c r="G53" s="182">
        <v>14218103.76</v>
      </c>
      <c r="H53" s="182">
        <v>456.28</v>
      </c>
      <c r="I53" s="182">
        <v>360.96</v>
      </c>
      <c r="J53" s="181">
        <v>114221</v>
      </c>
      <c r="K53" s="182">
        <v>76130948.060000002</v>
      </c>
      <c r="L53" s="182">
        <v>666.52</v>
      </c>
      <c r="M53" s="182">
        <v>578.16</v>
      </c>
      <c r="N53" s="181">
        <v>8387</v>
      </c>
      <c r="O53" s="182">
        <v>2808673.15</v>
      </c>
      <c r="P53" s="183">
        <v>334.88</v>
      </c>
      <c r="Q53" s="380">
        <v>360</v>
      </c>
    </row>
    <row r="54" spans="1:17" x14ac:dyDescent="0.25">
      <c r="A54" s="223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</row>
    <row r="55" spans="1:17" ht="15.75" x14ac:dyDescent="0.25">
      <c r="A55" s="589" t="s">
        <v>703</v>
      </c>
      <c r="B55" s="589"/>
      <c r="C55" s="589"/>
      <c r="D55" s="589"/>
      <c r="E55" s="589"/>
      <c r="F55" s="589"/>
      <c r="G55" s="589"/>
      <c r="H55" s="589"/>
      <c r="I55" s="589"/>
      <c r="J55" s="589"/>
      <c r="K55" s="589"/>
      <c r="L55" s="589"/>
      <c r="M55" s="589"/>
      <c r="N55" s="589"/>
      <c r="O55" s="589"/>
      <c r="P55" s="589"/>
      <c r="Q55" s="589"/>
    </row>
    <row r="56" spans="1:17" ht="15.75" thickBot="1" x14ac:dyDescent="0.3">
      <c r="A56" s="223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</row>
    <row r="57" spans="1:17" x14ac:dyDescent="0.25">
      <c r="A57" s="583" t="s">
        <v>18</v>
      </c>
      <c r="B57" s="585" t="s">
        <v>5</v>
      </c>
      <c r="C57" s="586"/>
      <c r="D57" s="586"/>
      <c r="E57" s="587"/>
      <c r="F57" s="585" t="s">
        <v>6</v>
      </c>
      <c r="G57" s="586"/>
      <c r="H57" s="586"/>
      <c r="I57" s="587"/>
      <c r="J57" s="585" t="s">
        <v>19</v>
      </c>
      <c r="K57" s="586"/>
      <c r="L57" s="586"/>
      <c r="M57" s="587"/>
      <c r="N57" s="585" t="s">
        <v>20</v>
      </c>
      <c r="O57" s="586"/>
      <c r="P57" s="586"/>
      <c r="Q57" s="588"/>
    </row>
    <row r="58" spans="1:17" ht="15.75" thickBot="1" x14ac:dyDescent="0.3">
      <c r="A58" s="584"/>
      <c r="B58" s="199" t="s">
        <v>1</v>
      </c>
      <c r="C58" s="200" t="s">
        <v>50</v>
      </c>
      <c r="D58" s="200" t="s">
        <v>21</v>
      </c>
      <c r="E58" s="200" t="s">
        <v>440</v>
      </c>
      <c r="F58" s="199" t="s">
        <v>1</v>
      </c>
      <c r="G58" s="200" t="s">
        <v>50</v>
      </c>
      <c r="H58" s="200" t="s">
        <v>21</v>
      </c>
      <c r="I58" s="200" t="s">
        <v>440</v>
      </c>
      <c r="J58" s="199" t="s">
        <v>1</v>
      </c>
      <c r="K58" s="200" t="s">
        <v>50</v>
      </c>
      <c r="L58" s="200" t="s">
        <v>21</v>
      </c>
      <c r="M58" s="200" t="s">
        <v>440</v>
      </c>
      <c r="N58" s="199" t="s">
        <v>1</v>
      </c>
      <c r="O58" s="200" t="s">
        <v>50</v>
      </c>
      <c r="P58" s="200" t="s">
        <v>21</v>
      </c>
      <c r="Q58" s="201" t="s">
        <v>440</v>
      </c>
    </row>
    <row r="59" spans="1:17" x14ac:dyDescent="0.25">
      <c r="A59" s="450" t="s">
        <v>458</v>
      </c>
      <c r="B59" s="228">
        <v>17269</v>
      </c>
      <c r="C59" s="465">
        <v>1062647.78</v>
      </c>
      <c r="D59" s="465">
        <v>61.53</v>
      </c>
      <c r="E59" s="465">
        <v>64.02</v>
      </c>
      <c r="F59" s="228">
        <v>7707</v>
      </c>
      <c r="G59" s="465">
        <v>464575.16</v>
      </c>
      <c r="H59" s="465">
        <v>60.28</v>
      </c>
      <c r="I59" s="465">
        <v>61.63</v>
      </c>
      <c r="J59" s="228">
        <v>488</v>
      </c>
      <c r="K59" s="465">
        <v>27668.19</v>
      </c>
      <c r="L59" s="465">
        <v>56.7</v>
      </c>
      <c r="M59" s="465">
        <v>56.42</v>
      </c>
      <c r="N59" s="228">
        <v>1993</v>
      </c>
      <c r="O59" s="465">
        <v>143874.5</v>
      </c>
      <c r="P59" s="465">
        <v>72.19</v>
      </c>
      <c r="Q59" s="467">
        <v>75.81</v>
      </c>
    </row>
    <row r="60" spans="1:17" x14ac:dyDescent="0.25">
      <c r="A60" s="451" t="s">
        <v>459</v>
      </c>
      <c r="B60" s="226">
        <v>14892</v>
      </c>
      <c r="C60" s="295">
        <v>2046646.82</v>
      </c>
      <c r="D60" s="295">
        <v>137.43</v>
      </c>
      <c r="E60" s="295">
        <v>130.16</v>
      </c>
      <c r="F60" s="226">
        <v>9630</v>
      </c>
      <c r="G60" s="295">
        <v>1474892.49</v>
      </c>
      <c r="H60" s="295">
        <v>153.16</v>
      </c>
      <c r="I60" s="295">
        <v>162.43</v>
      </c>
      <c r="J60" s="226">
        <v>412</v>
      </c>
      <c r="K60" s="295">
        <v>63021.93</v>
      </c>
      <c r="L60" s="295">
        <v>152.97</v>
      </c>
      <c r="M60" s="295">
        <v>155.9</v>
      </c>
      <c r="N60" s="226">
        <v>2846</v>
      </c>
      <c r="O60" s="295">
        <v>408623.96</v>
      </c>
      <c r="P60" s="295">
        <v>143.58000000000001</v>
      </c>
      <c r="Q60" s="468">
        <v>139.63999999999999</v>
      </c>
    </row>
    <row r="61" spans="1:17" x14ac:dyDescent="0.25">
      <c r="A61" s="451" t="s">
        <v>460</v>
      </c>
      <c r="B61" s="226">
        <v>7950</v>
      </c>
      <c r="C61" s="295">
        <v>2032912.13</v>
      </c>
      <c r="D61" s="295">
        <v>255.71</v>
      </c>
      <c r="E61" s="295">
        <v>258.11</v>
      </c>
      <c r="F61" s="226">
        <v>7458</v>
      </c>
      <c r="G61" s="295">
        <v>1886077.42</v>
      </c>
      <c r="H61" s="295">
        <v>252.89</v>
      </c>
      <c r="I61" s="295">
        <v>253.65</v>
      </c>
      <c r="J61" s="226">
        <v>2725</v>
      </c>
      <c r="K61" s="295">
        <v>727728.84</v>
      </c>
      <c r="L61" s="295">
        <v>267.06</v>
      </c>
      <c r="M61" s="295">
        <v>273.48</v>
      </c>
      <c r="N61" s="226">
        <v>1245</v>
      </c>
      <c r="O61" s="295">
        <v>306687.40000000002</v>
      </c>
      <c r="P61" s="295">
        <v>246.34</v>
      </c>
      <c r="Q61" s="468">
        <v>246.86</v>
      </c>
    </row>
    <row r="62" spans="1:17" x14ac:dyDescent="0.25">
      <c r="A62" s="451" t="s">
        <v>461</v>
      </c>
      <c r="B62" s="226">
        <v>83471</v>
      </c>
      <c r="C62" s="295">
        <v>29455135.23</v>
      </c>
      <c r="D62" s="295">
        <v>352.88</v>
      </c>
      <c r="E62" s="295">
        <v>344.75</v>
      </c>
      <c r="F62" s="226">
        <v>50213</v>
      </c>
      <c r="G62" s="295">
        <v>17750351.149999999</v>
      </c>
      <c r="H62" s="295">
        <v>353.5</v>
      </c>
      <c r="I62" s="295">
        <v>352.88</v>
      </c>
      <c r="J62" s="226">
        <v>21982</v>
      </c>
      <c r="K62" s="295">
        <v>7657940.8399999999</v>
      </c>
      <c r="L62" s="295">
        <v>348.37</v>
      </c>
      <c r="M62" s="295">
        <v>338.4</v>
      </c>
      <c r="N62" s="226">
        <v>4203</v>
      </c>
      <c r="O62" s="295">
        <v>1511133.69</v>
      </c>
      <c r="P62" s="295">
        <v>359.54</v>
      </c>
      <c r="Q62" s="468">
        <v>360</v>
      </c>
    </row>
    <row r="63" spans="1:17" x14ac:dyDescent="0.25">
      <c r="A63" s="451" t="s">
        <v>462</v>
      </c>
      <c r="B63" s="226">
        <v>134466</v>
      </c>
      <c r="C63" s="295">
        <v>60923480.600000001</v>
      </c>
      <c r="D63" s="295">
        <v>453.08</v>
      </c>
      <c r="E63" s="295">
        <v>456.53</v>
      </c>
      <c r="F63" s="226">
        <v>66277</v>
      </c>
      <c r="G63" s="295">
        <v>29783694.34</v>
      </c>
      <c r="H63" s="295">
        <v>449.38</v>
      </c>
      <c r="I63" s="295">
        <v>443.3</v>
      </c>
      <c r="J63" s="226">
        <v>18771</v>
      </c>
      <c r="K63" s="295">
        <v>8440802</v>
      </c>
      <c r="L63" s="295">
        <v>449.67</v>
      </c>
      <c r="M63" s="295">
        <v>455.57</v>
      </c>
      <c r="N63" s="226">
        <v>0</v>
      </c>
      <c r="O63" s="295">
        <v>0</v>
      </c>
      <c r="P63" s="295">
        <v>0</v>
      </c>
      <c r="Q63" s="468" t="s">
        <v>438</v>
      </c>
    </row>
    <row r="64" spans="1:17" x14ac:dyDescent="0.25">
      <c r="A64" s="451" t="s">
        <v>463</v>
      </c>
      <c r="B64" s="226">
        <v>108015</v>
      </c>
      <c r="C64" s="295">
        <v>58777988.969999999</v>
      </c>
      <c r="D64" s="295">
        <v>544.16999999999996</v>
      </c>
      <c r="E64" s="295">
        <v>540.88</v>
      </c>
      <c r="F64" s="226">
        <v>52412</v>
      </c>
      <c r="G64" s="295">
        <v>28565065.449999999</v>
      </c>
      <c r="H64" s="295">
        <v>545.01</v>
      </c>
      <c r="I64" s="295">
        <v>543.54</v>
      </c>
      <c r="J64" s="226">
        <v>8728</v>
      </c>
      <c r="K64" s="295">
        <v>4746337.24</v>
      </c>
      <c r="L64" s="295">
        <v>543.80999999999995</v>
      </c>
      <c r="M64" s="295">
        <v>539.49</v>
      </c>
      <c r="N64" s="226">
        <v>0</v>
      </c>
      <c r="O64" s="295">
        <v>0</v>
      </c>
      <c r="P64" s="295">
        <v>0</v>
      </c>
      <c r="Q64" s="468" t="s">
        <v>438</v>
      </c>
    </row>
    <row r="65" spans="1:19" x14ac:dyDescent="0.25">
      <c r="A65" s="451" t="s">
        <v>464</v>
      </c>
      <c r="B65" s="226">
        <v>76683</v>
      </c>
      <c r="C65" s="295">
        <v>49541183.509999998</v>
      </c>
      <c r="D65" s="295">
        <v>646.04999999999995</v>
      </c>
      <c r="E65" s="295">
        <v>642.85</v>
      </c>
      <c r="F65" s="226">
        <v>32515</v>
      </c>
      <c r="G65" s="295">
        <v>21099546.43</v>
      </c>
      <c r="H65" s="295">
        <v>648.91999999999996</v>
      </c>
      <c r="I65" s="295">
        <v>649.47</v>
      </c>
      <c r="J65" s="226">
        <v>4040</v>
      </c>
      <c r="K65" s="295">
        <v>2600182.41</v>
      </c>
      <c r="L65" s="295">
        <v>643.61</v>
      </c>
      <c r="M65" s="295">
        <v>639.32000000000005</v>
      </c>
      <c r="N65" s="226">
        <v>1</v>
      </c>
      <c r="O65" s="295">
        <v>631.12</v>
      </c>
      <c r="P65" s="295">
        <v>631.12</v>
      </c>
      <c r="Q65" s="468">
        <v>631.12</v>
      </c>
    </row>
    <row r="66" spans="1:19" x14ac:dyDescent="0.25">
      <c r="A66" s="451" t="s">
        <v>465</v>
      </c>
      <c r="B66" s="226">
        <v>53674</v>
      </c>
      <c r="C66" s="295">
        <v>40190367.520000003</v>
      </c>
      <c r="D66" s="295">
        <v>748.79</v>
      </c>
      <c r="E66" s="295">
        <v>747.89</v>
      </c>
      <c r="F66" s="226">
        <v>27832</v>
      </c>
      <c r="G66" s="295">
        <v>20888355.120000001</v>
      </c>
      <c r="H66" s="295">
        <v>750.52</v>
      </c>
      <c r="I66" s="295">
        <v>749.18</v>
      </c>
      <c r="J66" s="226">
        <v>5065</v>
      </c>
      <c r="K66" s="295">
        <v>3751956.59</v>
      </c>
      <c r="L66" s="295">
        <v>740.76</v>
      </c>
      <c r="M66" s="295">
        <v>736.3</v>
      </c>
      <c r="N66" s="226">
        <v>1696</v>
      </c>
      <c r="O66" s="295">
        <v>1254666.95</v>
      </c>
      <c r="P66" s="295">
        <v>739.78</v>
      </c>
      <c r="Q66" s="468">
        <v>736.3</v>
      </c>
    </row>
    <row r="67" spans="1:19" x14ac:dyDescent="0.25">
      <c r="A67" s="451" t="s">
        <v>466</v>
      </c>
      <c r="B67" s="226">
        <v>48235</v>
      </c>
      <c r="C67" s="295">
        <v>40964356.159999996</v>
      </c>
      <c r="D67" s="295">
        <v>849.27</v>
      </c>
      <c r="E67" s="295">
        <v>849.06</v>
      </c>
      <c r="F67" s="226">
        <v>23846</v>
      </c>
      <c r="G67" s="295">
        <v>20248067.25</v>
      </c>
      <c r="H67" s="295">
        <v>849.12</v>
      </c>
      <c r="I67" s="295">
        <v>848.97</v>
      </c>
      <c r="J67" s="226">
        <v>1454</v>
      </c>
      <c r="K67" s="295">
        <v>1227807.68</v>
      </c>
      <c r="L67" s="295">
        <v>844.43</v>
      </c>
      <c r="M67" s="295">
        <v>841.63</v>
      </c>
      <c r="N67" s="226">
        <v>0</v>
      </c>
      <c r="O67" s="295">
        <v>0</v>
      </c>
      <c r="P67" s="295">
        <v>0</v>
      </c>
      <c r="Q67" s="468" t="s">
        <v>438</v>
      </c>
    </row>
    <row r="68" spans="1:19" x14ac:dyDescent="0.25">
      <c r="A68" s="451" t="s">
        <v>467</v>
      </c>
      <c r="B68" s="226">
        <v>53099</v>
      </c>
      <c r="C68" s="295">
        <v>50356242.649999999</v>
      </c>
      <c r="D68" s="295">
        <v>948.35</v>
      </c>
      <c r="E68" s="295">
        <v>944.79</v>
      </c>
      <c r="F68" s="226">
        <v>22331</v>
      </c>
      <c r="G68" s="295">
        <v>21158741.16</v>
      </c>
      <c r="H68" s="295">
        <v>947.51</v>
      </c>
      <c r="I68" s="295">
        <v>942.92</v>
      </c>
      <c r="J68" s="226">
        <v>2695</v>
      </c>
      <c r="K68" s="295">
        <v>2610929.62</v>
      </c>
      <c r="L68" s="295">
        <v>968.81</v>
      </c>
      <c r="M68" s="295">
        <v>980.29</v>
      </c>
      <c r="N68" s="226">
        <v>0</v>
      </c>
      <c r="O68" s="295">
        <v>0</v>
      </c>
      <c r="P68" s="295">
        <v>0</v>
      </c>
      <c r="Q68" s="468" t="s">
        <v>438</v>
      </c>
    </row>
    <row r="69" spans="1:19" x14ac:dyDescent="0.25">
      <c r="A69" s="451" t="s">
        <v>445</v>
      </c>
      <c r="B69" s="226">
        <v>194629</v>
      </c>
      <c r="C69" s="295">
        <v>242352315.47999999</v>
      </c>
      <c r="D69" s="295">
        <v>1245.2</v>
      </c>
      <c r="E69" s="295">
        <v>1250.1500000000001</v>
      </c>
      <c r="F69" s="226">
        <v>46851</v>
      </c>
      <c r="G69" s="295">
        <v>55890466.259999998</v>
      </c>
      <c r="H69" s="295">
        <v>1192.94</v>
      </c>
      <c r="I69" s="295">
        <v>1172.3</v>
      </c>
      <c r="J69" s="226">
        <v>5485</v>
      </c>
      <c r="K69" s="295">
        <v>6600005.9000000004</v>
      </c>
      <c r="L69" s="295">
        <v>1203.28</v>
      </c>
      <c r="M69" s="295">
        <v>1191.07</v>
      </c>
      <c r="N69" s="226">
        <v>0</v>
      </c>
      <c r="O69" s="295">
        <v>0</v>
      </c>
      <c r="P69" s="295">
        <v>0</v>
      </c>
      <c r="Q69" s="468" t="s">
        <v>438</v>
      </c>
      <c r="S69" s="460"/>
    </row>
    <row r="70" spans="1:19" x14ac:dyDescent="0.25">
      <c r="A70" s="451" t="s">
        <v>446</v>
      </c>
      <c r="B70" s="226">
        <v>64056</v>
      </c>
      <c r="C70" s="295">
        <v>106785018.09</v>
      </c>
      <c r="D70" s="295">
        <v>1667.06</v>
      </c>
      <c r="E70" s="295">
        <v>1636.31</v>
      </c>
      <c r="F70" s="226">
        <v>6123</v>
      </c>
      <c r="G70" s="295">
        <v>10163330.58</v>
      </c>
      <c r="H70" s="295">
        <v>1659.86</v>
      </c>
      <c r="I70" s="295">
        <v>1633.74</v>
      </c>
      <c r="J70" s="226">
        <v>441</v>
      </c>
      <c r="K70" s="295">
        <v>745572.83</v>
      </c>
      <c r="L70" s="295">
        <v>1690.64</v>
      </c>
      <c r="M70" s="295">
        <v>1659.94</v>
      </c>
      <c r="N70" s="226">
        <v>1</v>
      </c>
      <c r="O70" s="295">
        <v>1566.6</v>
      </c>
      <c r="P70" s="295">
        <v>1566.6</v>
      </c>
      <c r="Q70" s="468">
        <v>1566.6</v>
      </c>
    </row>
    <row r="71" spans="1:19" x14ac:dyDescent="0.25">
      <c r="A71" s="451" t="s">
        <v>447</v>
      </c>
      <c r="B71" s="226">
        <v>14515</v>
      </c>
      <c r="C71" s="295">
        <v>32080309.02</v>
      </c>
      <c r="D71" s="295">
        <v>2210.15</v>
      </c>
      <c r="E71" s="295">
        <v>2189.59</v>
      </c>
      <c r="F71" s="226">
        <v>745</v>
      </c>
      <c r="G71" s="295">
        <v>1635269.11</v>
      </c>
      <c r="H71" s="295">
        <v>2194.9899999999998</v>
      </c>
      <c r="I71" s="295">
        <v>2163.37</v>
      </c>
      <c r="J71" s="226">
        <v>66</v>
      </c>
      <c r="K71" s="295">
        <v>141571.97</v>
      </c>
      <c r="L71" s="295">
        <v>2145.0300000000002</v>
      </c>
      <c r="M71" s="295">
        <v>2113</v>
      </c>
      <c r="N71" s="226">
        <v>0</v>
      </c>
      <c r="O71" s="295">
        <v>0</v>
      </c>
      <c r="P71" s="295">
        <v>0</v>
      </c>
      <c r="Q71" s="468" t="s">
        <v>438</v>
      </c>
    </row>
    <row r="72" spans="1:19" x14ac:dyDescent="0.25">
      <c r="A72" s="451" t="s">
        <v>494</v>
      </c>
      <c r="B72" s="226">
        <v>3421</v>
      </c>
      <c r="C72" s="295">
        <v>9205366.4199999999</v>
      </c>
      <c r="D72" s="295">
        <v>2690.84</v>
      </c>
      <c r="E72" s="295">
        <v>2664.85</v>
      </c>
      <c r="F72" s="226">
        <v>225</v>
      </c>
      <c r="G72" s="295">
        <v>603182.42000000004</v>
      </c>
      <c r="H72" s="295">
        <v>2680.81</v>
      </c>
      <c r="I72" s="295">
        <v>2648.63</v>
      </c>
      <c r="J72" s="226">
        <v>21</v>
      </c>
      <c r="K72" s="295">
        <v>57504.38</v>
      </c>
      <c r="L72" s="295">
        <v>2738.3</v>
      </c>
      <c r="M72" s="295">
        <v>2736.04</v>
      </c>
      <c r="N72" s="226">
        <v>0</v>
      </c>
      <c r="O72" s="295">
        <v>0</v>
      </c>
      <c r="P72" s="295">
        <v>0</v>
      </c>
      <c r="Q72" s="468" t="s">
        <v>438</v>
      </c>
    </row>
    <row r="73" spans="1:19" x14ac:dyDescent="0.25">
      <c r="A73" s="451" t="s">
        <v>495</v>
      </c>
      <c r="B73" s="226">
        <v>905</v>
      </c>
      <c r="C73" s="295">
        <v>2893541.2</v>
      </c>
      <c r="D73" s="295">
        <v>3197.28</v>
      </c>
      <c r="E73" s="295">
        <v>3169.84</v>
      </c>
      <c r="F73" s="226">
        <v>27</v>
      </c>
      <c r="G73" s="295">
        <v>85211.04</v>
      </c>
      <c r="H73" s="295">
        <v>3155.96</v>
      </c>
      <c r="I73" s="295">
        <v>3097.84</v>
      </c>
      <c r="J73" s="226">
        <v>4</v>
      </c>
      <c r="K73" s="295">
        <v>13009.85</v>
      </c>
      <c r="L73" s="295">
        <v>3252.46</v>
      </c>
      <c r="M73" s="295">
        <v>3275.81</v>
      </c>
      <c r="N73" s="226">
        <v>0</v>
      </c>
      <c r="O73" s="295">
        <v>0</v>
      </c>
      <c r="P73" s="295">
        <v>0</v>
      </c>
      <c r="Q73" s="468" t="s">
        <v>438</v>
      </c>
    </row>
    <row r="74" spans="1:19" x14ac:dyDescent="0.25">
      <c r="A74" s="451" t="s">
        <v>496</v>
      </c>
      <c r="B74" s="226">
        <v>373</v>
      </c>
      <c r="C74" s="295">
        <v>1386464.44</v>
      </c>
      <c r="D74" s="295">
        <v>3717.06</v>
      </c>
      <c r="E74" s="295">
        <v>3725.11</v>
      </c>
      <c r="F74" s="226">
        <v>6</v>
      </c>
      <c r="G74" s="295">
        <v>22208.14</v>
      </c>
      <c r="H74" s="295">
        <v>3701.36</v>
      </c>
      <c r="I74" s="295">
        <v>3699.31</v>
      </c>
      <c r="J74" s="226">
        <v>0</v>
      </c>
      <c r="K74" s="295">
        <v>0</v>
      </c>
      <c r="L74" s="295">
        <v>0</v>
      </c>
      <c r="M74" s="295" t="s">
        <v>438</v>
      </c>
      <c r="N74" s="226">
        <v>0</v>
      </c>
      <c r="O74" s="295">
        <v>0</v>
      </c>
      <c r="P74" s="295">
        <v>0</v>
      </c>
      <c r="Q74" s="468" t="s">
        <v>438</v>
      </c>
    </row>
    <row r="75" spans="1:19" ht="15.75" thickBot="1" x14ac:dyDescent="0.3">
      <c r="A75" s="452" t="s">
        <v>497</v>
      </c>
      <c r="B75" s="282">
        <v>134</v>
      </c>
      <c r="C75" s="466">
        <v>584396.68000000005</v>
      </c>
      <c r="D75" s="466">
        <v>4361.17</v>
      </c>
      <c r="E75" s="466">
        <v>4199.92</v>
      </c>
      <c r="F75" s="282">
        <v>4</v>
      </c>
      <c r="G75" s="466">
        <v>18203.38</v>
      </c>
      <c r="H75" s="466">
        <v>4550.8500000000004</v>
      </c>
      <c r="I75" s="466">
        <v>4260.67</v>
      </c>
      <c r="J75" s="282">
        <v>0</v>
      </c>
      <c r="K75" s="466">
        <v>0</v>
      </c>
      <c r="L75" s="466">
        <v>0</v>
      </c>
      <c r="M75" s="466" t="s">
        <v>438</v>
      </c>
      <c r="N75" s="282">
        <v>0</v>
      </c>
      <c r="O75" s="466">
        <v>0</v>
      </c>
      <c r="P75" s="466">
        <v>0</v>
      </c>
      <c r="Q75" s="469" t="s">
        <v>438</v>
      </c>
    </row>
    <row r="76" spans="1:19" ht="16.5" thickBot="1" x14ac:dyDescent="0.3">
      <c r="A76" s="320" t="s">
        <v>535</v>
      </c>
      <c r="B76" s="438">
        <v>875787</v>
      </c>
      <c r="C76" s="439">
        <v>730638372.70000005</v>
      </c>
      <c r="D76" s="437">
        <v>834.26</v>
      </c>
      <c r="E76" s="437">
        <v>692.19</v>
      </c>
      <c r="F76" s="438">
        <v>354202</v>
      </c>
      <c r="G76" s="439">
        <v>231737236.90000001</v>
      </c>
      <c r="H76" s="437">
        <v>654.25</v>
      </c>
      <c r="I76" s="437">
        <v>559.83000000000004</v>
      </c>
      <c r="J76" s="438">
        <v>72377</v>
      </c>
      <c r="K76" s="439">
        <v>39412040.270000003</v>
      </c>
      <c r="L76" s="437">
        <v>544.54</v>
      </c>
      <c r="M76" s="437">
        <v>456.13</v>
      </c>
      <c r="N76" s="438">
        <v>11985</v>
      </c>
      <c r="O76" s="439">
        <v>3627184.22</v>
      </c>
      <c r="P76" s="439">
        <v>302.64</v>
      </c>
      <c r="Q76" s="527">
        <v>290</v>
      </c>
    </row>
    <row r="79" spans="1:19" x14ac:dyDescent="0.25">
      <c r="C79" s="460"/>
    </row>
    <row r="81" spans="1:4" x14ac:dyDescent="0.25">
      <c r="A81" s="301"/>
      <c r="B81" s="460"/>
      <c r="D81" s="460"/>
    </row>
    <row r="83" spans="1:4" x14ac:dyDescent="0.25">
      <c r="B83" s="460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7"/>
  <sheetViews>
    <sheetView zoomScaleNormal="100" workbookViewId="0">
      <selection activeCell="C59" sqref="C59:G59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562" t="s">
        <v>696</v>
      </c>
      <c r="B1" s="562"/>
      <c r="C1" s="562"/>
      <c r="D1" s="562"/>
      <c r="E1" s="562"/>
      <c r="F1" s="562"/>
      <c r="G1" s="562"/>
    </row>
    <row r="2" spans="1:7" ht="15.75" thickBot="1" x14ac:dyDescent="0.3">
      <c r="A2" s="39"/>
    </row>
    <row r="3" spans="1:7" s="45" customFormat="1" ht="16.5" thickBot="1" x14ac:dyDescent="0.3">
      <c r="A3" s="157" t="s">
        <v>17</v>
      </c>
      <c r="B3" s="144" t="s">
        <v>43</v>
      </c>
      <c r="C3" s="144" t="s">
        <v>44</v>
      </c>
      <c r="D3" s="144" t="s">
        <v>74</v>
      </c>
      <c r="E3" s="144" t="s">
        <v>70</v>
      </c>
      <c r="F3" s="144" t="s">
        <v>71</v>
      </c>
      <c r="G3" s="346" t="s">
        <v>72</v>
      </c>
    </row>
    <row r="4" spans="1:7" x14ac:dyDescent="0.25">
      <c r="A4" s="341">
        <v>1</v>
      </c>
      <c r="B4" s="342" t="s">
        <v>258</v>
      </c>
      <c r="C4" s="343" t="s">
        <v>424</v>
      </c>
      <c r="D4" s="344" t="s">
        <v>438</v>
      </c>
      <c r="E4" s="344" t="s">
        <v>438</v>
      </c>
      <c r="F4" s="344">
        <v>1</v>
      </c>
      <c r="G4" s="345">
        <v>18</v>
      </c>
    </row>
    <row r="5" spans="1:7" x14ac:dyDescent="0.25">
      <c r="A5" s="58">
        <v>2</v>
      </c>
      <c r="B5" s="364" t="s">
        <v>647</v>
      </c>
      <c r="C5" s="310" t="s">
        <v>646</v>
      </c>
      <c r="D5" s="17" t="s">
        <v>438</v>
      </c>
      <c r="E5" s="17" t="s">
        <v>438</v>
      </c>
      <c r="F5" s="17" t="s">
        <v>438</v>
      </c>
      <c r="G5" s="158">
        <v>3</v>
      </c>
    </row>
    <row r="6" spans="1:7" x14ac:dyDescent="0.25">
      <c r="A6" s="58">
        <v>3</v>
      </c>
      <c r="B6" s="364" t="s">
        <v>508</v>
      </c>
      <c r="C6" s="364" t="s">
        <v>566</v>
      </c>
      <c r="D6" s="17">
        <v>6</v>
      </c>
      <c r="E6" s="17">
        <v>13</v>
      </c>
      <c r="F6" s="17">
        <v>173</v>
      </c>
      <c r="G6" s="158">
        <v>1030</v>
      </c>
    </row>
    <row r="7" spans="1:7" x14ac:dyDescent="0.25">
      <c r="A7" s="58">
        <v>4</v>
      </c>
      <c r="B7" s="364" t="s">
        <v>259</v>
      </c>
      <c r="C7" s="364" t="s">
        <v>55</v>
      </c>
      <c r="D7" s="17" t="s">
        <v>438</v>
      </c>
      <c r="E7" s="17">
        <v>3</v>
      </c>
      <c r="F7" s="17">
        <v>12</v>
      </c>
      <c r="G7" s="158">
        <v>153</v>
      </c>
    </row>
    <row r="8" spans="1:7" x14ac:dyDescent="0.25">
      <c r="A8" s="58">
        <v>5</v>
      </c>
      <c r="B8" s="364" t="s">
        <v>261</v>
      </c>
      <c r="C8" s="364" t="s">
        <v>56</v>
      </c>
      <c r="D8" s="17">
        <v>1</v>
      </c>
      <c r="E8" s="17" t="s">
        <v>438</v>
      </c>
      <c r="F8" s="17" t="s">
        <v>438</v>
      </c>
      <c r="G8" s="158">
        <v>2</v>
      </c>
    </row>
    <row r="9" spans="1:7" x14ac:dyDescent="0.25">
      <c r="A9" s="58">
        <v>6</v>
      </c>
      <c r="B9" s="364" t="s">
        <v>351</v>
      </c>
      <c r="C9" s="364" t="s">
        <v>510</v>
      </c>
      <c r="D9" s="17" t="s">
        <v>438</v>
      </c>
      <c r="E9" s="17" t="s">
        <v>438</v>
      </c>
      <c r="F9" s="17">
        <v>1</v>
      </c>
      <c r="G9" s="158" t="s">
        <v>438</v>
      </c>
    </row>
    <row r="10" spans="1:7" x14ac:dyDescent="0.25">
      <c r="A10" s="58">
        <v>7</v>
      </c>
      <c r="B10" s="364" t="s">
        <v>262</v>
      </c>
      <c r="C10" s="364" t="s">
        <v>57</v>
      </c>
      <c r="D10" s="17" t="s">
        <v>438</v>
      </c>
      <c r="E10" s="17" t="s">
        <v>438</v>
      </c>
      <c r="F10" s="17" t="s">
        <v>438</v>
      </c>
      <c r="G10" s="158">
        <v>3</v>
      </c>
    </row>
    <row r="11" spans="1:7" x14ac:dyDescent="0.25">
      <c r="A11" s="58">
        <v>8</v>
      </c>
      <c r="B11" s="364" t="s">
        <v>263</v>
      </c>
      <c r="C11" s="364" t="s">
        <v>58</v>
      </c>
      <c r="D11" s="17" t="s">
        <v>438</v>
      </c>
      <c r="E11" s="17" t="s">
        <v>438</v>
      </c>
      <c r="F11" s="17" t="s">
        <v>438</v>
      </c>
      <c r="G11" s="158">
        <v>1</v>
      </c>
    </row>
    <row r="12" spans="1:7" x14ac:dyDescent="0.25">
      <c r="A12" s="58">
        <v>9</v>
      </c>
      <c r="B12" s="364" t="s">
        <v>264</v>
      </c>
      <c r="C12" s="364" t="s">
        <v>59</v>
      </c>
      <c r="D12" s="17" t="s">
        <v>438</v>
      </c>
      <c r="E12" s="17" t="s">
        <v>438</v>
      </c>
      <c r="F12" s="17">
        <v>1</v>
      </c>
      <c r="G12" s="158">
        <v>1</v>
      </c>
    </row>
    <row r="13" spans="1:7" x14ac:dyDescent="0.25">
      <c r="A13" s="58">
        <v>10</v>
      </c>
      <c r="B13" s="364" t="s">
        <v>265</v>
      </c>
      <c r="C13" s="364" t="s">
        <v>60</v>
      </c>
      <c r="D13" s="17" t="s">
        <v>438</v>
      </c>
      <c r="E13" s="17">
        <v>1</v>
      </c>
      <c r="F13" s="17" t="s">
        <v>438</v>
      </c>
      <c r="G13" s="158">
        <v>6</v>
      </c>
    </row>
    <row r="14" spans="1:7" x14ac:dyDescent="0.25">
      <c r="A14" s="58">
        <v>11</v>
      </c>
      <c r="B14" s="364" t="s">
        <v>266</v>
      </c>
      <c r="C14" s="364" t="s">
        <v>61</v>
      </c>
      <c r="D14" s="17" t="s">
        <v>438</v>
      </c>
      <c r="E14" s="17" t="s">
        <v>438</v>
      </c>
      <c r="F14" s="17">
        <v>3</v>
      </c>
      <c r="G14" s="158">
        <v>34</v>
      </c>
    </row>
    <row r="15" spans="1:7" x14ac:dyDescent="0.25">
      <c r="A15" s="58">
        <v>12</v>
      </c>
      <c r="B15" s="364" t="s">
        <v>415</v>
      </c>
      <c r="C15" s="364" t="s">
        <v>391</v>
      </c>
      <c r="D15" s="17" t="s">
        <v>438</v>
      </c>
      <c r="E15" s="17" t="s">
        <v>438</v>
      </c>
      <c r="F15" s="17" t="s">
        <v>438</v>
      </c>
      <c r="G15" s="158">
        <v>1</v>
      </c>
    </row>
    <row r="16" spans="1:7" x14ac:dyDescent="0.25">
      <c r="A16" s="58">
        <v>13</v>
      </c>
      <c r="B16" s="364" t="s">
        <v>267</v>
      </c>
      <c r="C16" s="364" t="s">
        <v>354</v>
      </c>
      <c r="D16" s="17">
        <v>3</v>
      </c>
      <c r="E16" s="17">
        <v>6</v>
      </c>
      <c r="F16" s="17">
        <v>24</v>
      </c>
      <c r="G16" s="158">
        <v>68</v>
      </c>
    </row>
    <row r="17" spans="1:7" x14ac:dyDescent="0.25">
      <c r="A17" s="58">
        <v>14</v>
      </c>
      <c r="B17" s="364" t="s">
        <v>268</v>
      </c>
      <c r="C17" s="364" t="s">
        <v>62</v>
      </c>
      <c r="D17" s="17" t="s">
        <v>438</v>
      </c>
      <c r="E17" s="17">
        <v>1</v>
      </c>
      <c r="F17" s="17">
        <v>72</v>
      </c>
      <c r="G17" s="158">
        <v>287</v>
      </c>
    </row>
    <row r="18" spans="1:7" x14ac:dyDescent="0.25">
      <c r="A18" s="58">
        <v>15</v>
      </c>
      <c r="B18" s="364" t="s">
        <v>269</v>
      </c>
      <c r="C18" s="364" t="s">
        <v>63</v>
      </c>
      <c r="D18" s="17">
        <v>2</v>
      </c>
      <c r="E18" s="17">
        <v>2</v>
      </c>
      <c r="F18" s="17">
        <v>32</v>
      </c>
      <c r="G18" s="158">
        <v>153</v>
      </c>
    </row>
    <row r="19" spans="1:7" x14ac:dyDescent="0.25">
      <c r="A19" s="58">
        <v>16</v>
      </c>
      <c r="B19" s="364" t="s">
        <v>270</v>
      </c>
      <c r="C19" s="364" t="s">
        <v>355</v>
      </c>
      <c r="D19" s="17" t="s">
        <v>438</v>
      </c>
      <c r="E19" s="17" t="s">
        <v>438</v>
      </c>
      <c r="F19" s="17">
        <v>1</v>
      </c>
      <c r="G19" s="158" t="s">
        <v>438</v>
      </c>
    </row>
    <row r="20" spans="1:7" x14ac:dyDescent="0.25">
      <c r="A20" s="58">
        <v>17</v>
      </c>
      <c r="B20" s="364" t="s">
        <v>271</v>
      </c>
      <c r="C20" s="364" t="s">
        <v>356</v>
      </c>
      <c r="D20" s="17" t="s">
        <v>438</v>
      </c>
      <c r="E20" s="17" t="s">
        <v>438</v>
      </c>
      <c r="F20" s="17" t="s">
        <v>438</v>
      </c>
      <c r="G20" s="158">
        <v>1</v>
      </c>
    </row>
    <row r="21" spans="1:7" x14ac:dyDescent="0.25">
      <c r="A21" s="58">
        <v>18</v>
      </c>
      <c r="B21" s="364" t="s">
        <v>272</v>
      </c>
      <c r="C21" s="364" t="s">
        <v>357</v>
      </c>
      <c r="D21" s="17">
        <v>2</v>
      </c>
      <c r="E21" s="17">
        <v>1</v>
      </c>
      <c r="F21" s="17">
        <v>2</v>
      </c>
      <c r="G21" s="158">
        <v>16</v>
      </c>
    </row>
    <row r="22" spans="1:7" x14ac:dyDescent="0.25">
      <c r="A22" s="58">
        <v>19</v>
      </c>
      <c r="B22" s="364" t="s">
        <v>395</v>
      </c>
      <c r="C22" s="364" t="s">
        <v>385</v>
      </c>
      <c r="D22" s="17" t="s">
        <v>438</v>
      </c>
      <c r="E22" s="17" t="s">
        <v>438</v>
      </c>
      <c r="F22" s="17">
        <v>3</v>
      </c>
      <c r="G22" s="158">
        <v>21</v>
      </c>
    </row>
    <row r="23" spans="1:7" x14ac:dyDescent="0.25">
      <c r="A23" s="58">
        <v>20</v>
      </c>
      <c r="B23" s="364" t="s">
        <v>576</v>
      </c>
      <c r="C23" s="364" t="s">
        <v>577</v>
      </c>
      <c r="D23" s="17" t="s">
        <v>438</v>
      </c>
      <c r="E23" s="17" t="s">
        <v>438</v>
      </c>
      <c r="F23" s="17">
        <v>24</v>
      </c>
      <c r="G23" s="158">
        <v>203</v>
      </c>
    </row>
    <row r="24" spans="1:7" x14ac:dyDescent="0.25">
      <c r="A24" s="58">
        <v>21</v>
      </c>
      <c r="B24" s="364" t="s">
        <v>273</v>
      </c>
      <c r="C24" s="364" t="s">
        <v>511</v>
      </c>
      <c r="D24" s="17" t="s">
        <v>438</v>
      </c>
      <c r="E24" s="17" t="s">
        <v>438</v>
      </c>
      <c r="F24" s="17" t="s">
        <v>438</v>
      </c>
      <c r="G24" s="158">
        <v>8</v>
      </c>
    </row>
    <row r="25" spans="1:7" x14ac:dyDescent="0.25">
      <c r="A25" s="58">
        <v>22</v>
      </c>
      <c r="B25" s="364" t="s">
        <v>274</v>
      </c>
      <c r="C25" s="364" t="s">
        <v>512</v>
      </c>
      <c r="D25" s="17" t="s">
        <v>438</v>
      </c>
      <c r="E25" s="17" t="s">
        <v>438</v>
      </c>
      <c r="F25" s="17" t="s">
        <v>438</v>
      </c>
      <c r="G25" s="158">
        <v>4</v>
      </c>
    </row>
    <row r="26" spans="1:7" x14ac:dyDescent="0.25">
      <c r="A26" s="58">
        <v>23</v>
      </c>
      <c r="B26" s="364" t="s">
        <v>275</v>
      </c>
      <c r="C26" s="364" t="s">
        <v>514</v>
      </c>
      <c r="D26" s="17" t="s">
        <v>438</v>
      </c>
      <c r="E26" s="17" t="s">
        <v>438</v>
      </c>
      <c r="F26" s="17">
        <v>11</v>
      </c>
      <c r="G26" s="158">
        <v>34</v>
      </c>
    </row>
    <row r="27" spans="1:7" x14ac:dyDescent="0.25">
      <c r="A27" s="58">
        <v>24</v>
      </c>
      <c r="B27" s="364" t="s">
        <v>276</v>
      </c>
      <c r="C27" s="364" t="s">
        <v>515</v>
      </c>
      <c r="D27" s="17" t="s">
        <v>438</v>
      </c>
      <c r="E27" s="17">
        <v>1</v>
      </c>
      <c r="F27" s="17">
        <v>8</v>
      </c>
      <c r="G27" s="158">
        <v>79</v>
      </c>
    </row>
    <row r="28" spans="1:7" x14ac:dyDescent="0.25">
      <c r="A28" s="58">
        <v>25</v>
      </c>
      <c r="B28" s="364" t="s">
        <v>277</v>
      </c>
      <c r="C28" s="364" t="s">
        <v>516</v>
      </c>
      <c r="D28" s="17" t="s">
        <v>438</v>
      </c>
      <c r="E28" s="17" t="s">
        <v>438</v>
      </c>
      <c r="F28" s="17">
        <v>3</v>
      </c>
      <c r="G28" s="158">
        <v>34</v>
      </c>
    </row>
    <row r="29" spans="1:7" x14ac:dyDescent="0.25">
      <c r="A29" s="58">
        <v>26</v>
      </c>
      <c r="B29" s="364" t="s">
        <v>278</v>
      </c>
      <c r="C29" s="364" t="s">
        <v>517</v>
      </c>
      <c r="D29" s="17" t="s">
        <v>438</v>
      </c>
      <c r="E29" s="17" t="s">
        <v>438</v>
      </c>
      <c r="F29" s="17" t="s">
        <v>438</v>
      </c>
      <c r="G29" s="158">
        <v>4</v>
      </c>
    </row>
    <row r="30" spans="1:7" x14ac:dyDescent="0.25">
      <c r="A30" s="58">
        <v>27</v>
      </c>
      <c r="B30" s="364" t="s">
        <v>279</v>
      </c>
      <c r="C30" s="364" t="s">
        <v>518</v>
      </c>
      <c r="D30" s="17">
        <v>1</v>
      </c>
      <c r="E30" s="17" t="s">
        <v>438</v>
      </c>
      <c r="F30" s="17">
        <v>2</v>
      </c>
      <c r="G30" s="158">
        <v>3</v>
      </c>
    </row>
    <row r="31" spans="1:7" x14ac:dyDescent="0.25">
      <c r="A31" s="58">
        <v>28</v>
      </c>
      <c r="B31" s="364" t="s">
        <v>280</v>
      </c>
      <c r="C31" s="364" t="s">
        <v>642</v>
      </c>
      <c r="D31" s="17">
        <v>5</v>
      </c>
      <c r="E31" s="17">
        <v>8</v>
      </c>
      <c r="F31" s="17">
        <v>153</v>
      </c>
      <c r="G31" s="158">
        <v>774</v>
      </c>
    </row>
    <row r="32" spans="1:7" x14ac:dyDescent="0.25">
      <c r="A32" s="58">
        <v>29</v>
      </c>
      <c r="B32" s="364" t="s">
        <v>281</v>
      </c>
      <c r="C32" s="364" t="s">
        <v>519</v>
      </c>
      <c r="D32" s="17" t="s">
        <v>438</v>
      </c>
      <c r="E32" s="17" t="s">
        <v>438</v>
      </c>
      <c r="F32" s="17">
        <v>1</v>
      </c>
      <c r="G32" s="158">
        <v>16</v>
      </c>
    </row>
    <row r="33" spans="1:7" x14ac:dyDescent="0.25">
      <c r="A33" s="58">
        <v>30</v>
      </c>
      <c r="B33" s="364" t="s">
        <v>282</v>
      </c>
      <c r="C33" s="364" t="s">
        <v>520</v>
      </c>
      <c r="D33" s="17" t="s">
        <v>438</v>
      </c>
      <c r="E33" s="17" t="s">
        <v>438</v>
      </c>
      <c r="F33" s="17" t="s">
        <v>438</v>
      </c>
      <c r="G33" s="158">
        <v>1</v>
      </c>
    </row>
    <row r="34" spans="1:7" x14ac:dyDescent="0.25">
      <c r="A34" s="58">
        <v>31</v>
      </c>
      <c r="B34" s="364" t="s">
        <v>283</v>
      </c>
      <c r="C34" s="364" t="s">
        <v>521</v>
      </c>
      <c r="D34" s="17" t="s">
        <v>438</v>
      </c>
      <c r="E34" s="17" t="s">
        <v>438</v>
      </c>
      <c r="F34" s="17" t="s">
        <v>438</v>
      </c>
      <c r="G34" s="158">
        <v>16</v>
      </c>
    </row>
    <row r="35" spans="1:7" x14ac:dyDescent="0.25">
      <c r="A35" s="58">
        <v>32</v>
      </c>
      <c r="B35" s="364" t="s">
        <v>284</v>
      </c>
      <c r="C35" s="364" t="s">
        <v>522</v>
      </c>
      <c r="D35" s="17" t="s">
        <v>438</v>
      </c>
      <c r="E35" s="17" t="s">
        <v>438</v>
      </c>
      <c r="F35" s="17">
        <v>1</v>
      </c>
      <c r="G35" s="158">
        <v>1</v>
      </c>
    </row>
    <row r="36" spans="1:7" x14ac:dyDescent="0.25">
      <c r="A36" s="58">
        <v>33</v>
      </c>
      <c r="B36" s="364" t="s">
        <v>405</v>
      </c>
      <c r="C36" s="364" t="s">
        <v>323</v>
      </c>
      <c r="D36" s="17" t="s">
        <v>438</v>
      </c>
      <c r="E36" s="17" t="s">
        <v>438</v>
      </c>
      <c r="F36" s="17">
        <v>2</v>
      </c>
      <c r="G36" s="158" t="s">
        <v>438</v>
      </c>
    </row>
    <row r="37" spans="1:7" x14ac:dyDescent="0.25">
      <c r="A37" s="58">
        <v>34</v>
      </c>
      <c r="B37" s="364" t="s">
        <v>285</v>
      </c>
      <c r="C37" s="364" t="s">
        <v>523</v>
      </c>
      <c r="D37" s="17" t="s">
        <v>438</v>
      </c>
      <c r="E37" s="17" t="s">
        <v>438</v>
      </c>
      <c r="F37" s="17" t="s">
        <v>438</v>
      </c>
      <c r="G37" s="158">
        <v>2</v>
      </c>
    </row>
    <row r="38" spans="1:7" x14ac:dyDescent="0.25">
      <c r="A38" s="58">
        <v>35</v>
      </c>
      <c r="B38" s="364" t="s">
        <v>286</v>
      </c>
      <c r="C38" s="364" t="s">
        <v>524</v>
      </c>
      <c r="D38" s="17">
        <v>2</v>
      </c>
      <c r="E38" s="17">
        <v>5</v>
      </c>
      <c r="F38" s="17">
        <v>19</v>
      </c>
      <c r="G38" s="158">
        <v>47</v>
      </c>
    </row>
    <row r="39" spans="1:7" x14ac:dyDescent="0.25">
      <c r="A39" s="58">
        <v>36</v>
      </c>
      <c r="B39" s="364" t="s">
        <v>287</v>
      </c>
      <c r="C39" s="364" t="s">
        <v>525</v>
      </c>
      <c r="D39" s="17" t="s">
        <v>438</v>
      </c>
      <c r="E39" s="17" t="s">
        <v>438</v>
      </c>
      <c r="F39" s="17">
        <v>3</v>
      </c>
      <c r="G39" s="158">
        <v>69</v>
      </c>
    </row>
    <row r="40" spans="1:7" x14ac:dyDescent="0.25">
      <c r="A40" s="58">
        <v>37</v>
      </c>
      <c r="B40" s="364" t="s">
        <v>288</v>
      </c>
      <c r="C40" s="364" t="s">
        <v>526</v>
      </c>
      <c r="D40" s="17" t="s">
        <v>438</v>
      </c>
      <c r="E40" s="17" t="s">
        <v>438</v>
      </c>
      <c r="F40" s="17" t="s">
        <v>438</v>
      </c>
      <c r="G40" s="158">
        <v>5</v>
      </c>
    </row>
    <row r="41" spans="1:7" x14ac:dyDescent="0.25">
      <c r="A41" s="58">
        <v>38</v>
      </c>
      <c r="B41" s="364" t="s">
        <v>413</v>
      </c>
      <c r="C41" s="364" t="s">
        <v>527</v>
      </c>
      <c r="D41" s="17" t="s">
        <v>438</v>
      </c>
      <c r="E41" s="17" t="s">
        <v>438</v>
      </c>
      <c r="F41" s="17" t="s">
        <v>438</v>
      </c>
      <c r="G41" s="158">
        <v>2</v>
      </c>
    </row>
    <row r="42" spans="1:7" x14ac:dyDescent="0.25">
      <c r="A42" s="58">
        <v>39</v>
      </c>
      <c r="B42" s="364" t="s">
        <v>289</v>
      </c>
      <c r="C42" s="364" t="s">
        <v>639</v>
      </c>
      <c r="D42" s="17" t="s">
        <v>438</v>
      </c>
      <c r="E42" s="17" t="s">
        <v>438</v>
      </c>
      <c r="F42" s="17">
        <v>1</v>
      </c>
      <c r="G42" s="158">
        <v>1</v>
      </c>
    </row>
    <row r="43" spans="1:7" x14ac:dyDescent="0.25">
      <c r="A43" s="58">
        <v>40</v>
      </c>
      <c r="B43" s="364" t="s">
        <v>290</v>
      </c>
      <c r="C43" s="364" t="s">
        <v>528</v>
      </c>
      <c r="D43" s="17">
        <v>1</v>
      </c>
      <c r="E43" s="17" t="s">
        <v>438</v>
      </c>
      <c r="F43" s="17" t="s">
        <v>438</v>
      </c>
      <c r="G43" s="158">
        <v>4</v>
      </c>
    </row>
    <row r="44" spans="1:7" x14ac:dyDescent="0.25">
      <c r="A44" s="58">
        <v>41</v>
      </c>
      <c r="B44" s="364" t="s">
        <v>291</v>
      </c>
      <c r="C44" s="364" t="s">
        <v>529</v>
      </c>
      <c r="D44" s="17" t="s">
        <v>438</v>
      </c>
      <c r="E44" s="17">
        <v>1</v>
      </c>
      <c r="F44" s="17" t="s">
        <v>438</v>
      </c>
      <c r="G44" s="158">
        <v>1</v>
      </c>
    </row>
    <row r="45" spans="1:7" x14ac:dyDescent="0.25">
      <c r="A45" s="58">
        <v>42</v>
      </c>
      <c r="B45" s="364" t="s">
        <v>292</v>
      </c>
      <c r="C45" s="364" t="s">
        <v>530</v>
      </c>
      <c r="D45" s="17">
        <v>1</v>
      </c>
      <c r="E45" s="17">
        <v>1</v>
      </c>
      <c r="F45" s="17">
        <v>1</v>
      </c>
      <c r="G45" s="158">
        <v>18</v>
      </c>
    </row>
    <row r="46" spans="1:7" x14ac:dyDescent="0.25">
      <c r="A46" s="58">
        <v>43</v>
      </c>
      <c r="B46" s="364" t="s">
        <v>293</v>
      </c>
      <c r="C46" s="364" t="s">
        <v>531</v>
      </c>
      <c r="D46" s="17" t="s">
        <v>438</v>
      </c>
      <c r="E46" s="17" t="s">
        <v>438</v>
      </c>
      <c r="F46" s="17" t="s">
        <v>438</v>
      </c>
      <c r="G46" s="158">
        <v>4</v>
      </c>
    </row>
    <row r="47" spans="1:7" x14ac:dyDescent="0.25">
      <c r="A47" s="58">
        <v>44</v>
      </c>
      <c r="B47" s="364" t="s">
        <v>294</v>
      </c>
      <c r="C47" s="364" t="s">
        <v>640</v>
      </c>
      <c r="D47" s="17" t="s">
        <v>438</v>
      </c>
      <c r="E47" s="17">
        <v>1</v>
      </c>
      <c r="F47" s="17" t="s">
        <v>438</v>
      </c>
      <c r="G47" s="158">
        <v>2</v>
      </c>
    </row>
    <row r="48" spans="1:7" x14ac:dyDescent="0.25">
      <c r="A48" s="58">
        <v>45</v>
      </c>
      <c r="B48" s="364" t="s">
        <v>353</v>
      </c>
      <c r="C48" s="364" t="s">
        <v>532</v>
      </c>
      <c r="D48" s="17" t="s">
        <v>438</v>
      </c>
      <c r="E48" s="17" t="s">
        <v>438</v>
      </c>
      <c r="F48" s="17" t="s">
        <v>438</v>
      </c>
      <c r="G48" s="158">
        <v>1</v>
      </c>
    </row>
    <row r="49" spans="1:7" x14ac:dyDescent="0.25">
      <c r="A49" s="58">
        <v>46</v>
      </c>
      <c r="B49" s="364" t="s">
        <v>295</v>
      </c>
      <c r="C49" s="364" t="s">
        <v>533</v>
      </c>
      <c r="D49" s="17" t="s">
        <v>438</v>
      </c>
      <c r="E49" s="17">
        <v>1</v>
      </c>
      <c r="F49" s="17" t="s">
        <v>438</v>
      </c>
      <c r="G49" s="158" t="s">
        <v>438</v>
      </c>
    </row>
    <row r="50" spans="1:7" x14ac:dyDescent="0.25">
      <c r="A50" s="58">
        <v>47</v>
      </c>
      <c r="B50" s="364" t="s">
        <v>407</v>
      </c>
      <c r="C50" s="364" t="s">
        <v>382</v>
      </c>
      <c r="D50" s="17" t="s">
        <v>438</v>
      </c>
      <c r="E50" s="17" t="s">
        <v>438</v>
      </c>
      <c r="F50" s="17">
        <v>2</v>
      </c>
      <c r="G50" s="158">
        <v>16</v>
      </c>
    </row>
    <row r="51" spans="1:7" x14ac:dyDescent="0.25">
      <c r="A51" s="58">
        <v>48</v>
      </c>
      <c r="B51" s="364" t="s">
        <v>296</v>
      </c>
      <c r="C51" s="364" t="s">
        <v>534</v>
      </c>
      <c r="D51" s="17" t="s">
        <v>438</v>
      </c>
      <c r="E51" s="17" t="s">
        <v>438</v>
      </c>
      <c r="F51" s="17" t="s">
        <v>438</v>
      </c>
      <c r="G51" s="158">
        <v>2</v>
      </c>
    </row>
    <row r="52" spans="1:7" x14ac:dyDescent="0.25">
      <c r="A52" s="58">
        <v>49</v>
      </c>
      <c r="B52" s="364" t="s">
        <v>297</v>
      </c>
      <c r="C52" s="364" t="s">
        <v>64</v>
      </c>
      <c r="D52" s="17" t="s">
        <v>438</v>
      </c>
      <c r="E52" s="17" t="s">
        <v>438</v>
      </c>
      <c r="F52" s="17" t="s">
        <v>438</v>
      </c>
      <c r="G52" s="158">
        <v>6</v>
      </c>
    </row>
    <row r="53" spans="1:7" x14ac:dyDescent="0.25">
      <c r="A53" s="58">
        <v>50</v>
      </c>
      <c r="B53" s="364" t="s">
        <v>298</v>
      </c>
      <c r="C53" s="364" t="s">
        <v>65</v>
      </c>
      <c r="D53" s="17" t="s">
        <v>438</v>
      </c>
      <c r="E53" s="17">
        <v>3</v>
      </c>
      <c r="F53" s="17">
        <v>12</v>
      </c>
      <c r="G53" s="158">
        <v>91</v>
      </c>
    </row>
    <row r="54" spans="1:7" x14ac:dyDescent="0.25">
      <c r="A54" s="58">
        <v>51</v>
      </c>
      <c r="B54" s="364" t="s">
        <v>299</v>
      </c>
      <c r="C54" s="364" t="s">
        <v>66</v>
      </c>
      <c r="D54" s="17" t="s">
        <v>438</v>
      </c>
      <c r="E54" s="17" t="s">
        <v>438</v>
      </c>
      <c r="F54" s="17" t="s">
        <v>438</v>
      </c>
      <c r="G54" s="158">
        <v>26</v>
      </c>
    </row>
    <row r="55" spans="1:7" x14ac:dyDescent="0.25">
      <c r="A55" s="58">
        <v>52</v>
      </c>
      <c r="B55" s="364" t="s">
        <v>300</v>
      </c>
      <c r="C55" s="364" t="s">
        <v>67</v>
      </c>
      <c r="D55" s="17" t="s">
        <v>438</v>
      </c>
      <c r="E55" s="17" t="s">
        <v>438</v>
      </c>
      <c r="F55" s="17" t="s">
        <v>438</v>
      </c>
      <c r="G55" s="158">
        <v>9</v>
      </c>
    </row>
    <row r="56" spans="1:7" x14ac:dyDescent="0.25">
      <c r="A56" s="58">
        <v>53</v>
      </c>
      <c r="B56" s="364" t="s">
        <v>301</v>
      </c>
      <c r="C56" s="364" t="s">
        <v>68</v>
      </c>
      <c r="D56" s="17">
        <v>6</v>
      </c>
      <c r="E56" s="17">
        <v>12</v>
      </c>
      <c r="F56" s="17">
        <v>156</v>
      </c>
      <c r="G56" s="158">
        <v>907</v>
      </c>
    </row>
    <row r="57" spans="1:7" s="356" customFormat="1" x14ac:dyDescent="0.25">
      <c r="A57" s="58">
        <v>54</v>
      </c>
      <c r="B57" s="364" t="s">
        <v>302</v>
      </c>
      <c r="C57" s="364" t="s">
        <v>69</v>
      </c>
      <c r="D57" s="17" t="s">
        <v>438</v>
      </c>
      <c r="E57" s="17" t="s">
        <v>438</v>
      </c>
      <c r="F57" s="17" t="s">
        <v>438</v>
      </c>
      <c r="G57" s="158">
        <v>26</v>
      </c>
    </row>
    <row r="58" spans="1:7" x14ac:dyDescent="0.25">
      <c r="A58" s="516">
        <v>55</v>
      </c>
      <c r="B58" s="358" t="s">
        <v>303</v>
      </c>
      <c r="C58" s="358" t="s">
        <v>73</v>
      </c>
      <c r="D58" s="358" t="s">
        <v>438</v>
      </c>
      <c r="E58" s="358">
        <v>3</v>
      </c>
      <c r="F58" s="358">
        <v>12</v>
      </c>
      <c r="G58" s="358">
        <v>77</v>
      </c>
    </row>
    <row r="59" spans="1:7" s="48" customFormat="1" ht="15.75" x14ac:dyDescent="0.25">
      <c r="A59" s="362"/>
      <c r="B59" s="362"/>
      <c r="C59" s="362" t="s">
        <v>537</v>
      </c>
      <c r="D59" s="362">
        <f>SUM(D6:D58)</f>
        <v>30</v>
      </c>
      <c r="E59" s="362">
        <f>SUM(E6:E58)</f>
        <v>63</v>
      </c>
      <c r="F59" s="362">
        <f>SUM(F4:F58)</f>
        <v>736</v>
      </c>
      <c r="G59" s="362">
        <f>SUM(G4:G58)</f>
        <v>4291</v>
      </c>
    </row>
    <row r="60" spans="1:7" s="48" customFormat="1" x14ac:dyDescent="0.25">
      <c r="A60"/>
      <c r="B60"/>
      <c r="C60"/>
      <c r="D60"/>
      <c r="E60"/>
      <c r="F60"/>
      <c r="G60"/>
    </row>
    <row r="61" spans="1:7" s="48" customFormat="1" x14ac:dyDescent="0.25">
      <c r="A61"/>
      <c r="B61"/>
      <c r="C61"/>
      <c r="D61"/>
      <c r="E61"/>
      <c r="F61"/>
      <c r="G61"/>
    </row>
    <row r="62" spans="1:7" s="48" customFormat="1" x14ac:dyDescent="0.25">
      <c r="A62"/>
      <c r="B62"/>
      <c r="C62"/>
      <c r="D62"/>
      <c r="E62"/>
      <c r="F62"/>
      <c r="G62"/>
    </row>
    <row r="63" spans="1:7" s="48" customFormat="1" x14ac:dyDescent="0.25">
      <c r="A63"/>
      <c r="B63"/>
      <c r="C63"/>
      <c r="D63"/>
      <c r="E63"/>
      <c r="F63"/>
      <c r="G63"/>
    </row>
    <row r="64" spans="1:7" s="48" customFormat="1" x14ac:dyDescent="0.25">
      <c r="A64"/>
      <c r="B64"/>
      <c r="C64"/>
      <c r="D64"/>
      <c r="E64"/>
      <c r="F64"/>
      <c r="G64"/>
    </row>
    <row r="65" spans="1:7" s="48" customFormat="1" x14ac:dyDescent="0.25">
      <c r="A65"/>
      <c r="B65"/>
      <c r="C65"/>
      <c r="D65"/>
      <c r="E65"/>
      <c r="F65"/>
      <c r="G65"/>
    </row>
    <row r="66" spans="1:7" s="48" customFormat="1" x14ac:dyDescent="0.25">
      <c r="A66"/>
      <c r="B66"/>
      <c r="C66"/>
      <c r="D66"/>
      <c r="E66"/>
      <c r="F66"/>
      <c r="G66"/>
    </row>
    <row r="67" spans="1:7" s="48" customFormat="1" x14ac:dyDescent="0.25">
      <c r="A67"/>
      <c r="B67"/>
      <c r="C67"/>
      <c r="D67"/>
      <c r="E67"/>
      <c r="F67"/>
      <c r="G67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I36"/>
  <sheetViews>
    <sheetView zoomScaleNormal="100" workbookViewId="0">
      <selection activeCell="K29" sqref="K29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7" max="7" width="9.140625" bestFit="1" customWidth="1"/>
  </cols>
  <sheetData>
    <row r="1" spans="1:9" s="2" customFormat="1" ht="15.75" x14ac:dyDescent="0.25">
      <c r="A1" s="575" t="s">
        <v>697</v>
      </c>
      <c r="B1" s="575"/>
      <c r="C1" s="575"/>
      <c r="D1" s="575"/>
      <c r="E1" s="575"/>
    </row>
    <row r="3" spans="1:9" x14ac:dyDescent="0.25">
      <c r="A3" s="2" t="s">
        <v>304</v>
      </c>
    </row>
    <row r="4" spans="1:9" ht="30" x14ac:dyDescent="0.25">
      <c r="A4" s="239" t="s">
        <v>11</v>
      </c>
      <c r="B4" s="239" t="s">
        <v>1</v>
      </c>
      <c r="C4" s="239" t="s">
        <v>2</v>
      </c>
      <c r="D4" s="240" t="s">
        <v>12</v>
      </c>
      <c r="E4" s="240" t="s">
        <v>440</v>
      </c>
    </row>
    <row r="5" spans="1:9" s="2" customFormat="1" x14ac:dyDescent="0.25">
      <c r="A5" s="1" t="s">
        <v>13</v>
      </c>
      <c r="B5" s="3"/>
      <c r="C5" s="4"/>
      <c r="D5" s="4"/>
      <c r="E5" s="159"/>
    </row>
    <row r="6" spans="1:9" x14ac:dyDescent="0.25">
      <c r="A6" s="5" t="s">
        <v>5</v>
      </c>
      <c r="B6" s="6">
        <v>986220</v>
      </c>
      <c r="C6" s="13">
        <v>1169139605.8399999</v>
      </c>
      <c r="D6" s="13">
        <v>1185.48</v>
      </c>
      <c r="E6" s="218">
        <v>1170.03</v>
      </c>
    </row>
    <row r="7" spans="1:9" x14ac:dyDescent="0.25">
      <c r="A7" s="314" t="s">
        <v>613</v>
      </c>
      <c r="B7" s="6">
        <v>5052</v>
      </c>
      <c r="C7" s="13">
        <v>1827618.46</v>
      </c>
      <c r="D7" s="13">
        <v>361.76</v>
      </c>
      <c r="E7" s="218">
        <v>360</v>
      </c>
    </row>
    <row r="8" spans="1:9" x14ac:dyDescent="0.25">
      <c r="A8" s="317" t="s">
        <v>6</v>
      </c>
      <c r="B8" s="6">
        <v>31161</v>
      </c>
      <c r="C8" s="13">
        <v>15047251.76</v>
      </c>
      <c r="D8" s="13">
        <v>482.89</v>
      </c>
      <c r="E8" s="218">
        <v>384</v>
      </c>
    </row>
    <row r="9" spans="1:9" x14ac:dyDescent="0.25">
      <c r="A9" s="1" t="s">
        <v>45</v>
      </c>
      <c r="B9" s="6">
        <v>114221</v>
      </c>
      <c r="C9" s="13">
        <v>80436698.829999998</v>
      </c>
      <c r="D9" s="13">
        <v>704.22</v>
      </c>
      <c r="E9" s="218">
        <v>612.87</v>
      </c>
    </row>
    <row r="10" spans="1:9" x14ac:dyDescent="0.25">
      <c r="A10" s="1" t="s">
        <v>8</v>
      </c>
      <c r="B10" s="6">
        <v>8387</v>
      </c>
      <c r="C10" s="13">
        <v>2879889.36</v>
      </c>
      <c r="D10" s="13">
        <v>343.38</v>
      </c>
      <c r="E10" s="218">
        <v>360</v>
      </c>
    </row>
    <row r="11" spans="1:9" ht="15.75" x14ac:dyDescent="0.25">
      <c r="A11" s="49" t="s">
        <v>10</v>
      </c>
      <c r="B11" s="51">
        <f>SUM(B6:B10)</f>
        <v>1145041</v>
      </c>
      <c r="C11" s="53">
        <f>SUM(C6:C10)</f>
        <v>1269331064.2499998</v>
      </c>
      <c r="D11" s="53"/>
      <c r="E11" s="106"/>
      <c r="G11" s="460"/>
    </row>
    <row r="13" spans="1:9" x14ac:dyDescent="0.25">
      <c r="A13" s="2" t="s">
        <v>305</v>
      </c>
    </row>
    <row r="14" spans="1:9" ht="30" x14ac:dyDescent="0.25">
      <c r="A14" s="239" t="s">
        <v>11</v>
      </c>
      <c r="B14" s="239" t="s">
        <v>1</v>
      </c>
      <c r="C14" s="239" t="s">
        <v>2</v>
      </c>
      <c r="D14" s="240" t="s">
        <v>12</v>
      </c>
      <c r="E14" s="240" t="s">
        <v>440</v>
      </c>
      <c r="G14" s="301"/>
      <c r="I14" s="460"/>
    </row>
    <row r="15" spans="1:9" s="2" customFormat="1" x14ac:dyDescent="0.25">
      <c r="A15" s="1" t="s">
        <v>13</v>
      </c>
      <c r="B15" s="3"/>
      <c r="C15" s="4"/>
      <c r="D15" s="4"/>
      <c r="E15" s="159"/>
    </row>
    <row r="16" spans="1:9" x14ac:dyDescent="0.25">
      <c r="A16" s="5" t="s">
        <v>5</v>
      </c>
      <c r="B16" s="6">
        <v>862837</v>
      </c>
      <c r="C16" s="13">
        <v>776031132.11000001</v>
      </c>
      <c r="D16" s="13">
        <v>899.39</v>
      </c>
      <c r="E16" s="220">
        <v>746.23</v>
      </c>
    </row>
    <row r="17" spans="1:7" x14ac:dyDescent="0.25">
      <c r="A17" s="314" t="s">
        <v>613</v>
      </c>
      <c r="B17" s="6">
        <v>12950</v>
      </c>
      <c r="C17" s="13">
        <v>4684615.59</v>
      </c>
      <c r="D17" s="13">
        <v>361.75</v>
      </c>
      <c r="E17" s="220">
        <v>360</v>
      </c>
    </row>
    <row r="18" spans="1:7" x14ac:dyDescent="0.25">
      <c r="A18" s="1" t="s">
        <v>6</v>
      </c>
      <c r="B18" s="6">
        <v>354202</v>
      </c>
      <c r="C18" s="13">
        <v>245678807.84999999</v>
      </c>
      <c r="D18" s="13">
        <v>693.61</v>
      </c>
      <c r="E18" s="220">
        <v>593.35</v>
      </c>
    </row>
    <row r="19" spans="1:7" x14ac:dyDescent="0.25">
      <c r="A19" s="1" t="s">
        <v>45</v>
      </c>
      <c r="B19" s="6">
        <v>72377</v>
      </c>
      <c r="C19" s="13">
        <v>41528055.399999999</v>
      </c>
      <c r="D19" s="13">
        <v>573.77</v>
      </c>
      <c r="E19" s="220">
        <v>483.39</v>
      </c>
    </row>
    <row r="20" spans="1:7" x14ac:dyDescent="0.25">
      <c r="A20" s="1" t="s">
        <v>8</v>
      </c>
      <c r="B20" s="6">
        <v>11985</v>
      </c>
      <c r="C20" s="13">
        <v>3703056.65</v>
      </c>
      <c r="D20" s="13">
        <v>308.97000000000003</v>
      </c>
      <c r="E20" s="308">
        <v>290</v>
      </c>
    </row>
    <row r="21" spans="1:7" ht="15.75" x14ac:dyDescent="0.25">
      <c r="A21" s="49" t="s">
        <v>10</v>
      </c>
      <c r="B21" s="51">
        <f>SUM(B16:B20)</f>
        <v>1314351</v>
      </c>
      <c r="C21" s="53">
        <f>SUM(C16:C20)</f>
        <v>1071625667.6</v>
      </c>
      <c r="D21" s="53"/>
      <c r="E21" s="106"/>
    </row>
    <row r="22" spans="1:7" x14ac:dyDescent="0.25">
      <c r="B22" s="162"/>
    </row>
    <row r="23" spans="1:7" x14ac:dyDescent="0.25">
      <c r="A23" s="2" t="s">
        <v>306</v>
      </c>
    </row>
    <row r="24" spans="1:7" ht="30" x14ac:dyDescent="0.25">
      <c r="A24" s="239" t="s">
        <v>11</v>
      </c>
      <c r="B24" s="239" t="s">
        <v>1</v>
      </c>
      <c r="C24" s="239" t="s">
        <v>2</v>
      </c>
      <c r="D24" s="240" t="s">
        <v>12</v>
      </c>
      <c r="E24" s="240" t="s">
        <v>440</v>
      </c>
    </row>
    <row r="25" spans="1:7" s="2" customFormat="1" x14ac:dyDescent="0.25">
      <c r="A25" s="1" t="s">
        <v>13</v>
      </c>
      <c r="B25" s="3"/>
      <c r="C25" s="4"/>
      <c r="D25" s="4"/>
      <c r="E25" s="159"/>
    </row>
    <row r="26" spans="1:7" x14ac:dyDescent="0.25">
      <c r="A26" s="5" t="s">
        <v>5</v>
      </c>
      <c r="B26" s="6">
        <v>0</v>
      </c>
      <c r="C26" s="13">
        <v>0</v>
      </c>
      <c r="D26" s="13">
        <v>0</v>
      </c>
      <c r="E26" s="220" t="s">
        <v>438</v>
      </c>
    </row>
    <row r="27" spans="1:7" x14ac:dyDescent="0.25">
      <c r="A27" s="314" t="s">
        <v>613</v>
      </c>
      <c r="B27" s="6">
        <v>0</v>
      </c>
      <c r="C27" s="13">
        <v>0</v>
      </c>
      <c r="D27" s="13">
        <v>0</v>
      </c>
      <c r="E27" s="220" t="s">
        <v>438</v>
      </c>
    </row>
    <row r="28" spans="1:7" x14ac:dyDescent="0.25">
      <c r="A28" s="1" t="s">
        <v>6</v>
      </c>
      <c r="B28" s="6">
        <v>0</v>
      </c>
      <c r="C28" s="13">
        <v>0</v>
      </c>
      <c r="D28" s="13">
        <v>0</v>
      </c>
      <c r="E28" s="220" t="s">
        <v>438</v>
      </c>
    </row>
    <row r="29" spans="1:7" x14ac:dyDescent="0.25">
      <c r="A29" s="1" t="s">
        <v>45</v>
      </c>
      <c r="B29" s="6">
        <v>0</v>
      </c>
      <c r="C29" s="13">
        <v>0</v>
      </c>
      <c r="D29" s="13">
        <v>0</v>
      </c>
      <c r="E29" s="220" t="s">
        <v>438</v>
      </c>
    </row>
    <row r="30" spans="1:7" x14ac:dyDescent="0.25">
      <c r="A30" s="1" t="s">
        <v>8</v>
      </c>
      <c r="B30" s="6">
        <v>0</v>
      </c>
      <c r="C30" s="13">
        <v>0</v>
      </c>
      <c r="D30" s="13">
        <v>0</v>
      </c>
      <c r="E30" s="220" t="s">
        <v>438</v>
      </c>
      <c r="G30" s="460"/>
    </row>
    <row r="31" spans="1:7" ht="15.75" x14ac:dyDescent="0.25">
      <c r="A31" s="49" t="s">
        <v>10</v>
      </c>
      <c r="B31" s="51">
        <f>SUM(B26:B30)</f>
        <v>0</v>
      </c>
      <c r="C31" s="53">
        <f>SUM(C26:C30)</f>
        <v>0</v>
      </c>
      <c r="D31" s="53"/>
      <c r="E31" s="106"/>
    </row>
    <row r="34" spans="2:4" x14ac:dyDescent="0.25">
      <c r="B34" s="301"/>
      <c r="C34" s="461"/>
    </row>
    <row r="36" spans="2:4" x14ac:dyDescent="0.25">
      <c r="D36" s="46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M69"/>
  <sheetViews>
    <sheetView workbookViewId="0">
      <selection activeCell="K70" sqref="K70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1.2851562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5" customFormat="1" ht="15.75" x14ac:dyDescent="0.25">
      <c r="A1" s="562" t="s">
        <v>698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</row>
    <row r="2" spans="1:13" s="45" customFormat="1" ht="15.75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x14ac:dyDescent="0.25">
      <c r="A3" s="578" t="s">
        <v>18</v>
      </c>
      <c r="B3" s="580" t="s">
        <v>5</v>
      </c>
      <c r="C3" s="581"/>
      <c r="D3" s="581"/>
      <c r="E3" s="580" t="s">
        <v>6</v>
      </c>
      <c r="F3" s="581"/>
      <c r="G3" s="581"/>
      <c r="H3" s="580" t="s">
        <v>19</v>
      </c>
      <c r="I3" s="581"/>
      <c r="J3" s="581"/>
      <c r="K3" s="580" t="s">
        <v>20</v>
      </c>
      <c r="L3" s="581"/>
      <c r="M3" s="581"/>
    </row>
    <row r="4" spans="1:13" x14ac:dyDescent="0.25">
      <c r="A4" s="579"/>
      <c r="B4" s="83" t="s">
        <v>1</v>
      </c>
      <c r="C4" s="83"/>
      <c r="D4" s="32" t="s">
        <v>21</v>
      </c>
      <c r="E4" s="83" t="s">
        <v>1</v>
      </c>
      <c r="F4" s="83"/>
      <c r="G4" s="32" t="s">
        <v>21</v>
      </c>
      <c r="H4" s="83" t="s">
        <v>1</v>
      </c>
      <c r="I4" s="83"/>
      <c r="J4" s="32" t="s">
        <v>21</v>
      </c>
      <c r="K4" s="83" t="s">
        <v>1</v>
      </c>
      <c r="L4" s="83"/>
      <c r="M4" s="32" t="s">
        <v>21</v>
      </c>
    </row>
    <row r="5" spans="1:13" x14ac:dyDescent="0.25">
      <c r="A5" s="57" t="s">
        <v>79</v>
      </c>
      <c r="B5" s="30">
        <v>330708</v>
      </c>
      <c r="C5" s="30"/>
      <c r="D5" s="31">
        <v>354.9</v>
      </c>
      <c r="E5" s="30">
        <v>140261</v>
      </c>
      <c r="F5" s="30"/>
      <c r="G5" s="31">
        <v>350.79</v>
      </c>
      <c r="H5" s="30">
        <v>79299</v>
      </c>
      <c r="I5" s="30"/>
      <c r="J5" s="31">
        <v>392.98</v>
      </c>
      <c r="K5" s="30">
        <v>17098</v>
      </c>
      <c r="L5" s="30"/>
      <c r="M5" s="31">
        <v>234.8</v>
      </c>
    </row>
    <row r="6" spans="1:13" x14ac:dyDescent="0.25">
      <c r="A6" s="57" t="s">
        <v>80</v>
      </c>
      <c r="B6" s="30">
        <v>655100</v>
      </c>
      <c r="C6" s="6"/>
      <c r="D6" s="31">
        <v>719.8</v>
      </c>
      <c r="E6" s="30">
        <v>177848</v>
      </c>
      <c r="F6" s="6"/>
      <c r="G6" s="31">
        <v>698.72</v>
      </c>
      <c r="H6" s="30">
        <v>78785</v>
      </c>
      <c r="I6" s="6"/>
      <c r="J6" s="31">
        <v>686.13</v>
      </c>
      <c r="K6" s="30">
        <v>3270</v>
      </c>
      <c r="L6" s="6"/>
      <c r="M6" s="31">
        <v>783.67</v>
      </c>
    </row>
    <row r="7" spans="1:13" x14ac:dyDescent="0.25">
      <c r="A7" s="57" t="s">
        <v>23</v>
      </c>
      <c r="B7" s="30">
        <v>495426</v>
      </c>
      <c r="C7" s="6"/>
      <c r="D7" s="31">
        <v>1264.8800000000001</v>
      </c>
      <c r="E7" s="30">
        <v>56216</v>
      </c>
      <c r="F7" s="6"/>
      <c r="G7" s="31">
        <v>1198.4100000000001</v>
      </c>
      <c r="H7" s="30">
        <v>24032</v>
      </c>
      <c r="I7" s="6"/>
      <c r="J7" s="31">
        <v>1187.47</v>
      </c>
      <c r="K7" s="30">
        <v>3</v>
      </c>
      <c r="L7" s="6"/>
      <c r="M7" s="31">
        <v>1371.59</v>
      </c>
    </row>
    <row r="8" spans="1:13" x14ac:dyDescent="0.25">
      <c r="A8" s="57" t="s">
        <v>24</v>
      </c>
      <c r="B8" s="30">
        <v>283134</v>
      </c>
      <c r="C8" s="6"/>
      <c r="D8" s="31">
        <v>1691.44</v>
      </c>
      <c r="E8" s="30">
        <v>9065</v>
      </c>
      <c r="F8" s="6"/>
      <c r="G8" s="31">
        <v>1668.73</v>
      </c>
      <c r="H8" s="30">
        <v>3542</v>
      </c>
      <c r="I8" s="6"/>
      <c r="J8" s="31">
        <v>1684.51</v>
      </c>
      <c r="K8" s="30">
        <v>1</v>
      </c>
      <c r="L8" s="6"/>
      <c r="M8" s="31">
        <v>1566.6</v>
      </c>
    </row>
    <row r="9" spans="1:13" x14ac:dyDescent="0.25">
      <c r="A9" s="57" t="s">
        <v>25</v>
      </c>
      <c r="B9" s="30">
        <v>65489</v>
      </c>
      <c r="C9" s="6"/>
      <c r="D9" s="31">
        <v>2214.37</v>
      </c>
      <c r="E9" s="30">
        <v>1383</v>
      </c>
      <c r="F9" s="6"/>
      <c r="G9" s="31">
        <v>2189.92</v>
      </c>
      <c r="H9" s="30">
        <v>696</v>
      </c>
      <c r="I9" s="6"/>
      <c r="J9" s="31">
        <v>2191.21</v>
      </c>
      <c r="K9" s="30">
        <v>0</v>
      </c>
      <c r="L9" s="6"/>
      <c r="M9" s="31">
        <v>0</v>
      </c>
    </row>
    <row r="10" spans="1:13" x14ac:dyDescent="0.25">
      <c r="A10" s="57" t="s">
        <v>82</v>
      </c>
      <c r="B10" s="30">
        <v>14732</v>
      </c>
      <c r="C10" s="6"/>
      <c r="D10" s="31">
        <v>2612.77</v>
      </c>
      <c r="E10" s="30">
        <v>248</v>
      </c>
      <c r="F10" s="6"/>
      <c r="G10" s="31">
        <v>2600.3000000000002</v>
      </c>
      <c r="H10" s="30">
        <v>88</v>
      </c>
      <c r="I10" s="6"/>
      <c r="J10" s="31">
        <v>2614.89</v>
      </c>
      <c r="K10" s="30">
        <v>0</v>
      </c>
      <c r="L10" s="6"/>
      <c r="M10" s="31">
        <v>0</v>
      </c>
    </row>
    <row r="11" spans="1:13" x14ac:dyDescent="0.25">
      <c r="A11" s="57" t="s">
        <v>83</v>
      </c>
      <c r="B11" s="30">
        <v>8952</v>
      </c>
      <c r="C11" s="6"/>
      <c r="D11" s="31">
        <v>2863.1</v>
      </c>
      <c r="E11" s="30">
        <v>131</v>
      </c>
      <c r="F11" s="6"/>
      <c r="G11" s="31">
        <v>2856.41</v>
      </c>
      <c r="H11" s="30">
        <v>98</v>
      </c>
      <c r="I11" s="6"/>
      <c r="J11" s="31">
        <v>2845.04</v>
      </c>
      <c r="K11" s="30">
        <v>0</v>
      </c>
      <c r="L11" s="6"/>
      <c r="M11" s="31">
        <v>0</v>
      </c>
    </row>
    <row r="12" spans="1:13" x14ac:dyDescent="0.25">
      <c r="A12" s="57" t="s">
        <v>84</v>
      </c>
      <c r="B12" s="30">
        <v>5153</v>
      </c>
      <c r="C12" s="6"/>
      <c r="D12" s="31">
        <v>3113.34</v>
      </c>
      <c r="E12" s="30">
        <v>95</v>
      </c>
      <c r="F12" s="6"/>
      <c r="G12" s="31">
        <v>3121.08</v>
      </c>
      <c r="H12" s="30">
        <v>30</v>
      </c>
      <c r="I12" s="6"/>
      <c r="J12" s="31">
        <v>3123.14</v>
      </c>
      <c r="K12" s="30">
        <v>0</v>
      </c>
      <c r="L12" s="6"/>
      <c r="M12" s="31">
        <v>0</v>
      </c>
    </row>
    <row r="13" spans="1:13" x14ac:dyDescent="0.25">
      <c r="A13" s="57" t="s">
        <v>85</v>
      </c>
      <c r="B13" s="30">
        <v>2847</v>
      </c>
      <c r="C13" s="6"/>
      <c r="D13" s="31">
        <v>3363.72</v>
      </c>
      <c r="E13" s="30">
        <v>57</v>
      </c>
      <c r="F13" s="6"/>
      <c r="G13" s="31">
        <v>3346.77</v>
      </c>
      <c r="H13" s="30">
        <v>12</v>
      </c>
      <c r="I13" s="6"/>
      <c r="J13" s="31">
        <v>3323.24</v>
      </c>
      <c r="K13" s="30">
        <v>0</v>
      </c>
      <c r="L13" s="6"/>
      <c r="M13" s="31">
        <v>0</v>
      </c>
    </row>
    <row r="14" spans="1:13" x14ac:dyDescent="0.25">
      <c r="A14" s="57" t="s">
        <v>86</v>
      </c>
      <c r="B14" s="30">
        <v>1845</v>
      </c>
      <c r="C14" s="6"/>
      <c r="D14" s="31">
        <v>3620.32</v>
      </c>
      <c r="E14" s="30">
        <v>37</v>
      </c>
      <c r="F14" s="6"/>
      <c r="G14" s="31">
        <v>3625.61</v>
      </c>
      <c r="H14" s="30">
        <v>5</v>
      </c>
      <c r="I14" s="6"/>
      <c r="J14" s="31">
        <v>3625.18</v>
      </c>
      <c r="K14" s="30">
        <v>0</v>
      </c>
      <c r="L14" s="6"/>
      <c r="M14" s="31">
        <v>0</v>
      </c>
    </row>
    <row r="15" spans="1:13" x14ac:dyDescent="0.25">
      <c r="A15" s="57" t="s">
        <v>87</v>
      </c>
      <c r="B15" s="30">
        <v>1165</v>
      </c>
      <c r="C15" s="6"/>
      <c r="D15" s="31">
        <v>3868.33</v>
      </c>
      <c r="E15" s="30">
        <v>11</v>
      </c>
      <c r="F15" s="6"/>
      <c r="G15" s="31">
        <v>3848.99</v>
      </c>
      <c r="H15" s="30">
        <v>5</v>
      </c>
      <c r="I15" s="6"/>
      <c r="J15" s="31">
        <v>3909.75</v>
      </c>
      <c r="K15" s="30">
        <v>0</v>
      </c>
      <c r="L15" s="6"/>
      <c r="M15" s="31">
        <v>0</v>
      </c>
    </row>
    <row r="16" spans="1:13" x14ac:dyDescent="0.25">
      <c r="A16" s="57" t="s">
        <v>88</v>
      </c>
      <c r="B16" s="30">
        <v>783</v>
      </c>
      <c r="C16" s="6"/>
      <c r="D16" s="31">
        <v>4107.8599999999997</v>
      </c>
      <c r="E16" s="30">
        <v>3</v>
      </c>
      <c r="F16" s="6"/>
      <c r="G16" s="31">
        <v>4079.67</v>
      </c>
      <c r="H16" s="30">
        <v>0</v>
      </c>
      <c r="I16" s="6"/>
      <c r="J16" s="31">
        <v>0</v>
      </c>
      <c r="K16" s="30">
        <v>0</v>
      </c>
      <c r="L16" s="6"/>
      <c r="M16" s="31">
        <v>0</v>
      </c>
    </row>
    <row r="17" spans="1:13" x14ac:dyDescent="0.25">
      <c r="A17" s="57" t="s">
        <v>89</v>
      </c>
      <c r="B17" s="30">
        <v>582</v>
      </c>
      <c r="C17" s="6"/>
      <c r="D17" s="31">
        <v>4365.93</v>
      </c>
      <c r="E17" s="30">
        <v>5</v>
      </c>
      <c r="F17" s="6"/>
      <c r="G17" s="31">
        <v>4392.57</v>
      </c>
      <c r="H17" s="30">
        <v>0</v>
      </c>
      <c r="I17" s="6"/>
      <c r="J17" s="31">
        <v>0</v>
      </c>
      <c r="K17" s="30">
        <v>0</v>
      </c>
      <c r="L17" s="6"/>
      <c r="M17" s="31">
        <v>0</v>
      </c>
    </row>
    <row r="18" spans="1:13" x14ac:dyDescent="0.25">
      <c r="A18" s="57" t="s">
        <v>90</v>
      </c>
      <c r="B18" s="30">
        <v>665</v>
      </c>
      <c r="C18" s="6"/>
      <c r="D18" s="31">
        <v>4619.63</v>
      </c>
      <c r="E18" s="30">
        <v>2</v>
      </c>
      <c r="F18" s="6"/>
      <c r="G18" s="31">
        <v>4648.8599999999997</v>
      </c>
      <c r="H18" s="30">
        <v>2</v>
      </c>
      <c r="I18" s="6"/>
      <c r="J18" s="31">
        <v>4627.5200000000004</v>
      </c>
      <c r="K18" s="30">
        <v>0</v>
      </c>
      <c r="L18" s="6"/>
      <c r="M18" s="31">
        <v>0</v>
      </c>
    </row>
    <row r="19" spans="1:13" x14ac:dyDescent="0.25">
      <c r="A19" s="57" t="s">
        <v>91</v>
      </c>
      <c r="B19" s="30">
        <v>245</v>
      </c>
      <c r="C19" s="6"/>
      <c r="D19" s="31">
        <v>4864.9399999999996</v>
      </c>
      <c r="E19" s="30">
        <v>0</v>
      </c>
      <c r="F19" s="6"/>
      <c r="G19" s="31">
        <v>0</v>
      </c>
      <c r="H19" s="30">
        <v>2</v>
      </c>
      <c r="I19" s="6"/>
      <c r="J19" s="31">
        <v>4852.4399999999996</v>
      </c>
      <c r="K19" s="30">
        <v>0</v>
      </c>
      <c r="L19" s="6"/>
      <c r="M19" s="31">
        <v>0</v>
      </c>
    </row>
    <row r="20" spans="1:13" x14ac:dyDescent="0.25">
      <c r="A20" s="57" t="s">
        <v>92</v>
      </c>
      <c r="B20" s="30">
        <v>119</v>
      </c>
      <c r="C20" s="6"/>
      <c r="D20" s="31">
        <v>5108.55</v>
      </c>
      <c r="E20" s="30">
        <v>0</v>
      </c>
      <c r="F20" s="6"/>
      <c r="G20" s="31">
        <v>0</v>
      </c>
      <c r="H20" s="30">
        <v>0</v>
      </c>
      <c r="I20" s="6"/>
      <c r="J20" s="31">
        <v>0</v>
      </c>
      <c r="K20" s="30">
        <v>0</v>
      </c>
      <c r="L20" s="6"/>
      <c r="M20" s="31">
        <v>0</v>
      </c>
    </row>
    <row r="21" spans="1:13" x14ac:dyDescent="0.25">
      <c r="A21" s="57" t="s">
        <v>93</v>
      </c>
      <c r="B21" s="30">
        <v>64</v>
      </c>
      <c r="C21" s="6"/>
      <c r="D21" s="31">
        <v>5357.39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3" x14ac:dyDescent="0.25">
      <c r="A22" s="57" t="s">
        <v>94</v>
      </c>
      <c r="B22" s="30">
        <v>50</v>
      </c>
      <c r="C22" s="6"/>
      <c r="D22" s="31">
        <v>6049.01</v>
      </c>
      <c r="E22" s="30">
        <v>1</v>
      </c>
      <c r="F22" s="6"/>
      <c r="G22" s="31">
        <v>6008.82</v>
      </c>
      <c r="H22" s="30">
        <v>2</v>
      </c>
      <c r="I22" s="6"/>
      <c r="J22" s="31">
        <v>8578.2900000000009</v>
      </c>
      <c r="K22" s="30">
        <v>0</v>
      </c>
      <c r="L22" s="6"/>
      <c r="M22" s="31">
        <v>0</v>
      </c>
    </row>
    <row r="23" spans="1:13" ht="15.75" x14ac:dyDescent="0.25">
      <c r="A23" s="56" t="s">
        <v>10</v>
      </c>
      <c r="B23" s="51">
        <f>SUM(B5:B22)</f>
        <v>1867059</v>
      </c>
      <c r="C23" s="51"/>
      <c r="D23" s="52"/>
      <c r="E23" s="51">
        <f>SUM(E5:E22)</f>
        <v>385363</v>
      </c>
      <c r="F23" s="51"/>
      <c r="G23" s="52"/>
      <c r="H23" s="51">
        <f>SUM(H5:H22)</f>
        <v>186598</v>
      </c>
      <c r="I23" s="51"/>
      <c r="J23" s="54"/>
      <c r="K23" s="55">
        <f>SUM(K5:K22)</f>
        <v>20372</v>
      </c>
      <c r="L23" s="51"/>
      <c r="M23" s="52"/>
    </row>
    <row r="26" spans="1:13" x14ac:dyDescent="0.25">
      <c r="A26" s="578" t="s">
        <v>18</v>
      </c>
      <c r="B26" s="580" t="s">
        <v>5</v>
      </c>
      <c r="C26" s="581"/>
      <c r="D26" s="581"/>
      <c r="E26" s="580" t="s">
        <v>6</v>
      </c>
      <c r="F26" s="581"/>
      <c r="G26" s="581"/>
      <c r="H26" s="580" t="s">
        <v>19</v>
      </c>
      <c r="I26" s="581"/>
      <c r="J26" s="581"/>
      <c r="K26" s="580" t="s">
        <v>20</v>
      </c>
      <c r="L26" s="581"/>
      <c r="M26" s="581"/>
    </row>
    <row r="27" spans="1:13" x14ac:dyDescent="0.25">
      <c r="A27" s="579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3" x14ac:dyDescent="0.25">
      <c r="A28" s="14" t="s">
        <v>458</v>
      </c>
      <c r="B28" s="30">
        <v>35210</v>
      </c>
      <c r="C28" s="31">
        <v>2072265.27</v>
      </c>
      <c r="D28" s="31">
        <v>58.85</v>
      </c>
      <c r="E28" s="30">
        <v>8705</v>
      </c>
      <c r="F28" s="31">
        <v>542775.29</v>
      </c>
      <c r="G28" s="31">
        <v>62.35</v>
      </c>
      <c r="H28" s="30">
        <v>1343</v>
      </c>
      <c r="I28" s="31">
        <v>75482.06</v>
      </c>
      <c r="J28" s="31">
        <v>56.2</v>
      </c>
      <c r="K28" s="30">
        <v>3543</v>
      </c>
      <c r="L28" s="31">
        <v>244192.24</v>
      </c>
      <c r="M28" s="31">
        <v>68.92</v>
      </c>
    </row>
    <row r="29" spans="1:13" x14ac:dyDescent="0.25">
      <c r="A29" s="14" t="s">
        <v>459</v>
      </c>
      <c r="B29" s="30">
        <v>26990</v>
      </c>
      <c r="C29" s="31">
        <v>3714785.54</v>
      </c>
      <c r="D29" s="31">
        <v>137.63999999999999</v>
      </c>
      <c r="E29" s="30">
        <v>14559</v>
      </c>
      <c r="F29" s="31">
        <v>2335575.61</v>
      </c>
      <c r="G29" s="31">
        <v>160.41999999999999</v>
      </c>
      <c r="H29" s="30">
        <v>1073</v>
      </c>
      <c r="I29" s="31">
        <v>159373.26999999999</v>
      </c>
      <c r="J29" s="31">
        <v>148.53</v>
      </c>
      <c r="K29" s="30">
        <v>4204</v>
      </c>
      <c r="L29" s="31">
        <v>617157.42000000004</v>
      </c>
      <c r="M29" s="31">
        <v>146.80000000000001</v>
      </c>
    </row>
    <row r="30" spans="1:13" x14ac:dyDescent="0.25">
      <c r="A30" s="14" t="s">
        <v>460</v>
      </c>
      <c r="B30" s="30">
        <v>11288</v>
      </c>
      <c r="C30" s="31">
        <v>2820834.83</v>
      </c>
      <c r="D30" s="31">
        <v>249.9</v>
      </c>
      <c r="E30" s="30">
        <v>8295</v>
      </c>
      <c r="F30" s="31">
        <v>2039586.29</v>
      </c>
      <c r="G30" s="31">
        <v>245.88</v>
      </c>
      <c r="H30" s="30">
        <v>3479</v>
      </c>
      <c r="I30" s="31">
        <v>929733.8</v>
      </c>
      <c r="J30" s="31">
        <v>267.24</v>
      </c>
      <c r="K30" s="30">
        <v>1860</v>
      </c>
      <c r="L30" s="31">
        <v>458101.48</v>
      </c>
      <c r="M30" s="31">
        <v>246.29</v>
      </c>
    </row>
    <row r="31" spans="1:13" x14ac:dyDescent="0.25">
      <c r="A31" s="14" t="s">
        <v>461</v>
      </c>
      <c r="B31" s="30">
        <v>96911</v>
      </c>
      <c r="C31" s="31">
        <v>35387778.789999999</v>
      </c>
      <c r="D31" s="31">
        <v>365.16</v>
      </c>
      <c r="E31" s="30">
        <v>50330</v>
      </c>
      <c r="F31" s="31">
        <v>18303102.620000001</v>
      </c>
      <c r="G31" s="31">
        <v>363.66</v>
      </c>
      <c r="H31" s="30">
        <v>37619</v>
      </c>
      <c r="I31" s="31">
        <v>13610275.33</v>
      </c>
      <c r="J31" s="31">
        <v>361.79</v>
      </c>
      <c r="K31" s="30">
        <v>7491</v>
      </c>
      <c r="L31" s="31">
        <v>2695223.91</v>
      </c>
      <c r="M31" s="31">
        <v>359.79</v>
      </c>
    </row>
    <row r="32" spans="1:13" x14ac:dyDescent="0.25">
      <c r="A32" s="14" t="s">
        <v>462</v>
      </c>
      <c r="B32" s="30">
        <v>160309</v>
      </c>
      <c r="C32" s="31">
        <v>73373517.290000007</v>
      </c>
      <c r="D32" s="31">
        <v>457.7</v>
      </c>
      <c r="E32" s="30">
        <v>58372</v>
      </c>
      <c r="F32" s="31">
        <v>25980739.899999999</v>
      </c>
      <c r="G32" s="31">
        <v>445.09</v>
      </c>
      <c r="H32" s="30">
        <v>35785</v>
      </c>
      <c r="I32" s="31">
        <v>16387704.52</v>
      </c>
      <c r="J32" s="31">
        <v>457.95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181952</v>
      </c>
      <c r="C33" s="31">
        <v>99641402.159999996</v>
      </c>
      <c r="D33" s="31">
        <v>547.62</v>
      </c>
      <c r="E33" s="30">
        <v>63754</v>
      </c>
      <c r="F33" s="31">
        <v>34926088.130000003</v>
      </c>
      <c r="G33" s="31">
        <v>547.83000000000004</v>
      </c>
      <c r="H33" s="30">
        <v>26862</v>
      </c>
      <c r="I33" s="31">
        <v>14691991.42</v>
      </c>
      <c r="J33" s="31">
        <v>546.94000000000005</v>
      </c>
      <c r="K33" s="30">
        <v>10</v>
      </c>
      <c r="L33" s="31">
        <v>5600</v>
      </c>
      <c r="M33" s="31">
        <v>560</v>
      </c>
    </row>
    <row r="34" spans="1:13" x14ac:dyDescent="0.25">
      <c r="A34" s="14" t="s">
        <v>464</v>
      </c>
      <c r="B34" s="30">
        <v>144107</v>
      </c>
      <c r="C34" s="31">
        <v>93653671.739999995</v>
      </c>
      <c r="D34" s="31">
        <v>649.89</v>
      </c>
      <c r="E34" s="30">
        <v>34369</v>
      </c>
      <c r="F34" s="31">
        <v>22207372.620000001</v>
      </c>
      <c r="G34" s="31">
        <v>646.15</v>
      </c>
      <c r="H34" s="30">
        <v>18953</v>
      </c>
      <c r="I34" s="31">
        <v>12271226.25</v>
      </c>
      <c r="J34" s="31">
        <v>647.46</v>
      </c>
      <c r="K34" s="30">
        <v>3</v>
      </c>
      <c r="L34" s="31">
        <v>2014.2</v>
      </c>
      <c r="M34" s="31">
        <v>671.4</v>
      </c>
    </row>
    <row r="35" spans="1:13" x14ac:dyDescent="0.25">
      <c r="A35" s="14" t="s">
        <v>465</v>
      </c>
      <c r="B35" s="30">
        <v>120216</v>
      </c>
      <c r="C35" s="31">
        <v>89953398.879999995</v>
      </c>
      <c r="D35" s="31">
        <v>748.26</v>
      </c>
      <c r="E35" s="30">
        <v>29874</v>
      </c>
      <c r="F35" s="31">
        <v>22324216.98</v>
      </c>
      <c r="G35" s="31">
        <v>747.28</v>
      </c>
      <c r="H35" s="30">
        <v>17448</v>
      </c>
      <c r="I35" s="31">
        <v>13243273.550000001</v>
      </c>
      <c r="J35" s="31">
        <v>759.01</v>
      </c>
      <c r="K35" s="30">
        <v>3165</v>
      </c>
      <c r="L35" s="31">
        <v>2479160.17</v>
      </c>
      <c r="M35" s="31">
        <v>783.3</v>
      </c>
    </row>
    <row r="36" spans="1:13" x14ac:dyDescent="0.25">
      <c r="A36" s="14" t="s">
        <v>466</v>
      </c>
      <c r="B36" s="30">
        <v>104215</v>
      </c>
      <c r="C36" s="31">
        <v>88495002.480000004</v>
      </c>
      <c r="D36" s="31">
        <v>849.16</v>
      </c>
      <c r="E36" s="30">
        <v>25593</v>
      </c>
      <c r="F36" s="31">
        <v>21723230.649999999</v>
      </c>
      <c r="G36" s="31">
        <v>848.8</v>
      </c>
      <c r="H36" s="30">
        <v>8839</v>
      </c>
      <c r="I36" s="31">
        <v>7494775.5499999998</v>
      </c>
      <c r="J36" s="31">
        <v>847.92</v>
      </c>
      <c r="K36" s="30">
        <v>92</v>
      </c>
      <c r="L36" s="31">
        <v>75815.210000000006</v>
      </c>
      <c r="M36" s="31">
        <v>824.08</v>
      </c>
    </row>
    <row r="37" spans="1:13" x14ac:dyDescent="0.25">
      <c r="A37" s="14" t="s">
        <v>467</v>
      </c>
      <c r="B37" s="30">
        <v>104610</v>
      </c>
      <c r="C37" s="31">
        <v>99795981.930000007</v>
      </c>
      <c r="D37" s="31">
        <v>953.98</v>
      </c>
      <c r="E37" s="30">
        <v>24258</v>
      </c>
      <c r="F37" s="31">
        <v>23085473.399999999</v>
      </c>
      <c r="G37" s="31">
        <v>951.66</v>
      </c>
      <c r="H37" s="30">
        <v>6683</v>
      </c>
      <c r="I37" s="31">
        <v>6355760.71</v>
      </c>
      <c r="J37" s="31">
        <v>951.03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94354</v>
      </c>
      <c r="C38" s="31">
        <v>98822044.769999996</v>
      </c>
      <c r="D38" s="31">
        <v>1047.3499999999999</v>
      </c>
      <c r="E38" s="30">
        <v>17753</v>
      </c>
      <c r="F38" s="31">
        <v>18592970.52</v>
      </c>
      <c r="G38" s="31">
        <v>1047.31</v>
      </c>
      <c r="H38" s="30">
        <v>8065</v>
      </c>
      <c r="I38" s="31">
        <v>8286363.1399999997</v>
      </c>
      <c r="J38" s="31">
        <v>1027.45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83646</v>
      </c>
      <c r="C39" s="31">
        <v>96178229.340000004</v>
      </c>
      <c r="D39" s="31">
        <v>1149.82</v>
      </c>
      <c r="E39" s="30">
        <v>13309</v>
      </c>
      <c r="F39" s="31">
        <v>15271675.359999999</v>
      </c>
      <c r="G39" s="31">
        <v>1147.47</v>
      </c>
      <c r="H39" s="30">
        <v>5497</v>
      </c>
      <c r="I39" s="31">
        <v>6318567.71</v>
      </c>
      <c r="J39" s="31">
        <v>1149.46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90550</v>
      </c>
      <c r="C40" s="31">
        <v>113301036.67</v>
      </c>
      <c r="D40" s="31">
        <v>1251.25</v>
      </c>
      <c r="E40" s="30">
        <v>10315</v>
      </c>
      <c r="F40" s="31">
        <v>12848108.99</v>
      </c>
      <c r="G40" s="31">
        <v>1245.58</v>
      </c>
      <c r="H40" s="30">
        <v>4477</v>
      </c>
      <c r="I40" s="31">
        <v>5602151.9100000001</v>
      </c>
      <c r="J40" s="31">
        <v>1251.32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104365</v>
      </c>
      <c r="C41" s="31">
        <v>141364994.38999999</v>
      </c>
      <c r="D41" s="31">
        <v>1354.52</v>
      </c>
      <c r="E41" s="30">
        <v>7521</v>
      </c>
      <c r="F41" s="31">
        <v>10139949.49</v>
      </c>
      <c r="G41" s="31">
        <v>1348.22</v>
      </c>
      <c r="H41" s="30">
        <v>3383</v>
      </c>
      <c r="I41" s="31">
        <v>4567450.84</v>
      </c>
      <c r="J41" s="31">
        <v>1350.12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122511</v>
      </c>
      <c r="C42" s="31">
        <v>176985860.78</v>
      </c>
      <c r="D42" s="31">
        <v>1444.65</v>
      </c>
      <c r="E42" s="30">
        <v>7318</v>
      </c>
      <c r="F42" s="31">
        <v>10517147.59</v>
      </c>
      <c r="G42" s="31">
        <v>1437.16</v>
      </c>
      <c r="H42" s="30">
        <v>2610</v>
      </c>
      <c r="I42" s="31">
        <v>3762727.3</v>
      </c>
      <c r="J42" s="31">
        <v>1441.66</v>
      </c>
      <c r="K42" s="30">
        <v>2</v>
      </c>
      <c r="L42" s="31">
        <v>2909.4</v>
      </c>
      <c r="M42" s="31">
        <v>1454.7</v>
      </c>
    </row>
    <row r="43" spans="1:13" x14ac:dyDescent="0.25">
      <c r="A43" s="14" t="s">
        <v>473</v>
      </c>
      <c r="B43" s="30">
        <v>88539</v>
      </c>
      <c r="C43" s="31">
        <v>137143441.09999999</v>
      </c>
      <c r="D43" s="31">
        <v>1548.96</v>
      </c>
      <c r="E43" s="30">
        <v>3754</v>
      </c>
      <c r="F43" s="31">
        <v>5816883.4900000002</v>
      </c>
      <c r="G43" s="31">
        <v>1549.52</v>
      </c>
      <c r="H43" s="30">
        <v>1205</v>
      </c>
      <c r="I43" s="31">
        <v>1861492.32</v>
      </c>
      <c r="J43" s="31">
        <v>1544.81</v>
      </c>
      <c r="K43" s="30">
        <v>1</v>
      </c>
      <c r="L43" s="31">
        <v>1566.6</v>
      </c>
      <c r="M43" s="31">
        <v>1566.6</v>
      </c>
    </row>
    <row r="44" spans="1:13" x14ac:dyDescent="0.25">
      <c r="A44" s="14" t="s">
        <v>474</v>
      </c>
      <c r="B44" s="30">
        <v>75555</v>
      </c>
      <c r="C44" s="31">
        <v>124494726.37</v>
      </c>
      <c r="D44" s="31">
        <v>1647.74</v>
      </c>
      <c r="E44" s="30">
        <v>2174</v>
      </c>
      <c r="F44" s="31">
        <v>3579817.33</v>
      </c>
      <c r="G44" s="31">
        <v>1646.65</v>
      </c>
      <c r="H44" s="30">
        <v>884</v>
      </c>
      <c r="I44" s="31">
        <v>1455974.97</v>
      </c>
      <c r="J44" s="31">
        <v>1647.03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52376</v>
      </c>
      <c r="C45" s="31">
        <v>91503436.75</v>
      </c>
      <c r="D45" s="31">
        <v>1747.05</v>
      </c>
      <c r="E45" s="30">
        <v>1397</v>
      </c>
      <c r="F45" s="31">
        <v>2444261.66</v>
      </c>
      <c r="G45" s="31">
        <v>1749.65</v>
      </c>
      <c r="H45" s="30">
        <v>657</v>
      </c>
      <c r="I45" s="31">
        <v>1148536.8600000001</v>
      </c>
      <c r="J45" s="31">
        <v>1748.15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40087</v>
      </c>
      <c r="C46" s="31">
        <v>74042882.060000002</v>
      </c>
      <c r="D46" s="31">
        <v>1847.05</v>
      </c>
      <c r="E46" s="30">
        <v>1007</v>
      </c>
      <c r="F46" s="31">
        <v>1859509.02</v>
      </c>
      <c r="G46" s="31">
        <v>1846.58</v>
      </c>
      <c r="H46" s="30">
        <v>477</v>
      </c>
      <c r="I46" s="31">
        <v>879652.07</v>
      </c>
      <c r="J46" s="31">
        <v>1844.13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26577</v>
      </c>
      <c r="C47" s="31">
        <v>51718571.259999998</v>
      </c>
      <c r="D47" s="31">
        <v>1945.99</v>
      </c>
      <c r="E47" s="30">
        <v>733</v>
      </c>
      <c r="F47" s="31">
        <v>1426588.72</v>
      </c>
      <c r="G47" s="31">
        <v>1946.23</v>
      </c>
      <c r="H47" s="30">
        <v>319</v>
      </c>
      <c r="I47" s="31">
        <v>620869.09</v>
      </c>
      <c r="J47" s="31">
        <v>1946.3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39733</v>
      </c>
      <c r="C48" s="31">
        <v>84105513.519999996</v>
      </c>
      <c r="D48" s="31">
        <v>2116.77</v>
      </c>
      <c r="E48" s="30">
        <v>947</v>
      </c>
      <c r="F48" s="31">
        <v>1999226.81</v>
      </c>
      <c r="G48" s="31">
        <v>2111.12</v>
      </c>
      <c r="H48" s="30">
        <v>473</v>
      </c>
      <c r="I48" s="31">
        <v>997826.47</v>
      </c>
      <c r="J48" s="31">
        <v>2109.5700000000002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25756</v>
      </c>
      <c r="C49" s="31">
        <v>60911500.880000003</v>
      </c>
      <c r="D49" s="31">
        <v>2364.94</v>
      </c>
      <c r="E49" s="30">
        <v>436</v>
      </c>
      <c r="F49" s="31">
        <v>1029432.54</v>
      </c>
      <c r="G49" s="31">
        <v>2361.08</v>
      </c>
      <c r="H49" s="30">
        <v>223</v>
      </c>
      <c r="I49" s="31">
        <v>527255.74</v>
      </c>
      <c r="J49" s="31">
        <v>2364.38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14732</v>
      </c>
      <c r="C50" s="31">
        <v>38491324.420000002</v>
      </c>
      <c r="D50" s="31">
        <v>2612.77</v>
      </c>
      <c r="E50" s="30">
        <v>248</v>
      </c>
      <c r="F50" s="31">
        <v>644873.84</v>
      </c>
      <c r="G50" s="31">
        <v>2600.3000000000002</v>
      </c>
      <c r="H50" s="30">
        <v>88</v>
      </c>
      <c r="I50" s="31">
        <v>230110.66</v>
      </c>
      <c r="J50" s="31">
        <v>2614.89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8952</v>
      </c>
      <c r="C51" s="31">
        <v>25630487.93</v>
      </c>
      <c r="D51" s="31">
        <v>2863.1</v>
      </c>
      <c r="E51" s="30">
        <v>131</v>
      </c>
      <c r="F51" s="31">
        <v>374189.14</v>
      </c>
      <c r="G51" s="31">
        <v>2856.41</v>
      </c>
      <c r="H51" s="30">
        <v>98</v>
      </c>
      <c r="I51" s="31">
        <v>278814.34000000003</v>
      </c>
      <c r="J51" s="31">
        <v>2845.04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5153</v>
      </c>
      <c r="C52" s="31">
        <v>16043050.140000001</v>
      </c>
      <c r="D52" s="31">
        <v>3113.34</v>
      </c>
      <c r="E52" s="30">
        <v>95</v>
      </c>
      <c r="F52" s="31">
        <v>296502.83</v>
      </c>
      <c r="G52" s="31">
        <v>3121.08</v>
      </c>
      <c r="H52" s="30">
        <v>30</v>
      </c>
      <c r="I52" s="31">
        <v>93694.33</v>
      </c>
      <c r="J52" s="31">
        <v>3123.14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2847</v>
      </c>
      <c r="C53" s="31">
        <v>9576497.1699999999</v>
      </c>
      <c r="D53" s="31">
        <v>3363.72</v>
      </c>
      <c r="E53" s="30">
        <v>57</v>
      </c>
      <c r="F53" s="31">
        <v>190765.79</v>
      </c>
      <c r="G53" s="31">
        <v>3346.77</v>
      </c>
      <c r="H53" s="30">
        <v>12</v>
      </c>
      <c r="I53" s="31">
        <v>39878.879999999997</v>
      </c>
      <c r="J53" s="31">
        <v>3323.24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1845</v>
      </c>
      <c r="C54" s="31">
        <v>6679498.5</v>
      </c>
      <c r="D54" s="31">
        <v>3620.32</v>
      </c>
      <c r="E54" s="30">
        <v>37</v>
      </c>
      <c r="F54" s="31">
        <v>134147.75</v>
      </c>
      <c r="G54" s="31">
        <v>3625.61</v>
      </c>
      <c r="H54" s="30">
        <v>5</v>
      </c>
      <c r="I54" s="31">
        <v>18125.89</v>
      </c>
      <c r="J54" s="31">
        <v>3625.18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1165</v>
      </c>
      <c r="C55" s="31">
        <v>4506606.43</v>
      </c>
      <c r="D55" s="31">
        <v>3868.33</v>
      </c>
      <c r="E55" s="30">
        <v>11</v>
      </c>
      <c r="F55" s="31">
        <v>42338.879999999997</v>
      </c>
      <c r="G55" s="31">
        <v>3848.99</v>
      </c>
      <c r="H55" s="30">
        <v>5</v>
      </c>
      <c r="I55" s="31">
        <v>19548.77</v>
      </c>
      <c r="J55" s="31">
        <v>3909.75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783</v>
      </c>
      <c r="C56" s="31">
        <v>3216450.66</v>
      </c>
      <c r="D56" s="31">
        <v>4107.8599999999997</v>
      </c>
      <c r="E56" s="30">
        <v>3</v>
      </c>
      <c r="F56" s="31">
        <v>12239</v>
      </c>
      <c r="G56" s="31">
        <v>4079.67</v>
      </c>
      <c r="H56" s="30">
        <v>0</v>
      </c>
      <c r="I56" s="31">
        <v>0</v>
      </c>
      <c r="J56" s="31">
        <v>0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582</v>
      </c>
      <c r="C57" s="31">
        <v>2540974.13</v>
      </c>
      <c r="D57" s="31">
        <v>4365.93</v>
      </c>
      <c r="E57" s="30">
        <v>5</v>
      </c>
      <c r="F57" s="31">
        <v>21962.84</v>
      </c>
      <c r="G57" s="31">
        <v>4392.57</v>
      </c>
      <c r="H57" s="30">
        <v>0</v>
      </c>
      <c r="I57" s="31">
        <v>0</v>
      </c>
      <c r="J57" s="31">
        <v>0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665</v>
      </c>
      <c r="C58" s="31">
        <v>3072055.01</v>
      </c>
      <c r="D58" s="31">
        <v>4619.63</v>
      </c>
      <c r="E58" s="30">
        <v>2</v>
      </c>
      <c r="F58" s="31">
        <v>9297.7099999999991</v>
      </c>
      <c r="G58" s="31">
        <v>4648.8599999999997</v>
      </c>
      <c r="H58" s="30">
        <v>2</v>
      </c>
      <c r="I58" s="31">
        <v>9255.0400000000009</v>
      </c>
      <c r="J58" s="31">
        <v>4627.5200000000004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245</v>
      </c>
      <c r="C59" s="31">
        <v>1191909.58</v>
      </c>
      <c r="D59" s="31">
        <v>4864.9399999999996</v>
      </c>
      <c r="E59" s="30">
        <v>0</v>
      </c>
      <c r="F59" s="31">
        <v>0</v>
      </c>
      <c r="G59" s="31">
        <v>0</v>
      </c>
      <c r="H59" s="30">
        <v>2</v>
      </c>
      <c r="I59" s="31">
        <v>9704.8700000000008</v>
      </c>
      <c r="J59" s="31">
        <v>4852.4399999999996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119</v>
      </c>
      <c r="C60" s="31">
        <v>607917.9</v>
      </c>
      <c r="D60" s="31">
        <v>5108.55</v>
      </c>
      <c r="E60" s="30">
        <v>0</v>
      </c>
      <c r="F60" s="31">
        <v>0</v>
      </c>
      <c r="G60" s="31">
        <v>0</v>
      </c>
      <c r="H60" s="30">
        <v>0</v>
      </c>
      <c r="I60" s="31">
        <v>0</v>
      </c>
      <c r="J60" s="31">
        <v>0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64</v>
      </c>
      <c r="C61" s="31">
        <v>342872.68</v>
      </c>
      <c r="D61" s="31">
        <v>5357.39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50</v>
      </c>
      <c r="C62" s="31">
        <v>302450.65000000002</v>
      </c>
      <c r="D62" s="31">
        <v>6049.01</v>
      </c>
      <c r="E62" s="30">
        <v>1</v>
      </c>
      <c r="F62" s="31">
        <v>6008.82</v>
      </c>
      <c r="G62" s="31">
        <v>6008.82</v>
      </c>
      <c r="H62" s="30">
        <v>2</v>
      </c>
      <c r="I62" s="31">
        <v>17156.57</v>
      </c>
      <c r="J62" s="31">
        <v>8578.2900000000009</v>
      </c>
      <c r="K62" s="30">
        <v>0</v>
      </c>
      <c r="L62" s="31">
        <v>0</v>
      </c>
      <c r="M62" s="31">
        <v>0</v>
      </c>
    </row>
    <row r="63" spans="1:13" ht="15.75" x14ac:dyDescent="0.25">
      <c r="A63" s="56" t="s">
        <v>10</v>
      </c>
      <c r="B63" s="51">
        <f>SUM(B28:B62)</f>
        <v>1867059</v>
      </c>
      <c r="C63" s="52">
        <f>SUM(C28:C62)</f>
        <v>1951682972.0000007</v>
      </c>
      <c r="D63" s="51"/>
      <c r="E63" s="51">
        <f>SUM(E28:E62)</f>
        <v>385363</v>
      </c>
      <c r="F63" s="52">
        <f>SUM(F28:F62)</f>
        <v>260726059.61000004</v>
      </c>
      <c r="G63" s="51"/>
      <c r="H63" s="51">
        <f>SUM(H28:H62)</f>
        <v>186598</v>
      </c>
      <c r="I63" s="52">
        <f>SUM(I28:I62)</f>
        <v>121964754.22999996</v>
      </c>
      <c r="J63" s="51"/>
      <c r="K63" s="51">
        <f>SUM(K28:K62)</f>
        <v>20372</v>
      </c>
      <c r="L63" s="52">
        <f>SUM(L28:L62)</f>
        <v>6582946.0099999998</v>
      </c>
      <c r="M63" s="51"/>
    </row>
    <row r="66" spans="2:3" x14ac:dyDescent="0.25">
      <c r="B66" s="301"/>
      <c r="C66" s="461"/>
    </row>
    <row r="67" spans="2:3" x14ac:dyDescent="0.25">
      <c r="B67" s="301"/>
      <c r="C67" s="461"/>
    </row>
    <row r="68" spans="2:3" x14ac:dyDescent="0.25">
      <c r="B68" s="301"/>
      <c r="C68" s="461"/>
    </row>
    <row r="69" spans="2:3" x14ac:dyDescent="0.25">
      <c r="B69" s="301"/>
      <c r="C69" s="301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U74"/>
  <sheetViews>
    <sheetView topLeftCell="A46" workbookViewId="0">
      <selection activeCell="O78" sqref="O78"/>
    </sheetView>
  </sheetViews>
  <sheetFormatPr defaultColWidth="9.140625" defaultRowHeight="15" x14ac:dyDescent="0.25"/>
  <cols>
    <col min="1" max="1" width="14" style="109" customWidth="1"/>
    <col min="2" max="2" width="11.7109375" style="109" bestFit="1" customWidth="1"/>
    <col min="3" max="3" width="17.5703125" style="109" bestFit="1" customWidth="1"/>
    <col min="4" max="4" width="9.28515625" style="109" bestFit="1" customWidth="1"/>
    <col min="5" max="5" width="9.7109375" style="109" bestFit="1" customWidth="1"/>
    <col min="6" max="6" width="10.140625" style="109" customWidth="1"/>
    <col min="7" max="7" width="15.7109375" style="109" bestFit="1" customWidth="1"/>
    <col min="8" max="8" width="8.42578125" style="109" bestFit="1" customWidth="1"/>
    <col min="9" max="9" width="9.7109375" style="109" bestFit="1" customWidth="1"/>
    <col min="10" max="10" width="10.5703125" style="109" customWidth="1"/>
    <col min="11" max="11" width="15.7109375" style="109" bestFit="1" customWidth="1"/>
    <col min="12" max="12" width="8.42578125" style="109" bestFit="1" customWidth="1"/>
    <col min="13" max="13" width="9.7109375" style="109" bestFit="1" customWidth="1"/>
    <col min="14" max="14" width="10.140625" style="109" customWidth="1"/>
    <col min="15" max="15" width="13.42578125" style="109" bestFit="1" customWidth="1"/>
    <col min="16" max="16" width="8.28515625" style="109" bestFit="1" customWidth="1"/>
    <col min="17" max="17" width="10.7109375" style="109" customWidth="1"/>
    <col min="18" max="19" width="9.140625" style="109"/>
    <col min="20" max="20" width="15.42578125" style="109" bestFit="1" customWidth="1"/>
    <col min="21" max="16384" width="9.140625" style="109"/>
  </cols>
  <sheetData>
    <row r="1" spans="1:17" ht="15.75" x14ac:dyDescent="0.25">
      <c r="A1" s="582" t="s">
        <v>701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</row>
    <row r="2" spans="1:17" ht="16.5" thickBot="1" x14ac:dyDescent="0.3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118"/>
    </row>
    <row r="3" spans="1:17" x14ac:dyDescent="0.25">
      <c r="A3" s="594" t="s">
        <v>18</v>
      </c>
      <c r="B3" s="590" t="s">
        <v>5</v>
      </c>
      <c r="C3" s="591"/>
      <c r="D3" s="591"/>
      <c r="E3" s="593"/>
      <c r="F3" s="590" t="s">
        <v>6</v>
      </c>
      <c r="G3" s="591"/>
      <c r="H3" s="591"/>
      <c r="I3" s="593"/>
      <c r="J3" s="590" t="s">
        <v>19</v>
      </c>
      <c r="K3" s="591"/>
      <c r="L3" s="591"/>
      <c r="M3" s="593"/>
      <c r="N3" s="590" t="s">
        <v>20</v>
      </c>
      <c r="O3" s="591"/>
      <c r="P3" s="591"/>
      <c r="Q3" s="592"/>
    </row>
    <row r="4" spans="1:17" ht="15.75" thickBot="1" x14ac:dyDescent="0.3">
      <c r="A4" s="595"/>
      <c r="B4" s="196" t="s">
        <v>1</v>
      </c>
      <c r="C4" s="197" t="s">
        <v>50</v>
      </c>
      <c r="D4" s="197" t="s">
        <v>21</v>
      </c>
      <c r="E4" s="197" t="s">
        <v>440</v>
      </c>
      <c r="F4" s="196" t="s">
        <v>1</v>
      </c>
      <c r="G4" s="197" t="s">
        <v>50</v>
      </c>
      <c r="H4" s="197" t="s">
        <v>21</v>
      </c>
      <c r="I4" s="197" t="s">
        <v>440</v>
      </c>
      <c r="J4" s="196" t="s">
        <v>1</v>
      </c>
      <c r="K4" s="197" t="s">
        <v>50</v>
      </c>
      <c r="L4" s="197" t="s">
        <v>21</v>
      </c>
      <c r="M4" s="197" t="s">
        <v>440</v>
      </c>
      <c r="N4" s="196" t="s">
        <v>1</v>
      </c>
      <c r="O4" s="197" t="s">
        <v>50</v>
      </c>
      <c r="P4" s="197" t="s">
        <v>21</v>
      </c>
      <c r="Q4" s="198" t="s">
        <v>440</v>
      </c>
    </row>
    <row r="5" spans="1:17" x14ac:dyDescent="0.25">
      <c r="A5" s="191" t="s">
        <v>458</v>
      </c>
      <c r="B5" s="192">
        <v>35210</v>
      </c>
      <c r="C5" s="193">
        <v>2072265.27</v>
      </c>
      <c r="D5" s="193">
        <v>58.85</v>
      </c>
      <c r="E5" s="193">
        <v>59.31</v>
      </c>
      <c r="F5" s="192">
        <v>8705</v>
      </c>
      <c r="G5" s="193">
        <v>542775.29</v>
      </c>
      <c r="H5" s="193">
        <v>62.35</v>
      </c>
      <c r="I5" s="193">
        <v>64.11</v>
      </c>
      <c r="J5" s="192">
        <v>1343</v>
      </c>
      <c r="K5" s="193">
        <v>75482.06</v>
      </c>
      <c r="L5" s="193">
        <v>56.2</v>
      </c>
      <c r="M5" s="193">
        <v>55.94</v>
      </c>
      <c r="N5" s="192">
        <v>3543</v>
      </c>
      <c r="O5" s="193">
        <v>244192.24</v>
      </c>
      <c r="P5" s="194">
        <v>68.92</v>
      </c>
      <c r="Q5" s="195">
        <v>69.349999999999994</v>
      </c>
    </row>
    <row r="6" spans="1:17" x14ac:dyDescent="0.25">
      <c r="A6" s="184" t="s">
        <v>459</v>
      </c>
      <c r="B6" s="121">
        <v>26990</v>
      </c>
      <c r="C6" s="122">
        <v>3714785.54</v>
      </c>
      <c r="D6" s="122">
        <v>137.63999999999999</v>
      </c>
      <c r="E6" s="122">
        <v>130.91</v>
      </c>
      <c r="F6" s="121">
        <v>14559</v>
      </c>
      <c r="G6" s="122">
        <v>2335575.61</v>
      </c>
      <c r="H6" s="122">
        <v>160.41999999999999</v>
      </c>
      <c r="I6" s="122">
        <v>172.8</v>
      </c>
      <c r="J6" s="121">
        <v>1073</v>
      </c>
      <c r="K6" s="122">
        <v>159373.26999999999</v>
      </c>
      <c r="L6" s="122">
        <v>148.53</v>
      </c>
      <c r="M6" s="122">
        <v>148.18</v>
      </c>
      <c r="N6" s="121">
        <v>4204</v>
      </c>
      <c r="O6" s="122">
        <v>617157.42000000004</v>
      </c>
      <c r="P6" s="120">
        <v>146.80000000000001</v>
      </c>
      <c r="Q6" s="185">
        <v>148.91999999999999</v>
      </c>
    </row>
    <row r="7" spans="1:17" x14ac:dyDescent="0.25">
      <c r="A7" s="184" t="s">
        <v>460</v>
      </c>
      <c r="B7" s="121">
        <v>11288</v>
      </c>
      <c r="C7" s="122">
        <v>2820834.83</v>
      </c>
      <c r="D7" s="122">
        <v>249.9</v>
      </c>
      <c r="E7" s="122">
        <v>250</v>
      </c>
      <c r="F7" s="121">
        <v>8295</v>
      </c>
      <c r="G7" s="122">
        <v>2039586.29</v>
      </c>
      <c r="H7" s="122">
        <v>245.88</v>
      </c>
      <c r="I7" s="122">
        <v>242.35</v>
      </c>
      <c r="J7" s="121">
        <v>3479</v>
      </c>
      <c r="K7" s="122">
        <v>929733.8</v>
      </c>
      <c r="L7" s="122">
        <v>267.24</v>
      </c>
      <c r="M7" s="122">
        <v>275.2</v>
      </c>
      <c r="N7" s="121">
        <v>1860</v>
      </c>
      <c r="O7" s="122">
        <v>458101.48</v>
      </c>
      <c r="P7" s="120">
        <v>246.29</v>
      </c>
      <c r="Q7" s="185">
        <v>246.86</v>
      </c>
    </row>
    <row r="8" spans="1:17" x14ac:dyDescent="0.25">
      <c r="A8" s="184" t="s">
        <v>461</v>
      </c>
      <c r="B8" s="121">
        <v>96911</v>
      </c>
      <c r="C8" s="122">
        <v>35387778.789999999</v>
      </c>
      <c r="D8" s="122">
        <v>365.16</v>
      </c>
      <c r="E8" s="122">
        <v>360</v>
      </c>
      <c r="F8" s="121">
        <v>50330</v>
      </c>
      <c r="G8" s="122">
        <v>18303102.620000001</v>
      </c>
      <c r="H8" s="122">
        <v>363.66</v>
      </c>
      <c r="I8" s="122">
        <v>364.8</v>
      </c>
      <c r="J8" s="121">
        <v>37619</v>
      </c>
      <c r="K8" s="122">
        <v>13610275.33</v>
      </c>
      <c r="L8" s="122">
        <v>361.79</v>
      </c>
      <c r="M8" s="122">
        <v>360</v>
      </c>
      <c r="N8" s="121">
        <v>7491</v>
      </c>
      <c r="O8" s="122">
        <v>2695223.91</v>
      </c>
      <c r="P8" s="120">
        <v>359.79</v>
      </c>
      <c r="Q8" s="185">
        <v>360</v>
      </c>
    </row>
    <row r="9" spans="1:17" x14ac:dyDescent="0.25">
      <c r="A9" s="184" t="s">
        <v>462</v>
      </c>
      <c r="B9" s="121">
        <v>160309</v>
      </c>
      <c r="C9" s="122">
        <v>73373517.290000007</v>
      </c>
      <c r="D9" s="122">
        <v>457.7</v>
      </c>
      <c r="E9" s="122">
        <v>459.8</v>
      </c>
      <c r="F9" s="121">
        <v>58372</v>
      </c>
      <c r="G9" s="122">
        <v>25980739.899999999</v>
      </c>
      <c r="H9" s="122">
        <v>445.09</v>
      </c>
      <c r="I9" s="122">
        <v>434.91</v>
      </c>
      <c r="J9" s="121">
        <v>35785</v>
      </c>
      <c r="K9" s="122">
        <v>16387704.52</v>
      </c>
      <c r="L9" s="122">
        <v>457.95</v>
      </c>
      <c r="M9" s="122">
        <v>465.1</v>
      </c>
      <c r="N9" s="121">
        <v>0</v>
      </c>
      <c r="O9" s="122">
        <v>0</v>
      </c>
      <c r="P9" s="120">
        <v>0</v>
      </c>
      <c r="Q9" s="185" t="s">
        <v>438</v>
      </c>
    </row>
    <row r="10" spans="1:17" x14ac:dyDescent="0.25">
      <c r="A10" s="184" t="s">
        <v>463</v>
      </c>
      <c r="B10" s="121">
        <v>181952</v>
      </c>
      <c r="C10" s="122">
        <v>99641402.159999996</v>
      </c>
      <c r="D10" s="122">
        <v>547.62</v>
      </c>
      <c r="E10" s="122">
        <v>546.5</v>
      </c>
      <c r="F10" s="121">
        <v>63754</v>
      </c>
      <c r="G10" s="122">
        <v>34926088.130000003</v>
      </c>
      <c r="H10" s="122">
        <v>547.83000000000004</v>
      </c>
      <c r="I10" s="122">
        <v>543.21</v>
      </c>
      <c r="J10" s="121">
        <v>26862</v>
      </c>
      <c r="K10" s="122">
        <v>14691991.42</v>
      </c>
      <c r="L10" s="122">
        <v>546.94000000000005</v>
      </c>
      <c r="M10" s="122">
        <v>544.97</v>
      </c>
      <c r="N10" s="121">
        <v>10</v>
      </c>
      <c r="O10" s="122">
        <v>5600</v>
      </c>
      <c r="P10" s="120">
        <v>560</v>
      </c>
      <c r="Q10" s="185">
        <v>560</v>
      </c>
    </row>
    <row r="11" spans="1:17" x14ac:dyDescent="0.25">
      <c r="A11" s="184" t="s">
        <v>464</v>
      </c>
      <c r="B11" s="121">
        <v>144107</v>
      </c>
      <c r="C11" s="122">
        <v>93653671.739999995</v>
      </c>
      <c r="D11" s="122">
        <v>649.89</v>
      </c>
      <c r="E11" s="122">
        <v>649.91</v>
      </c>
      <c r="F11" s="121">
        <v>34369</v>
      </c>
      <c r="G11" s="122">
        <v>22207372.620000001</v>
      </c>
      <c r="H11" s="122">
        <v>646.15</v>
      </c>
      <c r="I11" s="122">
        <v>645.41</v>
      </c>
      <c r="J11" s="121">
        <v>18953</v>
      </c>
      <c r="K11" s="122">
        <v>12271226.25</v>
      </c>
      <c r="L11" s="122">
        <v>647.46</v>
      </c>
      <c r="M11" s="122">
        <v>645.17999999999995</v>
      </c>
      <c r="N11" s="121">
        <v>3</v>
      </c>
      <c r="O11" s="122">
        <v>2014.2</v>
      </c>
      <c r="P11" s="120">
        <v>671.4</v>
      </c>
      <c r="Q11" s="185">
        <v>671.4</v>
      </c>
    </row>
    <row r="12" spans="1:17" x14ac:dyDescent="0.25">
      <c r="A12" s="184" t="s">
        <v>465</v>
      </c>
      <c r="B12" s="121">
        <v>120216</v>
      </c>
      <c r="C12" s="122">
        <v>89953398.879999995</v>
      </c>
      <c r="D12" s="122">
        <v>748.26</v>
      </c>
      <c r="E12" s="122">
        <v>747.55</v>
      </c>
      <c r="F12" s="121">
        <v>29874</v>
      </c>
      <c r="G12" s="122">
        <v>22324216.98</v>
      </c>
      <c r="H12" s="122">
        <v>747.28</v>
      </c>
      <c r="I12" s="122">
        <v>745.86</v>
      </c>
      <c r="J12" s="121">
        <v>17448</v>
      </c>
      <c r="K12" s="122">
        <v>13243273.550000001</v>
      </c>
      <c r="L12" s="122">
        <v>759.01</v>
      </c>
      <c r="M12" s="122">
        <v>770.65</v>
      </c>
      <c r="N12" s="121">
        <v>3165</v>
      </c>
      <c r="O12" s="122">
        <v>2479160.17</v>
      </c>
      <c r="P12" s="120">
        <v>783.3</v>
      </c>
      <c r="Q12" s="185">
        <v>783.3</v>
      </c>
    </row>
    <row r="13" spans="1:17" x14ac:dyDescent="0.25">
      <c r="A13" s="184" t="s">
        <v>466</v>
      </c>
      <c r="B13" s="121">
        <v>104215</v>
      </c>
      <c r="C13" s="122">
        <v>88495002.480000004</v>
      </c>
      <c r="D13" s="122">
        <v>849.16</v>
      </c>
      <c r="E13" s="122">
        <v>848.54</v>
      </c>
      <c r="F13" s="121">
        <v>25593</v>
      </c>
      <c r="G13" s="122">
        <v>21723230.649999999</v>
      </c>
      <c r="H13" s="122">
        <v>848.8</v>
      </c>
      <c r="I13" s="122">
        <v>847.64</v>
      </c>
      <c r="J13" s="121">
        <v>8839</v>
      </c>
      <c r="K13" s="122">
        <v>7494775.5499999998</v>
      </c>
      <c r="L13" s="122">
        <v>847.92</v>
      </c>
      <c r="M13" s="122">
        <v>845.56</v>
      </c>
      <c r="N13" s="121">
        <v>92</v>
      </c>
      <c r="O13" s="122">
        <v>75815.210000000006</v>
      </c>
      <c r="P13" s="120">
        <v>824.08</v>
      </c>
      <c r="Q13" s="185">
        <v>822.5</v>
      </c>
    </row>
    <row r="14" spans="1:17" x14ac:dyDescent="0.25">
      <c r="A14" s="184" t="s">
        <v>467</v>
      </c>
      <c r="B14" s="121">
        <v>104610</v>
      </c>
      <c r="C14" s="122">
        <v>99795981.930000007</v>
      </c>
      <c r="D14" s="122">
        <v>953.98</v>
      </c>
      <c r="E14" s="122">
        <v>956.15</v>
      </c>
      <c r="F14" s="121">
        <v>24258</v>
      </c>
      <c r="G14" s="122">
        <v>23085473.399999999</v>
      </c>
      <c r="H14" s="122">
        <v>951.66</v>
      </c>
      <c r="I14" s="122">
        <v>951.17</v>
      </c>
      <c r="J14" s="121">
        <v>6683</v>
      </c>
      <c r="K14" s="122">
        <v>6355760.71</v>
      </c>
      <c r="L14" s="122">
        <v>951.03</v>
      </c>
      <c r="M14" s="122">
        <v>952.17</v>
      </c>
      <c r="N14" s="121">
        <v>0</v>
      </c>
      <c r="O14" s="122">
        <v>0</v>
      </c>
      <c r="P14" s="120">
        <v>0</v>
      </c>
      <c r="Q14" s="185" t="s">
        <v>438</v>
      </c>
    </row>
    <row r="15" spans="1:17" x14ac:dyDescent="0.25">
      <c r="A15" s="184" t="s">
        <v>445</v>
      </c>
      <c r="B15" s="121">
        <v>495426</v>
      </c>
      <c r="C15" s="122">
        <v>626652165.95000005</v>
      </c>
      <c r="D15" s="122">
        <v>1264.8800000000001</v>
      </c>
      <c r="E15" s="122">
        <v>1277.19</v>
      </c>
      <c r="F15" s="121">
        <v>56216</v>
      </c>
      <c r="G15" s="122">
        <v>67369851.950000003</v>
      </c>
      <c r="H15" s="122">
        <v>1198.4100000000001</v>
      </c>
      <c r="I15" s="122">
        <v>1174.9100000000001</v>
      </c>
      <c r="J15" s="121">
        <v>24032</v>
      </c>
      <c r="K15" s="122">
        <v>28537260.899999999</v>
      </c>
      <c r="L15" s="122">
        <v>1187.47</v>
      </c>
      <c r="M15" s="122">
        <v>1162.46</v>
      </c>
      <c r="N15" s="121">
        <v>3</v>
      </c>
      <c r="O15" s="122">
        <v>4114.78</v>
      </c>
      <c r="P15" s="120">
        <v>1371.59</v>
      </c>
      <c r="Q15" s="185">
        <v>1454.7</v>
      </c>
    </row>
    <row r="16" spans="1:17" x14ac:dyDescent="0.25">
      <c r="A16" s="184" t="s">
        <v>446</v>
      </c>
      <c r="B16" s="121">
        <v>283134</v>
      </c>
      <c r="C16" s="122">
        <v>478903057.54000002</v>
      </c>
      <c r="D16" s="122">
        <v>1691.44</v>
      </c>
      <c r="E16" s="122">
        <v>1666.68</v>
      </c>
      <c r="F16" s="121">
        <v>9065</v>
      </c>
      <c r="G16" s="122">
        <v>15127060.220000001</v>
      </c>
      <c r="H16" s="122">
        <v>1668.73</v>
      </c>
      <c r="I16" s="122">
        <v>1632.66</v>
      </c>
      <c r="J16" s="121">
        <v>3542</v>
      </c>
      <c r="K16" s="122">
        <v>5966525.3099999996</v>
      </c>
      <c r="L16" s="122">
        <v>1684.51</v>
      </c>
      <c r="M16" s="122">
        <v>1660.14</v>
      </c>
      <c r="N16" s="121">
        <v>1</v>
      </c>
      <c r="O16" s="122">
        <v>1566.6</v>
      </c>
      <c r="P16" s="120">
        <v>1566.6</v>
      </c>
      <c r="Q16" s="185">
        <v>1566.6</v>
      </c>
    </row>
    <row r="17" spans="1:21" x14ac:dyDescent="0.25">
      <c r="A17" s="184" t="s">
        <v>447</v>
      </c>
      <c r="B17" s="121">
        <v>65489</v>
      </c>
      <c r="C17" s="122">
        <v>145017014.40000001</v>
      </c>
      <c r="D17" s="122">
        <v>2214.37</v>
      </c>
      <c r="E17" s="122">
        <v>2198.9699999999998</v>
      </c>
      <c r="F17" s="121">
        <v>1383</v>
      </c>
      <c r="G17" s="122">
        <v>3028659.35</v>
      </c>
      <c r="H17" s="122">
        <v>2189.92</v>
      </c>
      <c r="I17" s="122">
        <v>2167.27</v>
      </c>
      <c r="J17" s="121">
        <v>696</v>
      </c>
      <c r="K17" s="122">
        <v>1525082.21</v>
      </c>
      <c r="L17" s="122">
        <v>2191.21</v>
      </c>
      <c r="M17" s="122">
        <v>2166.3000000000002</v>
      </c>
      <c r="N17" s="121">
        <v>0</v>
      </c>
      <c r="O17" s="122">
        <v>0</v>
      </c>
      <c r="P17" s="120">
        <v>0</v>
      </c>
      <c r="Q17" s="185" t="s">
        <v>438</v>
      </c>
    </row>
    <row r="18" spans="1:21" x14ac:dyDescent="0.25">
      <c r="A18" s="184" t="s">
        <v>494</v>
      </c>
      <c r="B18" s="121">
        <v>23684</v>
      </c>
      <c r="C18" s="122">
        <v>64121812.350000001</v>
      </c>
      <c r="D18" s="122">
        <v>2707.39</v>
      </c>
      <c r="E18" s="122">
        <v>2692.7</v>
      </c>
      <c r="F18" s="121">
        <v>379</v>
      </c>
      <c r="G18" s="122">
        <v>1019062.98</v>
      </c>
      <c r="H18" s="122">
        <v>2688.82</v>
      </c>
      <c r="I18" s="122">
        <v>2661.49</v>
      </c>
      <c r="J18" s="121">
        <v>186</v>
      </c>
      <c r="K18" s="122">
        <v>508925</v>
      </c>
      <c r="L18" s="122">
        <v>2736.16</v>
      </c>
      <c r="M18" s="122">
        <v>2755.21</v>
      </c>
      <c r="N18" s="121">
        <v>0</v>
      </c>
      <c r="O18" s="122">
        <v>0</v>
      </c>
      <c r="P18" s="120">
        <v>0</v>
      </c>
      <c r="Q18" s="185" t="s">
        <v>438</v>
      </c>
      <c r="U18" s="460"/>
    </row>
    <row r="19" spans="1:21" x14ac:dyDescent="0.25">
      <c r="A19" s="184" t="s">
        <v>495</v>
      </c>
      <c r="B19" s="121">
        <v>8000</v>
      </c>
      <c r="C19" s="122">
        <v>25619547.309999999</v>
      </c>
      <c r="D19" s="122">
        <v>3202.44</v>
      </c>
      <c r="E19" s="122">
        <v>3181.23</v>
      </c>
      <c r="F19" s="121">
        <v>152</v>
      </c>
      <c r="G19" s="122">
        <v>487268.62</v>
      </c>
      <c r="H19" s="122">
        <v>3205.71</v>
      </c>
      <c r="I19" s="122">
        <v>3182.71</v>
      </c>
      <c r="J19" s="121">
        <v>42</v>
      </c>
      <c r="K19" s="122">
        <v>133573.21</v>
      </c>
      <c r="L19" s="122">
        <v>3180.31</v>
      </c>
      <c r="M19" s="122">
        <v>3179.49</v>
      </c>
      <c r="N19" s="121">
        <v>0</v>
      </c>
      <c r="O19" s="122">
        <v>0</v>
      </c>
      <c r="P19" s="120">
        <v>0</v>
      </c>
      <c r="Q19" s="185" t="s">
        <v>438</v>
      </c>
    </row>
    <row r="20" spans="1:21" x14ac:dyDescent="0.25">
      <c r="A20" s="184" t="s">
        <v>496</v>
      </c>
      <c r="B20" s="121">
        <v>3010</v>
      </c>
      <c r="C20" s="122">
        <v>11186104.93</v>
      </c>
      <c r="D20" s="122">
        <v>3716.31</v>
      </c>
      <c r="E20" s="122">
        <v>3700.05</v>
      </c>
      <c r="F20" s="121">
        <v>48</v>
      </c>
      <c r="G20" s="122">
        <v>176486.63</v>
      </c>
      <c r="H20" s="122">
        <v>3676.8</v>
      </c>
      <c r="I20" s="122">
        <v>3674.07</v>
      </c>
      <c r="J20" s="121">
        <v>10</v>
      </c>
      <c r="K20" s="122">
        <v>37674.660000000003</v>
      </c>
      <c r="L20" s="122">
        <v>3767.47</v>
      </c>
      <c r="M20" s="122">
        <v>3736.79</v>
      </c>
      <c r="N20" s="121">
        <v>0</v>
      </c>
      <c r="O20" s="122">
        <v>0</v>
      </c>
      <c r="P20" s="120">
        <v>0</v>
      </c>
      <c r="Q20" s="185" t="s">
        <v>438</v>
      </c>
    </row>
    <row r="21" spans="1:21" ht="15.75" thickBot="1" x14ac:dyDescent="0.3">
      <c r="A21" s="186" t="s">
        <v>497</v>
      </c>
      <c r="B21" s="187">
        <v>2508</v>
      </c>
      <c r="C21" s="188">
        <v>11274630.609999999</v>
      </c>
      <c r="D21" s="188">
        <v>4495.47</v>
      </c>
      <c r="E21" s="188">
        <v>4440.88</v>
      </c>
      <c r="F21" s="187">
        <v>11</v>
      </c>
      <c r="G21" s="188">
        <v>49508.37</v>
      </c>
      <c r="H21" s="188">
        <v>4500.76</v>
      </c>
      <c r="I21" s="188">
        <v>4435.34</v>
      </c>
      <c r="J21" s="187">
        <v>6</v>
      </c>
      <c r="K21" s="188">
        <v>36116.480000000003</v>
      </c>
      <c r="L21" s="188">
        <v>6019.41</v>
      </c>
      <c r="M21" s="188">
        <v>4852.4399999999996</v>
      </c>
      <c r="N21" s="187">
        <v>0</v>
      </c>
      <c r="O21" s="188">
        <v>0</v>
      </c>
      <c r="P21" s="189">
        <v>0</v>
      </c>
      <c r="Q21" s="190" t="s">
        <v>438</v>
      </c>
      <c r="S21" s="460"/>
    </row>
    <row r="22" spans="1:21" ht="16.5" thickBot="1" x14ac:dyDescent="0.3">
      <c r="A22" s="320" t="s">
        <v>535</v>
      </c>
      <c r="B22" s="321">
        <v>1867059</v>
      </c>
      <c r="C22" s="322">
        <v>1951682972</v>
      </c>
      <c r="D22" s="322">
        <v>1045.32</v>
      </c>
      <c r="E22" s="322">
        <v>956.17</v>
      </c>
      <c r="F22" s="321">
        <v>385363</v>
      </c>
      <c r="G22" s="322">
        <v>260726059.61000001</v>
      </c>
      <c r="H22" s="322">
        <v>676.57</v>
      </c>
      <c r="I22" s="322">
        <v>577.87</v>
      </c>
      <c r="J22" s="321">
        <v>186598</v>
      </c>
      <c r="K22" s="322">
        <v>121964754.23</v>
      </c>
      <c r="L22" s="322">
        <v>653.62</v>
      </c>
      <c r="M22" s="322">
        <v>546.9</v>
      </c>
      <c r="N22" s="321">
        <v>20372</v>
      </c>
      <c r="O22" s="322">
        <v>6582946.0099999998</v>
      </c>
      <c r="P22" s="323">
        <v>323.14</v>
      </c>
      <c r="Q22" s="374">
        <v>360</v>
      </c>
      <c r="S22" s="460"/>
      <c r="T22" s="461"/>
    </row>
    <row r="23" spans="1:21" x14ac:dyDescent="0.25">
      <c r="A23" s="275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</row>
    <row r="24" spans="1:21" ht="15.75" x14ac:dyDescent="0.25">
      <c r="A24" s="582" t="s">
        <v>699</v>
      </c>
      <c r="B24" s="582"/>
      <c r="C24" s="582"/>
      <c r="D24" s="582"/>
      <c r="E24" s="582"/>
      <c r="F24" s="582"/>
      <c r="G24" s="582"/>
      <c r="H24" s="582"/>
      <c r="I24" s="582"/>
      <c r="J24" s="582"/>
      <c r="K24" s="582"/>
      <c r="L24" s="582"/>
      <c r="M24" s="582"/>
      <c r="N24" s="582"/>
      <c r="O24" s="582"/>
      <c r="P24" s="582"/>
      <c r="Q24" s="582"/>
    </row>
    <row r="25" spans="1:21" ht="16.5" thickBot="1" x14ac:dyDescent="0.3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8"/>
    </row>
    <row r="26" spans="1:21" x14ac:dyDescent="0.25">
      <c r="A26" s="594" t="s">
        <v>18</v>
      </c>
      <c r="B26" s="590" t="s">
        <v>5</v>
      </c>
      <c r="C26" s="591"/>
      <c r="D26" s="591"/>
      <c r="E26" s="593"/>
      <c r="F26" s="590" t="s">
        <v>6</v>
      </c>
      <c r="G26" s="591"/>
      <c r="H26" s="591"/>
      <c r="I26" s="593"/>
      <c r="J26" s="590" t="s">
        <v>19</v>
      </c>
      <c r="K26" s="591"/>
      <c r="L26" s="591"/>
      <c r="M26" s="593"/>
      <c r="N26" s="590" t="s">
        <v>20</v>
      </c>
      <c r="O26" s="591"/>
      <c r="P26" s="591"/>
      <c r="Q26" s="592"/>
    </row>
    <row r="27" spans="1:21" ht="15.75" thickBot="1" x14ac:dyDescent="0.3">
      <c r="A27" s="595"/>
      <c r="B27" s="196" t="s">
        <v>1</v>
      </c>
      <c r="C27" s="197" t="s">
        <v>50</v>
      </c>
      <c r="D27" s="197" t="s">
        <v>21</v>
      </c>
      <c r="E27" s="197" t="s">
        <v>440</v>
      </c>
      <c r="F27" s="196" t="s">
        <v>1</v>
      </c>
      <c r="G27" s="197" t="s">
        <v>50</v>
      </c>
      <c r="H27" s="197" t="s">
        <v>21</v>
      </c>
      <c r="I27" s="197" t="s">
        <v>440</v>
      </c>
      <c r="J27" s="196" t="s">
        <v>1</v>
      </c>
      <c r="K27" s="197" t="s">
        <v>50</v>
      </c>
      <c r="L27" s="197" t="s">
        <v>21</v>
      </c>
      <c r="M27" s="197" t="s">
        <v>440</v>
      </c>
      <c r="N27" s="196" t="s">
        <v>1</v>
      </c>
      <c r="O27" s="197" t="s">
        <v>50</v>
      </c>
      <c r="P27" s="197" t="s">
        <v>21</v>
      </c>
      <c r="Q27" s="198" t="s">
        <v>440</v>
      </c>
    </row>
    <row r="28" spans="1:21" x14ac:dyDescent="0.25">
      <c r="A28" s="191" t="s">
        <v>458</v>
      </c>
      <c r="B28" s="192">
        <v>18788</v>
      </c>
      <c r="C28" s="193">
        <v>1050482.8400000001</v>
      </c>
      <c r="D28" s="193">
        <v>55.91</v>
      </c>
      <c r="E28" s="193">
        <v>55.63</v>
      </c>
      <c r="F28" s="192">
        <v>1399</v>
      </c>
      <c r="G28" s="193">
        <v>91931.54</v>
      </c>
      <c r="H28" s="193">
        <v>65.709999999999994</v>
      </c>
      <c r="I28" s="193">
        <v>68.430000000000007</v>
      </c>
      <c r="J28" s="192">
        <v>880</v>
      </c>
      <c r="K28" s="193">
        <v>48734.67</v>
      </c>
      <c r="L28" s="193">
        <v>55.38</v>
      </c>
      <c r="M28" s="193">
        <v>54.55</v>
      </c>
      <c r="N28" s="192">
        <v>1550</v>
      </c>
      <c r="O28" s="193">
        <v>100317.74</v>
      </c>
      <c r="P28" s="194">
        <v>64.72</v>
      </c>
      <c r="Q28" s="195">
        <v>65.53</v>
      </c>
    </row>
    <row r="29" spans="1:21" x14ac:dyDescent="0.25">
      <c r="A29" s="184" t="s">
        <v>459</v>
      </c>
      <c r="B29" s="121">
        <v>12164</v>
      </c>
      <c r="C29" s="122">
        <v>1680895.44</v>
      </c>
      <c r="D29" s="122">
        <v>138.19</v>
      </c>
      <c r="E29" s="122">
        <v>132.32</v>
      </c>
      <c r="F29" s="121">
        <v>5225</v>
      </c>
      <c r="G29" s="122">
        <v>871373.5</v>
      </c>
      <c r="H29" s="122">
        <v>166.77</v>
      </c>
      <c r="I29" s="122">
        <v>180</v>
      </c>
      <c r="J29" s="121">
        <v>693</v>
      </c>
      <c r="K29" s="122">
        <v>101668.85</v>
      </c>
      <c r="L29" s="122">
        <v>146.71</v>
      </c>
      <c r="M29" s="122">
        <v>145.62</v>
      </c>
      <c r="N29" s="121">
        <v>1358</v>
      </c>
      <c r="O29" s="122">
        <v>208533.46</v>
      </c>
      <c r="P29" s="120">
        <v>153.56</v>
      </c>
      <c r="Q29" s="185">
        <v>153.53</v>
      </c>
    </row>
    <row r="30" spans="1:21" x14ac:dyDescent="0.25">
      <c r="A30" s="184" t="s">
        <v>460</v>
      </c>
      <c r="B30" s="121">
        <v>4611</v>
      </c>
      <c r="C30" s="122">
        <v>1149790.98</v>
      </c>
      <c r="D30" s="122">
        <v>249.36</v>
      </c>
      <c r="E30" s="122">
        <v>249.26</v>
      </c>
      <c r="F30" s="121">
        <v>2220</v>
      </c>
      <c r="G30" s="122">
        <v>537403.05000000005</v>
      </c>
      <c r="H30" s="122">
        <v>242.07</v>
      </c>
      <c r="I30" s="122">
        <v>236.2</v>
      </c>
      <c r="J30" s="121">
        <v>1664</v>
      </c>
      <c r="K30" s="122">
        <v>445409.97</v>
      </c>
      <c r="L30" s="122">
        <v>267.67</v>
      </c>
      <c r="M30" s="122">
        <v>276.43</v>
      </c>
      <c r="N30" s="121">
        <v>615</v>
      </c>
      <c r="O30" s="122">
        <v>151414.07999999999</v>
      </c>
      <c r="P30" s="120">
        <v>246.2</v>
      </c>
      <c r="Q30" s="185">
        <v>246.86</v>
      </c>
    </row>
    <row r="31" spans="1:21" x14ac:dyDescent="0.25">
      <c r="A31" s="184" t="s">
        <v>461</v>
      </c>
      <c r="B31" s="121">
        <v>27805</v>
      </c>
      <c r="C31" s="122">
        <v>10205941.109999999</v>
      </c>
      <c r="D31" s="122">
        <v>367.05</v>
      </c>
      <c r="E31" s="122">
        <v>363.75</v>
      </c>
      <c r="F31" s="121">
        <v>8176</v>
      </c>
      <c r="G31" s="122">
        <v>2985118.11</v>
      </c>
      <c r="H31" s="122">
        <v>365.11</v>
      </c>
      <c r="I31" s="122">
        <v>367.48</v>
      </c>
      <c r="J31" s="121">
        <v>17717</v>
      </c>
      <c r="K31" s="122">
        <v>6424049.3200000003</v>
      </c>
      <c r="L31" s="122">
        <v>362.59</v>
      </c>
      <c r="M31" s="122">
        <v>360</v>
      </c>
      <c r="N31" s="121">
        <v>3288</v>
      </c>
      <c r="O31" s="122">
        <v>1183596.72</v>
      </c>
      <c r="P31" s="120">
        <v>359.97</v>
      </c>
      <c r="Q31" s="185">
        <v>360</v>
      </c>
    </row>
    <row r="32" spans="1:21" x14ac:dyDescent="0.25">
      <c r="A32" s="184" t="s">
        <v>462</v>
      </c>
      <c r="B32" s="121">
        <v>50220</v>
      </c>
      <c r="C32" s="122">
        <v>22953303.969999999</v>
      </c>
      <c r="D32" s="122">
        <v>457.06</v>
      </c>
      <c r="E32" s="122">
        <v>458.7</v>
      </c>
      <c r="F32" s="121">
        <v>4417</v>
      </c>
      <c r="G32" s="122">
        <v>1953817.37</v>
      </c>
      <c r="H32" s="122">
        <v>442.34</v>
      </c>
      <c r="I32" s="122">
        <v>434.9</v>
      </c>
      <c r="J32" s="121">
        <v>17911</v>
      </c>
      <c r="K32" s="122">
        <v>8204434.6699999999</v>
      </c>
      <c r="L32" s="122">
        <v>458.07</v>
      </c>
      <c r="M32" s="122">
        <v>465.61</v>
      </c>
      <c r="N32" s="121">
        <v>0</v>
      </c>
      <c r="O32" s="122">
        <v>0</v>
      </c>
      <c r="P32" s="120">
        <v>0</v>
      </c>
      <c r="Q32" s="185" t="s">
        <v>438</v>
      </c>
      <c r="T32" s="460"/>
    </row>
    <row r="33" spans="1:20" x14ac:dyDescent="0.25">
      <c r="A33" s="184" t="s">
        <v>463</v>
      </c>
      <c r="B33" s="121">
        <v>63974</v>
      </c>
      <c r="C33" s="122">
        <v>35161857.520000003</v>
      </c>
      <c r="D33" s="122">
        <v>549.63</v>
      </c>
      <c r="E33" s="122">
        <v>549.28</v>
      </c>
      <c r="F33" s="121">
        <v>2594</v>
      </c>
      <c r="G33" s="122">
        <v>1409388.2</v>
      </c>
      <c r="H33" s="122">
        <v>543.33000000000004</v>
      </c>
      <c r="I33" s="122">
        <v>535.37</v>
      </c>
      <c r="J33" s="121">
        <v>16405</v>
      </c>
      <c r="K33" s="122">
        <v>8994467.9000000004</v>
      </c>
      <c r="L33" s="122">
        <v>548.28</v>
      </c>
      <c r="M33" s="122">
        <v>546.52</v>
      </c>
      <c r="N33" s="121">
        <v>10</v>
      </c>
      <c r="O33" s="122">
        <v>5600</v>
      </c>
      <c r="P33" s="120">
        <v>560</v>
      </c>
      <c r="Q33" s="185">
        <v>560</v>
      </c>
    </row>
    <row r="34" spans="1:20" x14ac:dyDescent="0.25">
      <c r="A34" s="184" t="s">
        <v>464</v>
      </c>
      <c r="B34" s="121">
        <v>62607</v>
      </c>
      <c r="C34" s="122">
        <v>40775460.850000001</v>
      </c>
      <c r="D34" s="122">
        <v>651.29</v>
      </c>
      <c r="E34" s="122">
        <v>652.04999999999995</v>
      </c>
      <c r="F34" s="121">
        <v>1299</v>
      </c>
      <c r="G34" s="122">
        <v>838057.53</v>
      </c>
      <c r="H34" s="122">
        <v>645.16</v>
      </c>
      <c r="I34" s="122">
        <v>644.72</v>
      </c>
      <c r="J34" s="121">
        <v>13870</v>
      </c>
      <c r="K34" s="122">
        <v>8995408.6500000004</v>
      </c>
      <c r="L34" s="122">
        <v>648.54999999999995</v>
      </c>
      <c r="M34" s="122">
        <v>646.54999999999995</v>
      </c>
      <c r="N34" s="121">
        <v>2</v>
      </c>
      <c r="O34" s="122">
        <v>1342.8</v>
      </c>
      <c r="P34" s="120">
        <v>671.4</v>
      </c>
      <c r="Q34" s="185">
        <v>671.4</v>
      </c>
    </row>
    <row r="35" spans="1:20" x14ac:dyDescent="0.25">
      <c r="A35" s="184" t="s">
        <v>465</v>
      </c>
      <c r="B35" s="121">
        <v>64423</v>
      </c>
      <c r="C35" s="122">
        <v>48239702.630000003</v>
      </c>
      <c r="D35" s="122">
        <v>748.8</v>
      </c>
      <c r="E35" s="122">
        <v>748.28</v>
      </c>
      <c r="F35" s="121">
        <v>1143</v>
      </c>
      <c r="G35" s="122">
        <v>856625.77</v>
      </c>
      <c r="H35" s="122">
        <v>749.45</v>
      </c>
      <c r="I35" s="122">
        <v>748.42</v>
      </c>
      <c r="J35" s="121">
        <v>11987</v>
      </c>
      <c r="K35" s="122">
        <v>9066625.3399999999</v>
      </c>
      <c r="L35" s="122">
        <v>756.37</v>
      </c>
      <c r="M35" s="122">
        <v>763.33</v>
      </c>
      <c r="N35" s="121">
        <v>1508</v>
      </c>
      <c r="O35" s="122">
        <v>1181232.07</v>
      </c>
      <c r="P35" s="120">
        <v>783.31</v>
      </c>
      <c r="Q35" s="185">
        <v>783.3</v>
      </c>
    </row>
    <row r="36" spans="1:20" x14ac:dyDescent="0.25">
      <c r="A36" s="184" t="s">
        <v>466</v>
      </c>
      <c r="B36" s="121">
        <v>56558</v>
      </c>
      <c r="C36" s="122">
        <v>48014138.32</v>
      </c>
      <c r="D36" s="122">
        <v>848.94</v>
      </c>
      <c r="E36" s="122">
        <v>848.02</v>
      </c>
      <c r="F36" s="121">
        <v>914</v>
      </c>
      <c r="G36" s="122">
        <v>776582.62</v>
      </c>
      <c r="H36" s="122">
        <v>849.65</v>
      </c>
      <c r="I36" s="122">
        <v>850</v>
      </c>
      <c r="J36" s="121">
        <v>7166</v>
      </c>
      <c r="K36" s="122">
        <v>6078021.2999999998</v>
      </c>
      <c r="L36" s="122">
        <v>848.17</v>
      </c>
      <c r="M36" s="122">
        <v>846.02</v>
      </c>
      <c r="N36" s="121">
        <v>53</v>
      </c>
      <c r="O36" s="122">
        <v>43737.71</v>
      </c>
      <c r="P36" s="120">
        <v>825.24</v>
      </c>
      <c r="Q36" s="185">
        <v>822.5</v>
      </c>
    </row>
    <row r="37" spans="1:20" x14ac:dyDescent="0.25">
      <c r="A37" s="184" t="s">
        <v>467</v>
      </c>
      <c r="B37" s="121">
        <v>55377</v>
      </c>
      <c r="C37" s="122">
        <v>52874183.939999998</v>
      </c>
      <c r="D37" s="122">
        <v>954.8</v>
      </c>
      <c r="E37" s="122">
        <v>957.31</v>
      </c>
      <c r="F37" s="121">
        <v>779</v>
      </c>
      <c r="G37" s="122">
        <v>740637.43</v>
      </c>
      <c r="H37" s="122">
        <v>950.75</v>
      </c>
      <c r="I37" s="122">
        <v>949.86</v>
      </c>
      <c r="J37" s="121">
        <v>5613</v>
      </c>
      <c r="K37" s="122">
        <v>5341399.54</v>
      </c>
      <c r="L37" s="122">
        <v>951.61</v>
      </c>
      <c r="M37" s="122">
        <v>952.98</v>
      </c>
      <c r="N37" s="121">
        <v>0</v>
      </c>
      <c r="O37" s="122">
        <v>0</v>
      </c>
      <c r="P37" s="120">
        <v>0</v>
      </c>
      <c r="Q37" s="185" t="s">
        <v>438</v>
      </c>
    </row>
    <row r="38" spans="1:20" x14ac:dyDescent="0.25">
      <c r="A38" s="184" t="s">
        <v>445</v>
      </c>
      <c r="B38" s="121">
        <v>300105</v>
      </c>
      <c r="C38" s="122">
        <v>383743157.36000001</v>
      </c>
      <c r="D38" s="122">
        <v>1278.7</v>
      </c>
      <c r="E38" s="122">
        <v>1299.6600000000001</v>
      </c>
      <c r="F38" s="121">
        <v>2388</v>
      </c>
      <c r="G38" s="122">
        <v>2850441.2</v>
      </c>
      <c r="H38" s="122">
        <v>1193.6500000000001</v>
      </c>
      <c r="I38" s="122">
        <v>1167.54</v>
      </c>
      <c r="J38" s="121">
        <v>16509</v>
      </c>
      <c r="K38" s="122">
        <v>19748323.920000002</v>
      </c>
      <c r="L38" s="122">
        <v>1196.22</v>
      </c>
      <c r="M38" s="122">
        <v>1173.56</v>
      </c>
      <c r="N38" s="121">
        <v>3</v>
      </c>
      <c r="O38" s="122">
        <v>4114.78</v>
      </c>
      <c r="P38" s="120">
        <v>1371.59</v>
      </c>
      <c r="Q38" s="185">
        <v>1454.7</v>
      </c>
    </row>
    <row r="39" spans="1:20" x14ac:dyDescent="0.25">
      <c r="A39" s="184" t="s">
        <v>446</v>
      </c>
      <c r="B39" s="121">
        <v>201430</v>
      </c>
      <c r="C39" s="122">
        <v>341827988.58999997</v>
      </c>
      <c r="D39" s="122">
        <v>1697.01</v>
      </c>
      <c r="E39" s="122">
        <v>1675.22</v>
      </c>
      <c r="F39" s="121">
        <v>450</v>
      </c>
      <c r="G39" s="122">
        <v>757859.18</v>
      </c>
      <c r="H39" s="122">
        <v>1684.13</v>
      </c>
      <c r="I39" s="122">
        <v>1659.14</v>
      </c>
      <c r="J39" s="121">
        <v>2998</v>
      </c>
      <c r="K39" s="122">
        <v>5052739.37</v>
      </c>
      <c r="L39" s="122">
        <v>1685.37</v>
      </c>
      <c r="M39" s="122">
        <v>1663.42</v>
      </c>
      <c r="N39" s="121">
        <v>0</v>
      </c>
      <c r="O39" s="122">
        <v>0</v>
      </c>
      <c r="P39" s="120">
        <v>0</v>
      </c>
      <c r="Q39" s="185" t="s">
        <v>438</v>
      </c>
      <c r="T39" s="460"/>
    </row>
    <row r="40" spans="1:20" x14ac:dyDescent="0.25">
      <c r="A40" s="184" t="s">
        <v>447</v>
      </c>
      <c r="B40" s="121">
        <v>47083</v>
      </c>
      <c r="C40" s="122">
        <v>104302616.16</v>
      </c>
      <c r="D40" s="122">
        <v>2215.29</v>
      </c>
      <c r="E40" s="122">
        <v>2200.2199999999998</v>
      </c>
      <c r="F40" s="121">
        <v>110</v>
      </c>
      <c r="G40" s="122">
        <v>238925.27</v>
      </c>
      <c r="H40" s="122">
        <v>2172.0500000000002</v>
      </c>
      <c r="I40" s="122">
        <v>2141.31</v>
      </c>
      <c r="J40" s="121">
        <v>592</v>
      </c>
      <c r="K40" s="122">
        <v>1300149.81</v>
      </c>
      <c r="L40" s="122">
        <v>2196.1999999999998</v>
      </c>
      <c r="M40" s="122">
        <v>2169.58</v>
      </c>
      <c r="N40" s="121">
        <v>0</v>
      </c>
      <c r="O40" s="122">
        <v>0</v>
      </c>
      <c r="P40" s="120">
        <v>0</v>
      </c>
      <c r="Q40" s="185" t="s">
        <v>438</v>
      </c>
    </row>
    <row r="41" spans="1:20" x14ac:dyDescent="0.25">
      <c r="A41" s="184" t="s">
        <v>494</v>
      </c>
      <c r="B41" s="121">
        <v>16406</v>
      </c>
      <c r="C41" s="122">
        <v>44456115.460000001</v>
      </c>
      <c r="D41" s="122">
        <v>2709.75</v>
      </c>
      <c r="E41" s="122">
        <v>2694.78</v>
      </c>
      <c r="F41" s="121">
        <v>30</v>
      </c>
      <c r="G41" s="122">
        <v>81402.13</v>
      </c>
      <c r="H41" s="122">
        <v>2713.4</v>
      </c>
      <c r="I41" s="122">
        <v>2680.57</v>
      </c>
      <c r="J41" s="121">
        <v>165</v>
      </c>
      <c r="K41" s="122">
        <v>450825.5</v>
      </c>
      <c r="L41" s="122">
        <v>2732.28</v>
      </c>
      <c r="M41" s="122">
        <v>2750.68</v>
      </c>
      <c r="N41" s="121">
        <v>0</v>
      </c>
      <c r="O41" s="122">
        <v>0</v>
      </c>
      <c r="P41" s="120">
        <v>0</v>
      </c>
      <c r="Q41" s="185" t="s">
        <v>438</v>
      </c>
    </row>
    <row r="42" spans="1:20" x14ac:dyDescent="0.25">
      <c r="A42" s="184" t="s">
        <v>495</v>
      </c>
      <c r="B42" s="121">
        <v>5756</v>
      </c>
      <c r="C42" s="122">
        <v>18414781.850000001</v>
      </c>
      <c r="D42" s="122">
        <v>3199.23</v>
      </c>
      <c r="E42" s="122">
        <v>3177.37</v>
      </c>
      <c r="F42" s="121">
        <v>12</v>
      </c>
      <c r="G42" s="122">
        <v>38333.040000000001</v>
      </c>
      <c r="H42" s="122">
        <v>3194.42</v>
      </c>
      <c r="I42" s="122">
        <v>3180.3</v>
      </c>
      <c r="J42" s="121">
        <v>37</v>
      </c>
      <c r="K42" s="122">
        <v>117952.02</v>
      </c>
      <c r="L42" s="122">
        <v>3187.89</v>
      </c>
      <c r="M42" s="122">
        <v>3186.89</v>
      </c>
      <c r="N42" s="121">
        <v>0</v>
      </c>
      <c r="O42" s="122">
        <v>0</v>
      </c>
      <c r="P42" s="120">
        <v>0</v>
      </c>
      <c r="Q42" s="185" t="s">
        <v>438</v>
      </c>
    </row>
    <row r="43" spans="1:20" x14ac:dyDescent="0.25">
      <c r="A43" s="184" t="s">
        <v>496</v>
      </c>
      <c r="B43" s="121">
        <v>2152</v>
      </c>
      <c r="C43" s="122">
        <v>7998607.2300000004</v>
      </c>
      <c r="D43" s="122">
        <v>3716.82</v>
      </c>
      <c r="E43" s="122">
        <v>3702.02</v>
      </c>
      <c r="F43" s="121">
        <v>3</v>
      </c>
      <c r="G43" s="122">
        <v>10939.59</v>
      </c>
      <c r="H43" s="122">
        <v>3646.53</v>
      </c>
      <c r="I43" s="122">
        <v>3714.31</v>
      </c>
      <c r="J43" s="121">
        <v>8</v>
      </c>
      <c r="K43" s="122">
        <v>30371.52</v>
      </c>
      <c r="L43" s="122">
        <v>3796.44</v>
      </c>
      <c r="M43" s="122">
        <v>3840.89</v>
      </c>
      <c r="N43" s="121">
        <v>0</v>
      </c>
      <c r="O43" s="122">
        <v>0</v>
      </c>
      <c r="P43" s="120">
        <v>0</v>
      </c>
      <c r="Q43" s="185" t="s">
        <v>438</v>
      </c>
    </row>
    <row r="44" spans="1:20" ht="15.75" thickBot="1" x14ac:dyDescent="0.3">
      <c r="A44" s="186" t="s">
        <v>497</v>
      </c>
      <c r="B44" s="187">
        <v>1813</v>
      </c>
      <c r="C44" s="188">
        <v>8118200.0499999998</v>
      </c>
      <c r="D44" s="188">
        <v>4477.7700000000004</v>
      </c>
      <c r="E44" s="188">
        <v>4432.5200000000004</v>
      </c>
      <c r="F44" s="187">
        <v>2</v>
      </c>
      <c r="G44" s="188">
        <v>8416.23</v>
      </c>
      <c r="H44" s="188">
        <v>4208.12</v>
      </c>
      <c r="I44" s="188">
        <v>4208.12</v>
      </c>
      <c r="J44" s="187">
        <v>6</v>
      </c>
      <c r="K44" s="188">
        <v>36116.480000000003</v>
      </c>
      <c r="L44" s="188">
        <v>6019.41</v>
      </c>
      <c r="M44" s="188">
        <v>4852.4399999999996</v>
      </c>
      <c r="N44" s="187">
        <v>0</v>
      </c>
      <c r="O44" s="188">
        <v>0</v>
      </c>
      <c r="P44" s="189">
        <v>0</v>
      </c>
      <c r="Q44" s="190" t="s">
        <v>438</v>
      </c>
    </row>
    <row r="45" spans="1:20" ht="16.5" thickBot="1" x14ac:dyDescent="0.3">
      <c r="A45" s="320" t="s">
        <v>535</v>
      </c>
      <c r="B45" s="321">
        <v>991272</v>
      </c>
      <c r="C45" s="322">
        <v>1170967224.3</v>
      </c>
      <c r="D45" s="322">
        <v>1181.28</v>
      </c>
      <c r="E45" s="322">
        <v>1164.71</v>
      </c>
      <c r="F45" s="321">
        <v>31161</v>
      </c>
      <c r="G45" s="322">
        <v>15047251.76</v>
      </c>
      <c r="H45" s="322">
        <v>482.89</v>
      </c>
      <c r="I45" s="322">
        <v>384</v>
      </c>
      <c r="J45" s="321">
        <v>114221</v>
      </c>
      <c r="K45" s="322">
        <v>80436698.829999998</v>
      </c>
      <c r="L45" s="322">
        <v>704.22</v>
      </c>
      <c r="M45" s="322">
        <v>612.87</v>
      </c>
      <c r="N45" s="321">
        <v>8387</v>
      </c>
      <c r="O45" s="322">
        <v>2879889.36</v>
      </c>
      <c r="P45" s="323">
        <v>343.38</v>
      </c>
      <c r="Q45" s="374">
        <v>360</v>
      </c>
    </row>
    <row r="46" spans="1:20" x14ac:dyDescent="0.25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316"/>
    </row>
    <row r="47" spans="1:20" ht="15.75" x14ac:dyDescent="0.25">
      <c r="A47" s="589" t="s">
        <v>700</v>
      </c>
      <c r="B47" s="589"/>
      <c r="C47" s="589"/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</row>
    <row r="48" spans="1:20" ht="15.75" thickBot="1" x14ac:dyDescent="0.3"/>
    <row r="49" spans="1:17" x14ac:dyDescent="0.25">
      <c r="A49" s="583" t="s">
        <v>18</v>
      </c>
      <c r="B49" s="585" t="s">
        <v>5</v>
      </c>
      <c r="C49" s="586"/>
      <c r="D49" s="586"/>
      <c r="E49" s="587"/>
      <c r="F49" s="585" t="s">
        <v>6</v>
      </c>
      <c r="G49" s="586"/>
      <c r="H49" s="586"/>
      <c r="I49" s="587"/>
      <c r="J49" s="585" t="s">
        <v>19</v>
      </c>
      <c r="K49" s="586"/>
      <c r="L49" s="586"/>
      <c r="M49" s="587"/>
      <c r="N49" s="585" t="s">
        <v>20</v>
      </c>
      <c r="O49" s="586"/>
      <c r="P49" s="586"/>
      <c r="Q49" s="588"/>
    </row>
    <row r="50" spans="1:17" ht="15.75" thickBot="1" x14ac:dyDescent="0.3">
      <c r="A50" s="584"/>
      <c r="B50" s="199" t="s">
        <v>1</v>
      </c>
      <c r="C50" s="200" t="s">
        <v>50</v>
      </c>
      <c r="D50" s="200" t="s">
        <v>21</v>
      </c>
      <c r="E50" s="200" t="s">
        <v>440</v>
      </c>
      <c r="F50" s="199" t="s">
        <v>1</v>
      </c>
      <c r="G50" s="200" t="s">
        <v>50</v>
      </c>
      <c r="H50" s="200" t="s">
        <v>21</v>
      </c>
      <c r="I50" s="200" t="s">
        <v>440</v>
      </c>
      <c r="J50" s="199" t="s">
        <v>1</v>
      </c>
      <c r="K50" s="200" t="s">
        <v>50</v>
      </c>
      <c r="L50" s="200" t="s">
        <v>21</v>
      </c>
      <c r="M50" s="200" t="s">
        <v>440</v>
      </c>
      <c r="N50" s="199" t="s">
        <v>1</v>
      </c>
      <c r="O50" s="200" t="s">
        <v>50</v>
      </c>
      <c r="P50" s="200" t="s">
        <v>21</v>
      </c>
      <c r="Q50" s="201" t="s">
        <v>440</v>
      </c>
    </row>
    <row r="51" spans="1:17" x14ac:dyDescent="0.25">
      <c r="A51" s="202" t="s">
        <v>458</v>
      </c>
      <c r="B51" s="203">
        <v>16422</v>
      </c>
      <c r="C51" s="204">
        <v>1021782.43</v>
      </c>
      <c r="D51" s="204">
        <v>62.22</v>
      </c>
      <c r="E51" s="204">
        <v>64.66</v>
      </c>
      <c r="F51" s="203">
        <v>7306</v>
      </c>
      <c r="G51" s="204">
        <v>450843.75</v>
      </c>
      <c r="H51" s="204">
        <v>61.71</v>
      </c>
      <c r="I51" s="204">
        <v>63.18</v>
      </c>
      <c r="J51" s="203">
        <v>463</v>
      </c>
      <c r="K51" s="204">
        <v>26747.39</v>
      </c>
      <c r="L51" s="204">
        <v>57.77</v>
      </c>
      <c r="M51" s="204">
        <v>58.29</v>
      </c>
      <c r="N51" s="203">
        <v>1993</v>
      </c>
      <c r="O51" s="204">
        <v>143874.5</v>
      </c>
      <c r="P51" s="205">
        <v>72.19</v>
      </c>
      <c r="Q51" s="206">
        <v>75.81</v>
      </c>
    </row>
    <row r="52" spans="1:17" x14ac:dyDescent="0.25">
      <c r="A52" s="207" t="s">
        <v>459</v>
      </c>
      <c r="B52" s="124">
        <v>14826</v>
      </c>
      <c r="C52" s="125">
        <v>2033890.1</v>
      </c>
      <c r="D52" s="125">
        <v>137.18</v>
      </c>
      <c r="E52" s="125">
        <v>129.6</v>
      </c>
      <c r="F52" s="124">
        <v>9334</v>
      </c>
      <c r="G52" s="125">
        <v>1464202.11</v>
      </c>
      <c r="H52" s="125">
        <v>156.87</v>
      </c>
      <c r="I52" s="125">
        <v>164.44</v>
      </c>
      <c r="J52" s="124">
        <v>380</v>
      </c>
      <c r="K52" s="125">
        <v>57704.42</v>
      </c>
      <c r="L52" s="125">
        <v>151.85</v>
      </c>
      <c r="M52" s="125">
        <v>153.43</v>
      </c>
      <c r="N52" s="124">
        <v>2846</v>
      </c>
      <c r="O52" s="125">
        <v>408623.96</v>
      </c>
      <c r="P52" s="123">
        <v>143.58000000000001</v>
      </c>
      <c r="Q52" s="208">
        <v>139.63999999999999</v>
      </c>
    </row>
    <row r="53" spans="1:17" x14ac:dyDescent="0.25">
      <c r="A53" s="207" t="s">
        <v>460</v>
      </c>
      <c r="B53" s="124">
        <v>6677</v>
      </c>
      <c r="C53" s="125">
        <v>1671043.85</v>
      </c>
      <c r="D53" s="125">
        <v>250.27</v>
      </c>
      <c r="E53" s="125">
        <v>250.76</v>
      </c>
      <c r="F53" s="124">
        <v>6075</v>
      </c>
      <c r="G53" s="125">
        <v>1502183.24</v>
      </c>
      <c r="H53" s="125">
        <v>247.27</v>
      </c>
      <c r="I53" s="125">
        <v>244.85</v>
      </c>
      <c r="J53" s="124">
        <v>1815</v>
      </c>
      <c r="K53" s="125">
        <v>484323.83</v>
      </c>
      <c r="L53" s="125">
        <v>266.85000000000002</v>
      </c>
      <c r="M53" s="125">
        <v>272.61</v>
      </c>
      <c r="N53" s="124">
        <v>1245</v>
      </c>
      <c r="O53" s="125">
        <v>306687.40000000002</v>
      </c>
      <c r="P53" s="123">
        <v>246.34</v>
      </c>
      <c r="Q53" s="208">
        <v>246.86</v>
      </c>
    </row>
    <row r="54" spans="1:17" x14ac:dyDescent="0.25">
      <c r="A54" s="207" t="s">
        <v>461</v>
      </c>
      <c r="B54" s="124">
        <v>69106</v>
      </c>
      <c r="C54" s="125">
        <v>25181837.68</v>
      </c>
      <c r="D54" s="125">
        <v>364.39</v>
      </c>
      <c r="E54" s="125">
        <v>360</v>
      </c>
      <c r="F54" s="124">
        <v>42154</v>
      </c>
      <c r="G54" s="125">
        <v>15317984.51</v>
      </c>
      <c r="H54" s="125">
        <v>363.38</v>
      </c>
      <c r="I54" s="125">
        <v>364.45</v>
      </c>
      <c r="J54" s="124">
        <v>19902</v>
      </c>
      <c r="K54" s="125">
        <v>7186226.0099999998</v>
      </c>
      <c r="L54" s="125">
        <v>361.08</v>
      </c>
      <c r="M54" s="125">
        <v>360</v>
      </c>
      <c r="N54" s="124">
        <v>4203</v>
      </c>
      <c r="O54" s="125">
        <v>1511627.19</v>
      </c>
      <c r="P54" s="123">
        <v>359.65</v>
      </c>
      <c r="Q54" s="208">
        <v>360</v>
      </c>
    </row>
    <row r="55" spans="1:17" x14ac:dyDescent="0.25">
      <c r="A55" s="207" t="s">
        <v>462</v>
      </c>
      <c r="B55" s="124">
        <v>110089</v>
      </c>
      <c r="C55" s="125">
        <v>50420213.32</v>
      </c>
      <c r="D55" s="125">
        <v>458</v>
      </c>
      <c r="E55" s="125">
        <v>460.15</v>
      </c>
      <c r="F55" s="124">
        <v>53955</v>
      </c>
      <c r="G55" s="125">
        <v>24026922.530000001</v>
      </c>
      <c r="H55" s="125">
        <v>445.31</v>
      </c>
      <c r="I55" s="125">
        <v>434.91</v>
      </c>
      <c r="J55" s="124">
        <v>17874</v>
      </c>
      <c r="K55" s="125">
        <v>8183269.8499999996</v>
      </c>
      <c r="L55" s="125">
        <v>457.83</v>
      </c>
      <c r="M55" s="125">
        <v>464.43</v>
      </c>
      <c r="N55" s="124">
        <v>0</v>
      </c>
      <c r="O55" s="125">
        <v>0</v>
      </c>
      <c r="P55" s="123">
        <v>0</v>
      </c>
      <c r="Q55" s="208" t="s">
        <v>438</v>
      </c>
    </row>
    <row r="56" spans="1:17" x14ac:dyDescent="0.25">
      <c r="A56" s="207" t="s">
        <v>463</v>
      </c>
      <c r="B56" s="124">
        <v>117978</v>
      </c>
      <c r="C56" s="125">
        <v>64479544.640000001</v>
      </c>
      <c r="D56" s="125">
        <v>546.54</v>
      </c>
      <c r="E56" s="125">
        <v>544.07000000000005</v>
      </c>
      <c r="F56" s="124">
        <v>61160</v>
      </c>
      <c r="G56" s="125">
        <v>33516699.93</v>
      </c>
      <c r="H56" s="125">
        <v>548.02</v>
      </c>
      <c r="I56" s="125">
        <v>543.54999999999995</v>
      </c>
      <c r="J56" s="124">
        <v>10457</v>
      </c>
      <c r="K56" s="125">
        <v>5697523.5199999996</v>
      </c>
      <c r="L56" s="125">
        <v>544.85</v>
      </c>
      <c r="M56" s="125">
        <v>542.04</v>
      </c>
      <c r="N56" s="124">
        <v>0</v>
      </c>
      <c r="O56" s="125">
        <v>0</v>
      </c>
      <c r="P56" s="123">
        <v>0</v>
      </c>
      <c r="Q56" s="208" t="s">
        <v>438</v>
      </c>
    </row>
    <row r="57" spans="1:17" x14ac:dyDescent="0.25">
      <c r="A57" s="207" t="s">
        <v>464</v>
      </c>
      <c r="B57" s="124">
        <v>81500</v>
      </c>
      <c r="C57" s="125">
        <v>52878210.890000001</v>
      </c>
      <c r="D57" s="125">
        <v>648.80999999999995</v>
      </c>
      <c r="E57" s="125">
        <v>648.26</v>
      </c>
      <c r="F57" s="124">
        <v>33070</v>
      </c>
      <c r="G57" s="125">
        <v>21369315.09</v>
      </c>
      <c r="H57" s="125">
        <v>646.17999999999995</v>
      </c>
      <c r="I57" s="125">
        <v>645.42999999999995</v>
      </c>
      <c r="J57" s="124">
        <v>5083</v>
      </c>
      <c r="K57" s="125">
        <v>3275817.6</v>
      </c>
      <c r="L57" s="125">
        <v>644.47</v>
      </c>
      <c r="M57" s="125">
        <v>641.48</v>
      </c>
      <c r="N57" s="124">
        <v>1</v>
      </c>
      <c r="O57" s="125">
        <v>671.4</v>
      </c>
      <c r="P57" s="123">
        <v>671.4</v>
      </c>
      <c r="Q57" s="208">
        <v>671.4</v>
      </c>
    </row>
    <row r="58" spans="1:17" x14ac:dyDescent="0.25">
      <c r="A58" s="207" t="s">
        <v>465</v>
      </c>
      <c r="B58" s="124">
        <v>55793</v>
      </c>
      <c r="C58" s="125">
        <v>41713696.25</v>
      </c>
      <c r="D58" s="125">
        <v>747.65</v>
      </c>
      <c r="E58" s="125">
        <v>746.5</v>
      </c>
      <c r="F58" s="124">
        <v>28731</v>
      </c>
      <c r="G58" s="125">
        <v>21467591.210000001</v>
      </c>
      <c r="H58" s="125">
        <v>747.19</v>
      </c>
      <c r="I58" s="125">
        <v>745.71</v>
      </c>
      <c r="J58" s="124">
        <v>5461</v>
      </c>
      <c r="K58" s="125">
        <v>4176648.21</v>
      </c>
      <c r="L58" s="125">
        <v>764.81</v>
      </c>
      <c r="M58" s="125">
        <v>783.3</v>
      </c>
      <c r="N58" s="124">
        <v>1657</v>
      </c>
      <c r="O58" s="125">
        <v>1297928.1000000001</v>
      </c>
      <c r="P58" s="123">
        <v>783.3</v>
      </c>
      <c r="Q58" s="208">
        <v>783.3</v>
      </c>
    </row>
    <row r="59" spans="1:17" x14ac:dyDescent="0.25">
      <c r="A59" s="207" t="s">
        <v>466</v>
      </c>
      <c r="B59" s="124">
        <v>47657</v>
      </c>
      <c r="C59" s="125">
        <v>40480864.159999996</v>
      </c>
      <c r="D59" s="125">
        <v>849.42</v>
      </c>
      <c r="E59" s="125">
        <v>849.17</v>
      </c>
      <c r="F59" s="124">
        <v>24679</v>
      </c>
      <c r="G59" s="125">
        <v>20946648.030000001</v>
      </c>
      <c r="H59" s="125">
        <v>848.76</v>
      </c>
      <c r="I59" s="125">
        <v>847.61</v>
      </c>
      <c r="J59" s="124">
        <v>1673</v>
      </c>
      <c r="K59" s="125">
        <v>1416754.25</v>
      </c>
      <c r="L59" s="125">
        <v>846.83</v>
      </c>
      <c r="M59" s="125">
        <v>843.73</v>
      </c>
      <c r="N59" s="124">
        <v>39</v>
      </c>
      <c r="O59" s="125">
        <v>32077.5</v>
      </c>
      <c r="P59" s="123">
        <v>822.5</v>
      </c>
      <c r="Q59" s="208">
        <v>822.5</v>
      </c>
    </row>
    <row r="60" spans="1:17" x14ac:dyDescent="0.25">
      <c r="A60" s="207" t="s">
        <v>467</v>
      </c>
      <c r="B60" s="124">
        <v>49233</v>
      </c>
      <c r="C60" s="125">
        <v>46921797.990000002</v>
      </c>
      <c r="D60" s="125">
        <v>953.06</v>
      </c>
      <c r="E60" s="125">
        <v>954.75</v>
      </c>
      <c r="F60" s="124">
        <v>23479</v>
      </c>
      <c r="G60" s="125">
        <v>22344835.969999999</v>
      </c>
      <c r="H60" s="125">
        <v>951.69</v>
      </c>
      <c r="I60" s="125">
        <v>951.22</v>
      </c>
      <c r="J60" s="124">
        <v>1070</v>
      </c>
      <c r="K60" s="125">
        <v>1014361.17</v>
      </c>
      <c r="L60" s="125">
        <v>948</v>
      </c>
      <c r="M60" s="125">
        <v>948.33</v>
      </c>
      <c r="N60" s="124">
        <v>0</v>
      </c>
      <c r="O60" s="125">
        <v>0</v>
      </c>
      <c r="P60" s="123">
        <v>0</v>
      </c>
      <c r="Q60" s="208" t="s">
        <v>438</v>
      </c>
    </row>
    <row r="61" spans="1:17" x14ac:dyDescent="0.25">
      <c r="A61" s="207" t="s">
        <v>445</v>
      </c>
      <c r="B61" s="124">
        <v>195321</v>
      </c>
      <c r="C61" s="125">
        <v>242909008.59</v>
      </c>
      <c r="D61" s="125">
        <v>1243.6400000000001</v>
      </c>
      <c r="E61" s="125">
        <v>1241.8599999999999</v>
      </c>
      <c r="F61" s="124">
        <v>53828</v>
      </c>
      <c r="G61" s="125">
        <v>64519410.75</v>
      </c>
      <c r="H61" s="125">
        <v>1198.6199999999999</v>
      </c>
      <c r="I61" s="125">
        <v>1175.1199999999999</v>
      </c>
      <c r="J61" s="124">
        <v>7523</v>
      </c>
      <c r="K61" s="125">
        <v>8788936.9800000004</v>
      </c>
      <c r="L61" s="125">
        <v>1168.28</v>
      </c>
      <c r="M61" s="125">
        <v>1143.3</v>
      </c>
      <c r="N61" s="124">
        <v>0</v>
      </c>
      <c r="O61" s="125">
        <v>0</v>
      </c>
      <c r="P61" s="123">
        <v>0</v>
      </c>
      <c r="Q61" s="208" t="s">
        <v>438</v>
      </c>
    </row>
    <row r="62" spans="1:17" x14ac:dyDescent="0.25">
      <c r="A62" s="207" t="s">
        <v>446</v>
      </c>
      <c r="B62" s="124">
        <v>81704</v>
      </c>
      <c r="C62" s="125">
        <v>137075068.94999999</v>
      </c>
      <c r="D62" s="125">
        <v>1677.7</v>
      </c>
      <c r="E62" s="125">
        <v>1645.37</v>
      </c>
      <c r="F62" s="124">
        <v>8615</v>
      </c>
      <c r="G62" s="125">
        <v>14369201.039999999</v>
      </c>
      <c r="H62" s="125">
        <v>1667.93</v>
      </c>
      <c r="I62" s="125">
        <v>1631.15</v>
      </c>
      <c r="J62" s="124">
        <v>544</v>
      </c>
      <c r="K62" s="125">
        <v>913785.94</v>
      </c>
      <c r="L62" s="125">
        <v>1679.75</v>
      </c>
      <c r="M62" s="125">
        <v>1636.87</v>
      </c>
      <c r="N62" s="124">
        <v>1</v>
      </c>
      <c r="O62" s="125">
        <v>1566.6</v>
      </c>
      <c r="P62" s="123">
        <v>1566.6</v>
      </c>
      <c r="Q62" s="208">
        <v>1566.6</v>
      </c>
    </row>
    <row r="63" spans="1:17" x14ac:dyDescent="0.25">
      <c r="A63" s="207" t="s">
        <v>447</v>
      </c>
      <c r="B63" s="124">
        <v>18406</v>
      </c>
      <c r="C63" s="125">
        <v>40714398.240000002</v>
      </c>
      <c r="D63" s="125">
        <v>2212.02</v>
      </c>
      <c r="E63" s="125">
        <v>2195.34</v>
      </c>
      <c r="F63" s="124">
        <v>1273</v>
      </c>
      <c r="G63" s="125">
        <v>2789734.08</v>
      </c>
      <c r="H63" s="125">
        <v>2191.46</v>
      </c>
      <c r="I63" s="125">
        <v>2168.12</v>
      </c>
      <c r="J63" s="124">
        <v>104</v>
      </c>
      <c r="K63" s="125">
        <v>224932.4</v>
      </c>
      <c r="L63" s="125">
        <v>2162.81</v>
      </c>
      <c r="M63" s="125">
        <v>2132.66</v>
      </c>
      <c r="N63" s="124">
        <v>0</v>
      </c>
      <c r="O63" s="125">
        <v>0</v>
      </c>
      <c r="P63" s="123">
        <v>0</v>
      </c>
      <c r="Q63" s="208" t="s">
        <v>438</v>
      </c>
    </row>
    <row r="64" spans="1:17" x14ac:dyDescent="0.25">
      <c r="A64" s="207" t="s">
        <v>494</v>
      </c>
      <c r="B64" s="124">
        <v>7278</v>
      </c>
      <c r="C64" s="125">
        <v>19665696.890000001</v>
      </c>
      <c r="D64" s="125">
        <v>2702.07</v>
      </c>
      <c r="E64" s="125">
        <v>2688.02</v>
      </c>
      <c r="F64" s="124">
        <v>349</v>
      </c>
      <c r="G64" s="125">
        <v>937660.85</v>
      </c>
      <c r="H64" s="125">
        <v>2686.71</v>
      </c>
      <c r="I64" s="125">
        <v>2660.08</v>
      </c>
      <c r="J64" s="124">
        <v>21</v>
      </c>
      <c r="K64" s="125">
        <v>58099.5</v>
      </c>
      <c r="L64" s="125">
        <v>2766.64</v>
      </c>
      <c r="M64" s="125">
        <v>2811.15</v>
      </c>
      <c r="N64" s="124">
        <v>0</v>
      </c>
      <c r="O64" s="125">
        <v>0</v>
      </c>
      <c r="P64" s="123">
        <v>0</v>
      </c>
      <c r="Q64" s="208" t="s">
        <v>438</v>
      </c>
    </row>
    <row r="65" spans="1:17" x14ac:dyDescent="0.25">
      <c r="A65" s="207" t="s">
        <v>495</v>
      </c>
      <c r="B65" s="124">
        <v>2244</v>
      </c>
      <c r="C65" s="125">
        <v>7204765.46</v>
      </c>
      <c r="D65" s="125">
        <v>3210.68</v>
      </c>
      <c r="E65" s="125">
        <v>3194.15</v>
      </c>
      <c r="F65" s="124">
        <v>140</v>
      </c>
      <c r="G65" s="125">
        <v>448935.58</v>
      </c>
      <c r="H65" s="125">
        <v>3206.68</v>
      </c>
      <c r="I65" s="125">
        <v>3182.71</v>
      </c>
      <c r="J65" s="124">
        <v>5</v>
      </c>
      <c r="K65" s="125">
        <v>15621.19</v>
      </c>
      <c r="L65" s="125">
        <v>3124.24</v>
      </c>
      <c r="M65" s="125">
        <v>3117.26</v>
      </c>
      <c r="N65" s="124">
        <v>0</v>
      </c>
      <c r="O65" s="125">
        <v>0</v>
      </c>
      <c r="P65" s="123">
        <v>0</v>
      </c>
      <c r="Q65" s="208" t="s">
        <v>438</v>
      </c>
    </row>
    <row r="66" spans="1:17" x14ac:dyDescent="0.25">
      <c r="A66" s="207" t="s">
        <v>496</v>
      </c>
      <c r="B66" s="124">
        <v>858</v>
      </c>
      <c r="C66" s="125">
        <v>3187497.7</v>
      </c>
      <c r="D66" s="125">
        <v>3715.03</v>
      </c>
      <c r="E66" s="125">
        <v>3697.71</v>
      </c>
      <c r="F66" s="124">
        <v>45</v>
      </c>
      <c r="G66" s="125">
        <v>165547.04</v>
      </c>
      <c r="H66" s="125">
        <v>3678.82</v>
      </c>
      <c r="I66" s="125">
        <v>3657.11</v>
      </c>
      <c r="J66" s="124">
        <v>2</v>
      </c>
      <c r="K66" s="125">
        <v>7303.14</v>
      </c>
      <c r="L66" s="125">
        <v>3651.57</v>
      </c>
      <c r="M66" s="125">
        <v>3651.57</v>
      </c>
      <c r="N66" s="124">
        <v>0</v>
      </c>
      <c r="O66" s="125">
        <v>0</v>
      </c>
      <c r="P66" s="123">
        <v>0</v>
      </c>
      <c r="Q66" s="208" t="s">
        <v>438</v>
      </c>
    </row>
    <row r="67" spans="1:17" ht="15.75" thickBot="1" x14ac:dyDescent="0.3">
      <c r="A67" s="209" t="s">
        <v>497</v>
      </c>
      <c r="B67" s="210">
        <v>695</v>
      </c>
      <c r="C67" s="211">
        <v>3156430.56</v>
      </c>
      <c r="D67" s="211">
        <v>4541.63</v>
      </c>
      <c r="E67" s="211">
        <v>4461.38</v>
      </c>
      <c r="F67" s="210">
        <v>9</v>
      </c>
      <c r="G67" s="211">
        <v>41092.14</v>
      </c>
      <c r="H67" s="211">
        <v>4565.79</v>
      </c>
      <c r="I67" s="211">
        <v>4439.8500000000004</v>
      </c>
      <c r="J67" s="210">
        <v>0</v>
      </c>
      <c r="K67" s="211">
        <v>0</v>
      </c>
      <c r="L67" s="211">
        <v>0</v>
      </c>
      <c r="M67" s="211" t="s">
        <v>438</v>
      </c>
      <c r="N67" s="210">
        <v>0</v>
      </c>
      <c r="O67" s="211">
        <v>0</v>
      </c>
      <c r="P67" s="212">
        <v>0</v>
      </c>
      <c r="Q67" s="213" t="s">
        <v>438</v>
      </c>
    </row>
    <row r="68" spans="1:17" ht="16.5" thickBot="1" x14ac:dyDescent="0.3">
      <c r="A68" s="126" t="s">
        <v>535</v>
      </c>
      <c r="B68" s="127">
        <v>875787</v>
      </c>
      <c r="C68" s="128">
        <v>780715747.70000005</v>
      </c>
      <c r="D68" s="128">
        <v>891.44</v>
      </c>
      <c r="E68" s="128">
        <v>734.97</v>
      </c>
      <c r="F68" s="127">
        <v>354202</v>
      </c>
      <c r="G68" s="128">
        <v>245678807.84999999</v>
      </c>
      <c r="H68" s="128">
        <v>693.61</v>
      </c>
      <c r="I68" s="128">
        <v>593.35</v>
      </c>
      <c r="J68" s="127">
        <v>72377</v>
      </c>
      <c r="K68" s="128">
        <v>41528055.399999999</v>
      </c>
      <c r="L68" s="128">
        <v>573.77</v>
      </c>
      <c r="M68" s="128">
        <v>483.39</v>
      </c>
      <c r="N68" s="127">
        <v>11985</v>
      </c>
      <c r="O68" s="128">
        <v>3703056.65</v>
      </c>
      <c r="P68" s="129">
        <v>308.97000000000003</v>
      </c>
      <c r="Q68" s="551">
        <v>290</v>
      </c>
    </row>
    <row r="70" spans="1:17" x14ac:dyDescent="0.25">
      <c r="D70" s="460"/>
    </row>
    <row r="74" spans="1:17" x14ac:dyDescent="0.25">
      <c r="B74" s="301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P32" sqref="P32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562" t="s">
        <v>712</v>
      </c>
      <c r="B1" s="562"/>
      <c r="C1" s="562"/>
    </row>
    <row r="2" spans="1:4" ht="15.75" thickBot="1" x14ac:dyDescent="0.3">
      <c r="B2" s="39"/>
    </row>
    <row r="3" spans="1:4" s="45" customFormat="1" ht="16.5" thickBot="1" x14ac:dyDescent="0.3">
      <c r="A3" s="353" t="s">
        <v>52</v>
      </c>
      <c r="B3" s="179" t="s">
        <v>307</v>
      </c>
      <c r="C3" s="354" t="s">
        <v>1</v>
      </c>
    </row>
    <row r="4" spans="1:4" x14ac:dyDescent="0.25">
      <c r="A4" s="99">
        <v>1</v>
      </c>
      <c r="B4" s="172" t="s">
        <v>76</v>
      </c>
      <c r="C4" s="405">
        <v>31320</v>
      </c>
    </row>
    <row r="5" spans="1:4" x14ac:dyDescent="0.25">
      <c r="A5" s="58">
        <v>2</v>
      </c>
      <c r="B5" s="358" t="s">
        <v>77</v>
      </c>
      <c r="C5" s="158">
        <v>43061</v>
      </c>
      <c r="D5" s="8"/>
    </row>
    <row r="6" spans="1:4" x14ac:dyDescent="0.25">
      <c r="A6" s="58">
        <v>3</v>
      </c>
      <c r="B6" s="364" t="s">
        <v>308</v>
      </c>
      <c r="C6" s="158">
        <v>6411</v>
      </c>
    </row>
    <row r="7" spans="1:4" x14ac:dyDescent="0.25">
      <c r="A7" s="58">
        <v>4</v>
      </c>
      <c r="B7" s="364" t="s">
        <v>309</v>
      </c>
      <c r="C7" s="158">
        <v>7440</v>
      </c>
    </row>
    <row r="8" spans="1:4" x14ac:dyDescent="0.25">
      <c r="A8" s="58">
        <v>5</v>
      </c>
      <c r="B8" s="364" t="s">
        <v>310</v>
      </c>
      <c r="C8" s="158">
        <v>9250</v>
      </c>
    </row>
    <row r="9" spans="1:4" x14ac:dyDescent="0.25">
      <c r="A9" s="58">
        <v>6</v>
      </c>
      <c r="B9" s="364" t="s">
        <v>311</v>
      </c>
      <c r="C9" s="158">
        <v>10787</v>
      </c>
    </row>
    <row r="10" spans="1:4" x14ac:dyDescent="0.25">
      <c r="A10" s="58">
        <v>7</v>
      </c>
      <c r="B10" s="364" t="s">
        <v>312</v>
      </c>
      <c r="C10" s="158">
        <v>12224</v>
      </c>
    </row>
    <row r="11" spans="1:4" x14ac:dyDescent="0.25">
      <c r="A11" s="58">
        <v>8</v>
      </c>
      <c r="B11" s="364" t="s">
        <v>313</v>
      </c>
      <c r="C11" s="158">
        <v>14731</v>
      </c>
    </row>
    <row r="12" spans="1:4" x14ac:dyDescent="0.25">
      <c r="A12" s="58">
        <v>9</v>
      </c>
      <c r="B12" s="364" t="s">
        <v>314</v>
      </c>
      <c r="C12" s="158">
        <v>20415</v>
      </c>
    </row>
    <row r="13" spans="1:4" x14ac:dyDescent="0.25">
      <c r="A13" s="58">
        <v>10</v>
      </c>
      <c r="B13" s="364" t="s">
        <v>170</v>
      </c>
      <c r="C13" s="158">
        <v>24983</v>
      </c>
    </row>
    <row r="14" spans="1:4" x14ac:dyDescent="0.25">
      <c r="A14" s="58">
        <v>11</v>
      </c>
      <c r="B14" s="364" t="s">
        <v>315</v>
      </c>
      <c r="C14" s="158">
        <v>27505</v>
      </c>
    </row>
    <row r="15" spans="1:4" x14ac:dyDescent="0.25">
      <c r="A15" s="58">
        <v>12</v>
      </c>
      <c r="B15" s="364" t="s">
        <v>316</v>
      </c>
      <c r="C15" s="158">
        <v>31310</v>
      </c>
    </row>
    <row r="16" spans="1:4" x14ac:dyDescent="0.25">
      <c r="A16" s="58">
        <v>13</v>
      </c>
      <c r="B16" s="364" t="s">
        <v>317</v>
      </c>
      <c r="C16" s="158">
        <v>35086</v>
      </c>
    </row>
    <row r="17" spans="1:5" x14ac:dyDescent="0.25">
      <c r="A17" s="58">
        <v>14</v>
      </c>
      <c r="B17" s="364" t="s">
        <v>118</v>
      </c>
      <c r="C17" s="158">
        <v>43348</v>
      </c>
    </row>
    <row r="18" spans="1:5" x14ac:dyDescent="0.25">
      <c r="A18" s="58">
        <v>15</v>
      </c>
      <c r="B18" s="364" t="s">
        <v>318</v>
      </c>
      <c r="C18" s="158">
        <v>55939</v>
      </c>
    </row>
    <row r="19" spans="1:5" x14ac:dyDescent="0.25">
      <c r="A19" s="58">
        <v>16</v>
      </c>
      <c r="B19" s="364" t="s">
        <v>319</v>
      </c>
      <c r="C19" s="158">
        <v>61324</v>
      </c>
    </row>
    <row r="20" spans="1:5" x14ac:dyDescent="0.25">
      <c r="A20" s="58">
        <v>17</v>
      </c>
      <c r="B20" s="364" t="s">
        <v>123</v>
      </c>
      <c r="C20" s="158">
        <v>66910</v>
      </c>
    </row>
    <row r="21" spans="1:5" x14ac:dyDescent="0.25">
      <c r="A21" s="58">
        <v>18</v>
      </c>
      <c r="B21" s="364" t="s">
        <v>320</v>
      </c>
      <c r="C21" s="158">
        <v>71750</v>
      </c>
    </row>
    <row r="22" spans="1:5" x14ac:dyDescent="0.25">
      <c r="A22" s="58">
        <v>19</v>
      </c>
      <c r="B22" s="364" t="s">
        <v>321</v>
      </c>
      <c r="C22" s="158">
        <v>75457</v>
      </c>
    </row>
    <row r="23" spans="1:5" x14ac:dyDescent="0.25">
      <c r="A23" s="58">
        <v>20</v>
      </c>
      <c r="B23" s="364" t="s">
        <v>121</v>
      </c>
      <c r="C23" s="158">
        <v>86352</v>
      </c>
    </row>
    <row r="24" spans="1:5" x14ac:dyDescent="0.25">
      <c r="A24" s="58">
        <v>21</v>
      </c>
      <c r="B24" s="364" t="s">
        <v>322</v>
      </c>
      <c r="C24" s="158">
        <v>87990</v>
      </c>
    </row>
    <row r="25" spans="1:5" ht="15.75" thickBot="1" x14ac:dyDescent="0.3">
      <c r="A25" s="401">
        <v>22</v>
      </c>
      <c r="B25" s="402" t="s">
        <v>78</v>
      </c>
      <c r="C25" s="403">
        <v>1635799</v>
      </c>
      <c r="E25" s="301"/>
    </row>
    <row r="26" spans="1:5" s="45" customFormat="1" ht="16.5" thickBot="1" x14ac:dyDescent="0.3">
      <c r="A26" s="133"/>
      <c r="B26" s="404" t="s">
        <v>10</v>
      </c>
      <c r="C26" s="274">
        <f>SUM(C4:C25)</f>
        <v>2459392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X53"/>
  <sheetViews>
    <sheetView workbookViewId="0">
      <selection activeCell="B53" sqref="B53:W53"/>
    </sheetView>
  </sheetViews>
  <sheetFormatPr defaultColWidth="9.140625" defaultRowHeight="15" x14ac:dyDescent="0.25"/>
  <cols>
    <col min="1" max="1" width="4.42578125" style="109" customWidth="1"/>
    <col min="2" max="2" width="9.42578125" style="109" customWidth="1"/>
    <col min="3" max="3" width="10.28515625" style="8" customWidth="1"/>
    <col min="4" max="4" width="18.7109375" style="15" customWidth="1"/>
    <col min="5" max="5" width="9.5703125" style="15" customWidth="1"/>
    <col min="6" max="6" width="10.28515625" style="8" bestFit="1" customWidth="1"/>
    <col min="7" max="7" width="9.85546875" style="15" customWidth="1"/>
    <col min="8" max="8" width="17" style="15" customWidth="1"/>
    <col min="9" max="9" width="9.140625" style="15" bestFit="1" customWidth="1"/>
    <col min="10" max="10" width="10.5703125" style="8" customWidth="1"/>
    <col min="11" max="11" width="11.285156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10.7109375" style="15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1.85546875" style="15" customWidth="1"/>
    <col min="20" max="20" width="19.140625" style="15" bestFit="1" customWidth="1"/>
    <col min="21" max="21" width="10.85546875" style="15" bestFit="1" customWidth="1"/>
    <col min="22" max="22" width="12.28515625" style="109" customWidth="1"/>
    <col min="23" max="23" width="9.85546875" style="109" customWidth="1"/>
    <col min="24" max="16384" width="9.140625" style="109"/>
  </cols>
  <sheetData>
    <row r="1" spans="1:23" s="38" customFormat="1" ht="15.75" x14ac:dyDescent="0.25">
      <c r="A1" s="562" t="s">
        <v>713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</row>
    <row r="2" spans="1:23" ht="15.75" customHeight="1" thickBot="1" x14ac:dyDescent="0.3">
      <c r="C2" s="39"/>
    </row>
    <row r="3" spans="1:23" s="38" customFormat="1" ht="14.25" customHeight="1" x14ac:dyDescent="0.25">
      <c r="A3" s="597" t="s">
        <v>52</v>
      </c>
      <c r="B3" s="599" t="s">
        <v>102</v>
      </c>
      <c r="C3" s="601" t="s">
        <v>105</v>
      </c>
      <c r="D3" s="602"/>
      <c r="E3" s="602"/>
      <c r="F3" s="603"/>
      <c r="G3" s="601" t="s">
        <v>106</v>
      </c>
      <c r="H3" s="602"/>
      <c r="I3" s="602"/>
      <c r="J3" s="603"/>
      <c r="K3" s="601" t="s">
        <v>107</v>
      </c>
      <c r="L3" s="602"/>
      <c r="M3" s="602"/>
      <c r="N3" s="603"/>
      <c r="O3" s="601" t="s">
        <v>108</v>
      </c>
      <c r="P3" s="602"/>
      <c r="Q3" s="602"/>
      <c r="R3" s="603"/>
      <c r="S3" s="601" t="s">
        <v>104</v>
      </c>
      <c r="T3" s="602"/>
      <c r="U3" s="602"/>
      <c r="V3" s="602"/>
      <c r="W3" s="603"/>
    </row>
    <row r="4" spans="1:23" s="38" customFormat="1" ht="16.5" thickBot="1" x14ac:dyDescent="0.3">
      <c r="A4" s="598"/>
      <c r="B4" s="600"/>
      <c r="C4" s="149" t="s">
        <v>1</v>
      </c>
      <c r="D4" s="150" t="s">
        <v>103</v>
      </c>
      <c r="E4" s="151" t="s">
        <v>21</v>
      </c>
      <c r="F4" s="152" t="s">
        <v>440</v>
      </c>
      <c r="G4" s="149" t="s">
        <v>1</v>
      </c>
      <c r="H4" s="150" t="s">
        <v>103</v>
      </c>
      <c r="I4" s="151" t="s">
        <v>21</v>
      </c>
      <c r="J4" s="152" t="s">
        <v>440</v>
      </c>
      <c r="K4" s="149" t="s">
        <v>1</v>
      </c>
      <c r="L4" s="150" t="s">
        <v>103</v>
      </c>
      <c r="M4" s="151" t="s">
        <v>21</v>
      </c>
      <c r="N4" s="152" t="s">
        <v>440</v>
      </c>
      <c r="O4" s="149" t="s">
        <v>1</v>
      </c>
      <c r="P4" s="150" t="s">
        <v>103</v>
      </c>
      <c r="Q4" s="151" t="s">
        <v>21</v>
      </c>
      <c r="R4" s="152" t="s">
        <v>440</v>
      </c>
      <c r="S4" s="149" t="s">
        <v>1</v>
      </c>
      <c r="T4" s="150" t="s">
        <v>103</v>
      </c>
      <c r="U4" s="151" t="s">
        <v>21</v>
      </c>
      <c r="V4" s="152" t="s">
        <v>440</v>
      </c>
      <c r="W4" s="151" t="s">
        <v>536</v>
      </c>
    </row>
    <row r="5" spans="1:23" x14ac:dyDescent="0.25">
      <c r="A5" s="99">
        <v>1</v>
      </c>
      <c r="B5" s="153" t="s">
        <v>76</v>
      </c>
      <c r="C5" s="153">
        <v>0</v>
      </c>
      <c r="D5" s="153">
        <v>0</v>
      </c>
      <c r="E5" s="500">
        <v>0</v>
      </c>
      <c r="F5" s="154" t="s">
        <v>438</v>
      </c>
      <c r="G5" s="155">
        <v>28822</v>
      </c>
      <c r="H5" s="156">
        <v>9298004.5500000007</v>
      </c>
      <c r="I5" s="153">
        <v>322.60000000000002</v>
      </c>
      <c r="J5" s="154">
        <v>333.89</v>
      </c>
      <c r="K5" s="155">
        <v>1739</v>
      </c>
      <c r="L5" s="156">
        <v>1321536.8899999999</v>
      </c>
      <c r="M5" s="153">
        <v>759.94</v>
      </c>
      <c r="N5" s="154">
        <v>783.3</v>
      </c>
      <c r="O5" s="155">
        <v>759</v>
      </c>
      <c r="P5" s="156">
        <v>594749.05000000005</v>
      </c>
      <c r="Q5" s="153">
        <v>783.6</v>
      </c>
      <c r="R5" s="154">
        <v>783.3</v>
      </c>
      <c r="S5" s="399">
        <v>31320</v>
      </c>
      <c r="T5" s="156">
        <v>11214290.49</v>
      </c>
      <c r="U5" s="154">
        <v>358.06</v>
      </c>
      <c r="V5" s="154">
        <v>358</v>
      </c>
      <c r="W5" s="130">
        <v>1.27</v>
      </c>
    </row>
    <row r="6" spans="1:23" x14ac:dyDescent="0.25">
      <c r="A6" s="58">
        <v>2</v>
      </c>
      <c r="B6" s="135" t="s">
        <v>77</v>
      </c>
      <c r="C6" s="138">
        <v>3604</v>
      </c>
      <c r="D6" s="139">
        <v>4403597.51</v>
      </c>
      <c r="E6" s="495">
        <v>1221.8599999999999</v>
      </c>
      <c r="F6" s="136">
        <v>1224.71</v>
      </c>
      <c r="G6" s="138">
        <v>18457</v>
      </c>
      <c r="H6" s="139">
        <v>9266552.5199999996</v>
      </c>
      <c r="I6" s="135">
        <v>502.06</v>
      </c>
      <c r="J6" s="136">
        <v>428</v>
      </c>
      <c r="K6" s="138">
        <v>19704</v>
      </c>
      <c r="L6" s="139">
        <v>12210177.890000001</v>
      </c>
      <c r="M6" s="135">
        <v>619.67999999999995</v>
      </c>
      <c r="N6" s="136">
        <v>517.1</v>
      </c>
      <c r="O6" s="138">
        <v>1296</v>
      </c>
      <c r="P6" s="139">
        <v>1007205.23</v>
      </c>
      <c r="Q6" s="135">
        <v>777.16</v>
      </c>
      <c r="R6" s="136">
        <v>783.3</v>
      </c>
      <c r="S6" s="138">
        <v>43061</v>
      </c>
      <c r="T6" s="139">
        <v>26887533.149999999</v>
      </c>
      <c r="U6" s="136">
        <v>624.41</v>
      </c>
      <c r="V6" s="136">
        <v>511.06</v>
      </c>
      <c r="W6" s="132">
        <v>1.75</v>
      </c>
    </row>
    <row r="7" spans="1:23" x14ac:dyDescent="0.25">
      <c r="A7" s="58">
        <v>3</v>
      </c>
      <c r="B7" s="135" t="s">
        <v>95</v>
      </c>
      <c r="C7" s="138">
        <v>14605</v>
      </c>
      <c r="D7" s="139">
        <v>19319815.010000002</v>
      </c>
      <c r="E7" s="495">
        <v>1322.82</v>
      </c>
      <c r="F7" s="136">
        <v>1368.27</v>
      </c>
      <c r="G7" s="138">
        <v>16590</v>
      </c>
      <c r="H7" s="139">
        <v>9383429.3800000008</v>
      </c>
      <c r="I7" s="135">
        <v>565.61</v>
      </c>
      <c r="J7" s="136">
        <v>499.62</v>
      </c>
      <c r="K7" s="138">
        <v>14617</v>
      </c>
      <c r="L7" s="139">
        <v>9478663.5399999991</v>
      </c>
      <c r="M7" s="135">
        <v>648.47</v>
      </c>
      <c r="N7" s="136">
        <v>545.38</v>
      </c>
      <c r="O7" s="138">
        <v>300</v>
      </c>
      <c r="P7" s="139">
        <v>228259.6</v>
      </c>
      <c r="Q7" s="135">
        <v>760.87</v>
      </c>
      <c r="R7" s="136">
        <v>783.3</v>
      </c>
      <c r="S7" s="138">
        <v>46112</v>
      </c>
      <c r="T7" s="139">
        <v>38410167.530000001</v>
      </c>
      <c r="U7" s="136">
        <v>832.98</v>
      </c>
      <c r="V7" s="136">
        <v>692.89</v>
      </c>
      <c r="W7" s="132">
        <v>1.87</v>
      </c>
    </row>
    <row r="8" spans="1:23" x14ac:dyDescent="0.25">
      <c r="A8" s="58">
        <v>4</v>
      </c>
      <c r="B8" s="135" t="s">
        <v>96</v>
      </c>
      <c r="C8" s="138">
        <v>72913</v>
      </c>
      <c r="D8" s="139">
        <v>85242127.219999999</v>
      </c>
      <c r="E8" s="495">
        <v>1169.0899999999999</v>
      </c>
      <c r="F8" s="136">
        <v>1168.43</v>
      </c>
      <c r="G8" s="138">
        <v>25246</v>
      </c>
      <c r="H8" s="139">
        <v>15888890.58</v>
      </c>
      <c r="I8" s="135">
        <v>629.36</v>
      </c>
      <c r="J8" s="136">
        <v>554.46</v>
      </c>
      <c r="K8" s="138">
        <v>20539</v>
      </c>
      <c r="L8" s="139">
        <v>14034033.57</v>
      </c>
      <c r="M8" s="135">
        <v>683.29</v>
      </c>
      <c r="N8" s="136">
        <v>577.04</v>
      </c>
      <c r="O8" s="138">
        <v>246</v>
      </c>
      <c r="P8" s="139">
        <v>188945.6</v>
      </c>
      <c r="Q8" s="135">
        <v>768.07</v>
      </c>
      <c r="R8" s="136">
        <v>783.3</v>
      </c>
      <c r="S8" s="138">
        <v>118944</v>
      </c>
      <c r="T8" s="139">
        <v>115353996.97</v>
      </c>
      <c r="U8" s="136">
        <v>969.82</v>
      </c>
      <c r="V8" s="136">
        <v>888.5</v>
      </c>
      <c r="W8" s="132">
        <v>4.84</v>
      </c>
    </row>
    <row r="9" spans="1:23" x14ac:dyDescent="0.25">
      <c r="A9" s="58">
        <v>5</v>
      </c>
      <c r="B9" s="135" t="s">
        <v>97</v>
      </c>
      <c r="C9" s="138">
        <v>198037</v>
      </c>
      <c r="D9" s="139">
        <v>241916770.69</v>
      </c>
      <c r="E9" s="495">
        <v>1221.57</v>
      </c>
      <c r="F9" s="136">
        <v>1190.33</v>
      </c>
      <c r="G9" s="138">
        <v>36697</v>
      </c>
      <c r="H9" s="139">
        <v>24834164.43</v>
      </c>
      <c r="I9" s="135">
        <v>676.74</v>
      </c>
      <c r="J9" s="136">
        <v>594.21</v>
      </c>
      <c r="K9" s="138">
        <v>27644</v>
      </c>
      <c r="L9" s="139">
        <v>19283243.16</v>
      </c>
      <c r="M9" s="135">
        <v>697.56</v>
      </c>
      <c r="N9" s="136">
        <v>584</v>
      </c>
      <c r="O9" s="138">
        <v>229</v>
      </c>
      <c r="P9" s="139">
        <v>174424.72</v>
      </c>
      <c r="Q9" s="135">
        <v>761.68</v>
      </c>
      <c r="R9" s="136">
        <v>783.3</v>
      </c>
      <c r="S9" s="138">
        <v>262607</v>
      </c>
      <c r="T9" s="139">
        <v>286208603</v>
      </c>
      <c r="U9" s="136">
        <v>1089.8699999999999</v>
      </c>
      <c r="V9" s="136">
        <v>1017.47</v>
      </c>
      <c r="W9" s="132">
        <v>10.68</v>
      </c>
    </row>
    <row r="10" spans="1:23" x14ac:dyDescent="0.25">
      <c r="A10" s="58">
        <v>6</v>
      </c>
      <c r="B10" s="135" t="s">
        <v>98</v>
      </c>
      <c r="C10" s="138">
        <v>345413</v>
      </c>
      <c r="D10" s="139">
        <v>403856219.81</v>
      </c>
      <c r="E10" s="495">
        <v>1169.2</v>
      </c>
      <c r="F10" s="136">
        <v>1159.53</v>
      </c>
      <c r="G10" s="138">
        <v>38828</v>
      </c>
      <c r="H10" s="139">
        <v>28365346.710000001</v>
      </c>
      <c r="I10" s="135">
        <v>730.54</v>
      </c>
      <c r="J10" s="136">
        <v>646.26</v>
      </c>
      <c r="K10" s="138">
        <v>28047</v>
      </c>
      <c r="L10" s="139">
        <v>19155095.719999999</v>
      </c>
      <c r="M10" s="135">
        <v>682.96</v>
      </c>
      <c r="N10" s="136">
        <v>571.5</v>
      </c>
      <c r="O10" s="138">
        <v>3346</v>
      </c>
      <c r="P10" s="139">
        <v>1047011.76</v>
      </c>
      <c r="Q10" s="135">
        <v>312.91000000000003</v>
      </c>
      <c r="R10" s="136">
        <v>360</v>
      </c>
      <c r="S10" s="138">
        <v>415634</v>
      </c>
      <c r="T10" s="139">
        <v>452423674</v>
      </c>
      <c r="U10" s="136">
        <v>1088.51</v>
      </c>
      <c r="V10" s="136">
        <v>1018.69</v>
      </c>
      <c r="W10" s="132">
        <v>16.899999999999999</v>
      </c>
    </row>
    <row r="11" spans="1:23" x14ac:dyDescent="0.25">
      <c r="A11" s="58">
        <v>7</v>
      </c>
      <c r="B11" s="135" t="s">
        <v>99</v>
      </c>
      <c r="C11" s="138">
        <v>384624</v>
      </c>
      <c r="D11" s="139">
        <v>422978422.85000002</v>
      </c>
      <c r="E11" s="495">
        <v>1099.72</v>
      </c>
      <c r="F11" s="136">
        <v>1014.08</v>
      </c>
      <c r="G11" s="138">
        <v>43220</v>
      </c>
      <c r="H11" s="139">
        <v>32854132.07</v>
      </c>
      <c r="I11" s="135">
        <v>760.16</v>
      </c>
      <c r="J11" s="136">
        <v>673.94</v>
      </c>
      <c r="K11" s="138">
        <v>24793</v>
      </c>
      <c r="L11" s="139">
        <v>16399073.619999999</v>
      </c>
      <c r="M11" s="135">
        <v>661.44</v>
      </c>
      <c r="N11" s="136">
        <v>554.21</v>
      </c>
      <c r="O11" s="138">
        <v>8222</v>
      </c>
      <c r="P11" s="139">
        <v>2265245.2400000002</v>
      </c>
      <c r="Q11" s="135">
        <v>275.51</v>
      </c>
      <c r="R11" s="136">
        <v>360</v>
      </c>
      <c r="S11" s="138">
        <v>460859</v>
      </c>
      <c r="T11" s="139">
        <v>474496873.77999997</v>
      </c>
      <c r="U11" s="136">
        <v>1029.5899999999999</v>
      </c>
      <c r="V11" s="136">
        <v>913.99</v>
      </c>
      <c r="W11" s="132">
        <v>18.739999999999998</v>
      </c>
    </row>
    <row r="12" spans="1:23" x14ac:dyDescent="0.25">
      <c r="A12" s="58">
        <v>8</v>
      </c>
      <c r="B12" s="135" t="s">
        <v>100</v>
      </c>
      <c r="C12" s="138">
        <v>322065</v>
      </c>
      <c r="D12" s="139">
        <v>321718937.12</v>
      </c>
      <c r="E12" s="495">
        <v>998.93</v>
      </c>
      <c r="F12" s="136">
        <v>880.11</v>
      </c>
      <c r="G12" s="138">
        <v>50469</v>
      </c>
      <c r="H12" s="139">
        <v>37922276.799999997</v>
      </c>
      <c r="I12" s="135">
        <v>751.4</v>
      </c>
      <c r="J12" s="136">
        <v>651.84</v>
      </c>
      <c r="K12" s="138">
        <v>20139</v>
      </c>
      <c r="L12" s="139">
        <v>12620995.92</v>
      </c>
      <c r="M12" s="135">
        <v>626.69000000000005</v>
      </c>
      <c r="N12" s="136">
        <v>533.6</v>
      </c>
      <c r="O12" s="138">
        <v>2549</v>
      </c>
      <c r="P12" s="139">
        <v>537450.80000000005</v>
      </c>
      <c r="Q12" s="135">
        <v>210.85</v>
      </c>
      <c r="R12" s="136">
        <v>149.92000000000002</v>
      </c>
      <c r="S12" s="138">
        <v>395222</v>
      </c>
      <c r="T12" s="139">
        <v>372799660.63999999</v>
      </c>
      <c r="U12" s="136">
        <v>943.27</v>
      </c>
      <c r="V12" s="136">
        <v>800.51</v>
      </c>
      <c r="W12" s="132">
        <v>16.07</v>
      </c>
    </row>
    <row r="13" spans="1:23" x14ac:dyDescent="0.25">
      <c r="A13" s="58">
        <v>9</v>
      </c>
      <c r="B13" s="135" t="s">
        <v>101</v>
      </c>
      <c r="C13" s="138">
        <v>260613</v>
      </c>
      <c r="D13" s="139">
        <v>235166881.25999999</v>
      </c>
      <c r="E13" s="495">
        <v>902.36</v>
      </c>
      <c r="F13" s="136">
        <v>730.19</v>
      </c>
      <c r="G13" s="138">
        <v>52839</v>
      </c>
      <c r="H13" s="139">
        <v>38820772.740000002</v>
      </c>
      <c r="I13" s="135">
        <v>734.7</v>
      </c>
      <c r="J13" s="136">
        <v>622.56000000000006</v>
      </c>
      <c r="K13" s="138">
        <v>15363</v>
      </c>
      <c r="L13" s="139">
        <v>9106473.9499999993</v>
      </c>
      <c r="M13" s="135">
        <v>592.75</v>
      </c>
      <c r="N13" s="136">
        <v>500.35</v>
      </c>
      <c r="O13" s="138">
        <v>1893</v>
      </c>
      <c r="P13" s="139">
        <v>292866.28999999998</v>
      </c>
      <c r="Q13" s="135">
        <v>154.71</v>
      </c>
      <c r="R13" s="136">
        <v>114.58</v>
      </c>
      <c r="S13" s="138">
        <v>330708</v>
      </c>
      <c r="T13" s="139">
        <v>283386994.24000001</v>
      </c>
      <c r="U13" s="136">
        <v>856.91</v>
      </c>
      <c r="V13" s="136">
        <v>688.29</v>
      </c>
      <c r="W13" s="132">
        <v>13.45</v>
      </c>
    </row>
    <row r="14" spans="1:23" x14ac:dyDescent="0.25">
      <c r="A14" s="58">
        <v>10</v>
      </c>
      <c r="B14" s="135" t="s">
        <v>109</v>
      </c>
      <c r="C14" s="138">
        <v>180612</v>
      </c>
      <c r="D14" s="139">
        <v>151317227.40000001</v>
      </c>
      <c r="E14" s="495">
        <v>837.8</v>
      </c>
      <c r="F14" s="136">
        <v>639.80000000000007</v>
      </c>
      <c r="G14" s="138">
        <v>45878</v>
      </c>
      <c r="H14" s="139">
        <v>33518851.07</v>
      </c>
      <c r="I14" s="135">
        <v>730.61</v>
      </c>
      <c r="J14" s="136">
        <v>613.26</v>
      </c>
      <c r="K14" s="138">
        <v>9406</v>
      </c>
      <c r="L14" s="139">
        <v>5594807.4199999999</v>
      </c>
      <c r="M14" s="135">
        <v>594.80999999999995</v>
      </c>
      <c r="N14" s="136">
        <v>480.05</v>
      </c>
      <c r="O14" s="138">
        <v>1130</v>
      </c>
      <c r="P14" s="139">
        <v>181946.1</v>
      </c>
      <c r="Q14" s="135">
        <v>161.01</v>
      </c>
      <c r="R14" s="136">
        <v>114.58</v>
      </c>
      <c r="S14" s="138">
        <v>237026</v>
      </c>
      <c r="T14" s="139">
        <v>190612831.99000001</v>
      </c>
      <c r="U14" s="136">
        <v>804.19</v>
      </c>
      <c r="V14" s="136">
        <v>623.4</v>
      </c>
      <c r="W14" s="132">
        <v>9.64</v>
      </c>
    </row>
    <row r="15" spans="1:23" x14ac:dyDescent="0.25">
      <c r="A15" s="58">
        <v>11</v>
      </c>
      <c r="B15" s="135" t="s">
        <v>110</v>
      </c>
      <c r="C15" s="138">
        <v>69809</v>
      </c>
      <c r="D15" s="139">
        <v>54624350.450000003</v>
      </c>
      <c r="E15" s="495">
        <v>782.48</v>
      </c>
      <c r="F15" s="136">
        <v>586.57000000000005</v>
      </c>
      <c r="G15" s="138">
        <v>22265</v>
      </c>
      <c r="H15" s="139">
        <v>16240323.83</v>
      </c>
      <c r="I15" s="135">
        <v>729.41</v>
      </c>
      <c r="J15" s="136">
        <v>597.62</v>
      </c>
      <c r="K15" s="138">
        <v>3518</v>
      </c>
      <c r="L15" s="139">
        <v>2129707.54</v>
      </c>
      <c r="M15" s="135">
        <v>605.37</v>
      </c>
      <c r="N15" s="136">
        <v>480.5</v>
      </c>
      <c r="O15" s="138">
        <v>339</v>
      </c>
      <c r="P15" s="139">
        <v>55028.66</v>
      </c>
      <c r="Q15" s="135">
        <v>162.33000000000001</v>
      </c>
      <c r="R15" s="136">
        <v>121.66</v>
      </c>
      <c r="S15" s="138">
        <v>95931</v>
      </c>
      <c r="T15" s="139">
        <v>73049410.480000004</v>
      </c>
      <c r="U15" s="136">
        <v>761.48</v>
      </c>
      <c r="V15" s="136">
        <v>583.01</v>
      </c>
      <c r="W15" s="132">
        <v>3.9</v>
      </c>
    </row>
    <row r="16" spans="1:23" ht="15.75" thickBot="1" x14ac:dyDescent="0.3">
      <c r="A16" s="58">
        <v>12</v>
      </c>
      <c r="B16" s="135" t="s">
        <v>111</v>
      </c>
      <c r="C16" s="138">
        <v>14764</v>
      </c>
      <c r="D16" s="139">
        <v>11138622.680000002</v>
      </c>
      <c r="E16" s="495">
        <v>754.44477648333793</v>
      </c>
      <c r="F16" s="136">
        <v>492.07</v>
      </c>
      <c r="G16" s="138">
        <v>6052</v>
      </c>
      <c r="H16" s="139">
        <v>4333314.93</v>
      </c>
      <c r="I16" s="406">
        <v>716.01370290812952</v>
      </c>
      <c r="J16" s="136">
        <v>568.18000000000006</v>
      </c>
      <c r="K16" s="138">
        <v>1089</v>
      </c>
      <c r="L16" s="139">
        <v>630945.01</v>
      </c>
      <c r="M16" s="136">
        <v>579.38017447199263</v>
      </c>
      <c r="N16" s="136">
        <v>426.51</v>
      </c>
      <c r="O16" s="138">
        <v>63</v>
      </c>
      <c r="P16" s="139">
        <v>9812.9599999999991</v>
      </c>
      <c r="Q16" s="136">
        <v>155.76126984126984</v>
      </c>
      <c r="R16" s="136">
        <v>127.95</v>
      </c>
      <c r="S16" s="138">
        <v>21968</v>
      </c>
      <c r="T16" s="139">
        <v>16112695.58</v>
      </c>
      <c r="U16" s="136">
        <v>733.46210761107068</v>
      </c>
      <c r="V16" s="136">
        <v>526.79999999999995</v>
      </c>
      <c r="W16" s="132">
        <v>0.8932288955969605</v>
      </c>
    </row>
    <row r="17" spans="1:24" s="45" customFormat="1" ht="16.5" thickBot="1" x14ac:dyDescent="0.3">
      <c r="A17" s="133"/>
      <c r="B17" s="145" t="s">
        <v>535</v>
      </c>
      <c r="C17" s="146">
        <v>1867059</v>
      </c>
      <c r="D17" s="147">
        <v>1951682972.0000002</v>
      </c>
      <c r="E17" s="506">
        <v>1045.3247444242525</v>
      </c>
      <c r="F17" s="148">
        <v>956.17</v>
      </c>
      <c r="G17" s="146">
        <v>385363</v>
      </c>
      <c r="H17" s="147">
        <v>260726059.61000004</v>
      </c>
      <c r="I17" s="148">
        <v>676.57263310177689</v>
      </c>
      <c r="J17" s="148">
        <v>577.87</v>
      </c>
      <c r="K17" s="146">
        <v>186598</v>
      </c>
      <c r="L17" s="147">
        <v>121964754.23000002</v>
      </c>
      <c r="M17" s="148">
        <v>653.62305185478954</v>
      </c>
      <c r="N17" s="148">
        <v>546.9</v>
      </c>
      <c r="O17" s="146">
        <v>20372</v>
      </c>
      <c r="P17" s="147">
        <v>6582946.0099999998</v>
      </c>
      <c r="Q17" s="148">
        <v>323.13695317101906</v>
      </c>
      <c r="R17" s="148">
        <v>360</v>
      </c>
      <c r="S17" s="146">
        <v>2459392</v>
      </c>
      <c r="T17" s="147">
        <v>2340956731.8499999</v>
      </c>
      <c r="U17" s="148">
        <v>951.84368000302504</v>
      </c>
      <c r="V17" s="145">
        <v>815.22</v>
      </c>
      <c r="W17" s="134">
        <v>100</v>
      </c>
    </row>
    <row r="18" spans="1:24" s="356" customFormat="1" x14ac:dyDescent="0.25">
      <c r="C18" s="454"/>
      <c r="D18" s="455"/>
      <c r="E18" s="455"/>
      <c r="F18" s="454"/>
      <c r="G18" s="455"/>
      <c r="H18" s="455"/>
      <c r="I18" s="455"/>
      <c r="J18" s="454"/>
      <c r="K18" s="455"/>
      <c r="L18" s="455"/>
      <c r="M18" s="455"/>
      <c r="N18" s="454"/>
      <c r="O18" s="455"/>
      <c r="P18" s="455"/>
      <c r="Q18" s="455"/>
      <c r="R18" s="454"/>
      <c r="S18" s="455"/>
      <c r="T18" s="455"/>
      <c r="U18" s="455"/>
      <c r="V18" s="453"/>
      <c r="W18" s="453"/>
    </row>
    <row r="19" spans="1:24" ht="15" customHeight="1" x14ac:dyDescent="0.25">
      <c r="A19" s="562" t="s">
        <v>714</v>
      </c>
      <c r="B19" s="562"/>
      <c r="C19" s="562"/>
      <c r="D19" s="562"/>
      <c r="E19" s="562"/>
      <c r="F19" s="562"/>
      <c r="G19" s="562"/>
      <c r="H19" s="562"/>
      <c r="I19" s="562"/>
      <c r="J19" s="562"/>
      <c r="K19" s="562"/>
      <c r="L19" s="562"/>
      <c r="M19" s="562"/>
      <c r="N19" s="562"/>
      <c r="O19" s="562"/>
      <c r="P19" s="562"/>
      <c r="Q19" s="562"/>
      <c r="R19" s="562"/>
      <c r="S19" s="562"/>
      <c r="T19" s="562"/>
      <c r="U19" s="562"/>
      <c r="V19" s="562"/>
      <c r="W19" s="562"/>
    </row>
    <row r="20" spans="1:24" ht="15.75" thickBot="1" x14ac:dyDescent="0.3"/>
    <row r="21" spans="1:24" s="275" customFormat="1" ht="15.75" x14ac:dyDescent="0.25">
      <c r="A21" s="597" t="s">
        <v>52</v>
      </c>
      <c r="B21" s="599" t="s">
        <v>102</v>
      </c>
      <c r="C21" s="601" t="s">
        <v>105</v>
      </c>
      <c r="D21" s="602"/>
      <c r="E21" s="602"/>
      <c r="F21" s="603"/>
      <c r="G21" s="601" t="s">
        <v>106</v>
      </c>
      <c r="H21" s="602"/>
      <c r="I21" s="602"/>
      <c r="J21" s="603"/>
      <c r="K21" s="601" t="s">
        <v>107</v>
      </c>
      <c r="L21" s="602"/>
      <c r="M21" s="602"/>
      <c r="N21" s="603"/>
      <c r="O21" s="601" t="s">
        <v>108</v>
      </c>
      <c r="P21" s="602"/>
      <c r="Q21" s="602"/>
      <c r="R21" s="603"/>
      <c r="S21" s="601" t="s">
        <v>104</v>
      </c>
      <c r="T21" s="602"/>
      <c r="U21" s="602"/>
      <c r="V21" s="602"/>
      <c r="W21" s="603"/>
    </row>
    <row r="22" spans="1:24" ht="16.5" thickBot="1" x14ac:dyDescent="0.3">
      <c r="A22" s="598"/>
      <c r="B22" s="600"/>
      <c r="C22" s="149" t="s">
        <v>1</v>
      </c>
      <c r="D22" s="150" t="s">
        <v>103</v>
      </c>
      <c r="E22" s="151" t="s">
        <v>21</v>
      </c>
      <c r="F22" s="152" t="s">
        <v>440</v>
      </c>
      <c r="G22" s="149" t="s">
        <v>1</v>
      </c>
      <c r="H22" s="150" t="s">
        <v>103</v>
      </c>
      <c r="I22" s="151" t="s">
        <v>21</v>
      </c>
      <c r="J22" s="152" t="s">
        <v>440</v>
      </c>
      <c r="K22" s="149" t="s">
        <v>1</v>
      </c>
      <c r="L22" s="150" t="s">
        <v>103</v>
      </c>
      <c r="M22" s="151" t="s">
        <v>21</v>
      </c>
      <c r="N22" s="152" t="s">
        <v>440</v>
      </c>
      <c r="O22" s="149" t="s">
        <v>1</v>
      </c>
      <c r="P22" s="150" t="s">
        <v>103</v>
      </c>
      <c r="Q22" s="151" t="s">
        <v>21</v>
      </c>
      <c r="R22" s="152" t="s">
        <v>440</v>
      </c>
      <c r="S22" s="149" t="s">
        <v>1</v>
      </c>
      <c r="T22" s="150" t="s">
        <v>103</v>
      </c>
      <c r="U22" s="151" t="s">
        <v>21</v>
      </c>
      <c r="V22" s="152" t="s">
        <v>440</v>
      </c>
      <c r="W22" s="151" t="s">
        <v>536</v>
      </c>
    </row>
    <row r="23" spans="1:24" s="275" customFormat="1" x14ac:dyDescent="0.25">
      <c r="A23" s="99">
        <v>1</v>
      </c>
      <c r="B23" s="487" t="s">
        <v>76</v>
      </c>
      <c r="C23" s="487">
        <v>0</v>
      </c>
      <c r="D23" s="487">
        <v>0</v>
      </c>
      <c r="E23" s="487">
        <v>0</v>
      </c>
      <c r="F23" s="488" t="s">
        <v>438</v>
      </c>
      <c r="G23" s="489">
        <v>14535</v>
      </c>
      <c r="H23" s="490">
        <v>4656833.01</v>
      </c>
      <c r="I23" s="487">
        <v>320.39</v>
      </c>
      <c r="J23" s="488">
        <v>326.92</v>
      </c>
      <c r="K23" s="489">
        <v>980</v>
      </c>
      <c r="L23" s="490">
        <v>740253.2</v>
      </c>
      <c r="M23" s="487">
        <v>755.36</v>
      </c>
      <c r="N23" s="488">
        <v>783.3</v>
      </c>
      <c r="O23" s="489">
        <v>449</v>
      </c>
      <c r="P23" s="490">
        <v>352312</v>
      </c>
      <c r="Q23" s="487">
        <v>784.66</v>
      </c>
      <c r="R23" s="488">
        <v>783.3</v>
      </c>
      <c r="S23" s="491">
        <v>15964</v>
      </c>
      <c r="T23" s="490">
        <v>5749398.21</v>
      </c>
      <c r="U23" s="490">
        <v>360.15</v>
      </c>
      <c r="V23" s="488">
        <v>358.15</v>
      </c>
      <c r="W23" s="481">
        <v>1.39</v>
      </c>
      <c r="X23" s="264"/>
    </row>
    <row r="24" spans="1:24" x14ac:dyDescent="0.25">
      <c r="A24" s="58">
        <v>2</v>
      </c>
      <c r="B24" s="483" t="s">
        <v>77</v>
      </c>
      <c r="C24" s="485">
        <v>2542</v>
      </c>
      <c r="D24" s="486">
        <v>3153245.19</v>
      </c>
      <c r="E24" s="495">
        <v>1240.46</v>
      </c>
      <c r="F24" s="484">
        <v>1252.25</v>
      </c>
      <c r="G24" s="485">
        <v>3648</v>
      </c>
      <c r="H24" s="486">
        <v>2007481.6</v>
      </c>
      <c r="I24" s="483">
        <v>550.29999999999995</v>
      </c>
      <c r="J24" s="484">
        <v>433.47</v>
      </c>
      <c r="K24" s="485">
        <v>12228</v>
      </c>
      <c r="L24" s="486">
        <v>7710238.3600000003</v>
      </c>
      <c r="M24" s="483">
        <v>630.54</v>
      </c>
      <c r="N24" s="484">
        <v>536.97</v>
      </c>
      <c r="O24" s="485">
        <v>737</v>
      </c>
      <c r="P24" s="486">
        <v>569535.48</v>
      </c>
      <c r="Q24" s="483">
        <v>772.78</v>
      </c>
      <c r="R24" s="484">
        <v>783.3</v>
      </c>
      <c r="S24" s="485">
        <v>19155</v>
      </c>
      <c r="T24" s="486">
        <v>13440500.630000001</v>
      </c>
      <c r="U24" s="486">
        <v>701.67</v>
      </c>
      <c r="V24" s="484">
        <v>574.54</v>
      </c>
      <c r="W24" s="482">
        <v>1.67</v>
      </c>
    </row>
    <row r="25" spans="1:24" x14ac:dyDescent="0.25">
      <c r="A25" s="58">
        <v>3</v>
      </c>
      <c r="B25" s="483" t="s">
        <v>95</v>
      </c>
      <c r="C25" s="485">
        <v>9013</v>
      </c>
      <c r="D25" s="486">
        <v>12890871.710000001</v>
      </c>
      <c r="E25" s="495">
        <v>1430.25</v>
      </c>
      <c r="F25" s="484">
        <v>1416.13</v>
      </c>
      <c r="G25" s="485">
        <v>2032</v>
      </c>
      <c r="H25" s="486">
        <v>1109442.6200000001</v>
      </c>
      <c r="I25" s="483">
        <v>545.99</v>
      </c>
      <c r="J25" s="484">
        <v>434.91</v>
      </c>
      <c r="K25" s="485">
        <v>8934</v>
      </c>
      <c r="L25" s="486">
        <v>5956534.6100000003</v>
      </c>
      <c r="M25" s="483">
        <v>666.73</v>
      </c>
      <c r="N25" s="484">
        <v>571.68000000000006</v>
      </c>
      <c r="O25" s="485">
        <v>171</v>
      </c>
      <c r="P25" s="486">
        <v>129015.35</v>
      </c>
      <c r="Q25" s="483">
        <v>754.48</v>
      </c>
      <c r="R25" s="484">
        <v>783.3</v>
      </c>
      <c r="S25" s="485">
        <v>20150</v>
      </c>
      <c r="T25" s="486">
        <v>20085864.289999999</v>
      </c>
      <c r="U25" s="486">
        <v>996.82</v>
      </c>
      <c r="V25" s="484">
        <v>971.08</v>
      </c>
      <c r="W25" s="482">
        <v>1.76</v>
      </c>
    </row>
    <row r="26" spans="1:24" x14ac:dyDescent="0.25">
      <c r="A26" s="58">
        <v>4</v>
      </c>
      <c r="B26" s="483" t="s">
        <v>96</v>
      </c>
      <c r="C26" s="485">
        <v>28261</v>
      </c>
      <c r="D26" s="486">
        <v>41934988.850000001</v>
      </c>
      <c r="E26" s="495">
        <v>1483.85</v>
      </c>
      <c r="F26" s="484">
        <v>1480.89</v>
      </c>
      <c r="G26" s="485">
        <v>2640</v>
      </c>
      <c r="H26" s="486">
        <v>1489540.92</v>
      </c>
      <c r="I26" s="483">
        <v>564.22</v>
      </c>
      <c r="J26" s="484">
        <v>449.66</v>
      </c>
      <c r="K26" s="485">
        <v>13037</v>
      </c>
      <c r="L26" s="486">
        <v>9401016.5199999996</v>
      </c>
      <c r="M26" s="483">
        <v>721.1</v>
      </c>
      <c r="N26" s="484">
        <v>621.55000000000007</v>
      </c>
      <c r="O26" s="485">
        <v>101</v>
      </c>
      <c r="P26" s="486">
        <v>77239.149999999994</v>
      </c>
      <c r="Q26" s="483">
        <v>764.74</v>
      </c>
      <c r="R26" s="484">
        <v>783.3</v>
      </c>
      <c r="S26" s="485">
        <v>44039</v>
      </c>
      <c r="T26" s="486">
        <v>52902785.439999998</v>
      </c>
      <c r="U26" s="486">
        <v>1201.27</v>
      </c>
      <c r="V26" s="484">
        <v>1294.58</v>
      </c>
      <c r="W26" s="482">
        <v>3.85</v>
      </c>
    </row>
    <row r="27" spans="1:24" x14ac:dyDescent="0.25">
      <c r="A27" s="58">
        <v>5</v>
      </c>
      <c r="B27" s="483" t="s">
        <v>97</v>
      </c>
      <c r="C27" s="485">
        <v>106139</v>
      </c>
      <c r="D27" s="486">
        <v>144679765.96000001</v>
      </c>
      <c r="E27" s="495">
        <v>1363.12</v>
      </c>
      <c r="F27" s="484">
        <v>1353</v>
      </c>
      <c r="G27" s="485">
        <v>2580</v>
      </c>
      <c r="H27" s="486">
        <v>1536381.17</v>
      </c>
      <c r="I27" s="483">
        <v>595.5</v>
      </c>
      <c r="J27" s="484">
        <v>482.06</v>
      </c>
      <c r="K27" s="485">
        <v>17858</v>
      </c>
      <c r="L27" s="486">
        <v>13469859.460000001</v>
      </c>
      <c r="M27" s="483">
        <v>754.28</v>
      </c>
      <c r="N27" s="484">
        <v>648.63</v>
      </c>
      <c r="O27" s="485">
        <v>94</v>
      </c>
      <c r="P27" s="486">
        <v>70277.47</v>
      </c>
      <c r="Q27" s="483">
        <v>747.63</v>
      </c>
      <c r="R27" s="484">
        <v>783.3</v>
      </c>
      <c r="S27" s="485">
        <v>126671</v>
      </c>
      <c r="T27" s="486">
        <v>159756284.06</v>
      </c>
      <c r="U27" s="486">
        <v>1261.19</v>
      </c>
      <c r="V27" s="484">
        <v>1220</v>
      </c>
      <c r="W27" s="482">
        <v>11.06</v>
      </c>
    </row>
    <row r="28" spans="1:24" x14ac:dyDescent="0.25">
      <c r="A28" s="58">
        <v>6</v>
      </c>
      <c r="B28" s="483" t="s">
        <v>98</v>
      </c>
      <c r="C28" s="485">
        <v>193410</v>
      </c>
      <c r="D28" s="486">
        <v>250435722.71000001</v>
      </c>
      <c r="E28" s="495">
        <v>1294.8399999999999</v>
      </c>
      <c r="F28" s="484">
        <v>1317.22</v>
      </c>
      <c r="G28" s="485">
        <v>1870</v>
      </c>
      <c r="H28" s="486">
        <v>1263724.43</v>
      </c>
      <c r="I28" s="483">
        <v>675.79</v>
      </c>
      <c r="J28" s="484">
        <v>538.06000000000006</v>
      </c>
      <c r="K28" s="485">
        <v>18275</v>
      </c>
      <c r="L28" s="486">
        <v>13647085.58</v>
      </c>
      <c r="M28" s="483">
        <v>746.76</v>
      </c>
      <c r="N28" s="484">
        <v>651.22</v>
      </c>
      <c r="O28" s="485">
        <v>1510</v>
      </c>
      <c r="P28" s="486">
        <v>461085.62</v>
      </c>
      <c r="Q28" s="483">
        <v>305.35000000000002</v>
      </c>
      <c r="R28" s="484">
        <v>360</v>
      </c>
      <c r="S28" s="485">
        <v>215065</v>
      </c>
      <c r="T28" s="486">
        <v>265807618.34</v>
      </c>
      <c r="U28" s="486">
        <v>1235.94</v>
      </c>
      <c r="V28" s="484">
        <v>1257.51</v>
      </c>
      <c r="W28" s="482">
        <v>18.78</v>
      </c>
    </row>
    <row r="29" spans="1:24" x14ac:dyDescent="0.25">
      <c r="A29" s="58">
        <v>7</v>
      </c>
      <c r="B29" s="483" t="s">
        <v>99</v>
      </c>
      <c r="C29" s="485">
        <v>213749</v>
      </c>
      <c r="D29" s="486">
        <v>265024375.93000001</v>
      </c>
      <c r="E29" s="495">
        <v>1239.8900000000001</v>
      </c>
      <c r="F29" s="484">
        <v>1259.3800000000001</v>
      </c>
      <c r="G29" s="485">
        <v>1136</v>
      </c>
      <c r="H29" s="486">
        <v>901873.86</v>
      </c>
      <c r="I29" s="483">
        <v>793.9</v>
      </c>
      <c r="J29" s="484">
        <v>690.99</v>
      </c>
      <c r="K29" s="485">
        <v>15723</v>
      </c>
      <c r="L29" s="486">
        <v>11421344.619999999</v>
      </c>
      <c r="M29" s="483">
        <v>726.41</v>
      </c>
      <c r="N29" s="484">
        <v>636.54</v>
      </c>
      <c r="O29" s="485">
        <v>3147</v>
      </c>
      <c r="P29" s="486">
        <v>874602.93</v>
      </c>
      <c r="Q29" s="483">
        <v>277.92</v>
      </c>
      <c r="R29" s="484">
        <v>360</v>
      </c>
      <c r="S29" s="485">
        <v>233755</v>
      </c>
      <c r="T29" s="486">
        <v>278222197.33999997</v>
      </c>
      <c r="U29" s="486">
        <v>1190.23</v>
      </c>
      <c r="V29" s="484">
        <v>1195.33</v>
      </c>
      <c r="W29" s="482">
        <v>20.41</v>
      </c>
    </row>
    <row r="30" spans="1:24" x14ac:dyDescent="0.25">
      <c r="A30" s="58">
        <v>8</v>
      </c>
      <c r="B30" s="483" t="s">
        <v>100</v>
      </c>
      <c r="C30" s="485">
        <v>175933</v>
      </c>
      <c r="D30" s="486">
        <v>198140608.49000001</v>
      </c>
      <c r="E30" s="495">
        <v>1126.23</v>
      </c>
      <c r="F30" s="484">
        <v>1085</v>
      </c>
      <c r="G30" s="485">
        <v>962</v>
      </c>
      <c r="H30" s="486">
        <v>770570.52</v>
      </c>
      <c r="I30" s="483">
        <v>801.01</v>
      </c>
      <c r="J30" s="484">
        <v>697.17</v>
      </c>
      <c r="K30" s="485">
        <v>12039</v>
      </c>
      <c r="L30" s="486">
        <v>8302623.3099999996</v>
      </c>
      <c r="M30" s="483">
        <v>689.64</v>
      </c>
      <c r="N30" s="484">
        <v>611.51</v>
      </c>
      <c r="O30" s="485">
        <v>985</v>
      </c>
      <c r="P30" s="486">
        <v>196237.82</v>
      </c>
      <c r="Q30" s="483">
        <v>199.23</v>
      </c>
      <c r="R30" s="484">
        <v>154.29</v>
      </c>
      <c r="S30" s="485">
        <v>189919</v>
      </c>
      <c r="T30" s="486">
        <v>207410040.13999999</v>
      </c>
      <c r="U30" s="486">
        <v>1092.0999999999999</v>
      </c>
      <c r="V30" s="484">
        <v>1027.8699999999999</v>
      </c>
      <c r="W30" s="482">
        <v>16.59</v>
      </c>
    </row>
    <row r="31" spans="1:24" x14ac:dyDescent="0.25">
      <c r="A31" s="58">
        <v>9</v>
      </c>
      <c r="B31" s="483" t="s">
        <v>101</v>
      </c>
      <c r="C31" s="485">
        <v>134637</v>
      </c>
      <c r="D31" s="486">
        <v>136481435.63999999</v>
      </c>
      <c r="E31" s="495">
        <v>1013.7</v>
      </c>
      <c r="F31" s="484">
        <v>894.14</v>
      </c>
      <c r="G31" s="485">
        <v>748</v>
      </c>
      <c r="H31" s="486">
        <v>582531.35</v>
      </c>
      <c r="I31" s="483">
        <v>778.79</v>
      </c>
      <c r="J31" s="484">
        <v>747.65</v>
      </c>
      <c r="K31" s="485">
        <v>8412</v>
      </c>
      <c r="L31" s="486">
        <v>5475837.04</v>
      </c>
      <c r="M31" s="483">
        <v>650.96</v>
      </c>
      <c r="N31" s="484">
        <v>569.73</v>
      </c>
      <c r="O31" s="485">
        <v>724</v>
      </c>
      <c r="P31" s="486">
        <v>92756.33</v>
      </c>
      <c r="Q31" s="483">
        <v>128.12</v>
      </c>
      <c r="R31" s="484">
        <v>95.57</v>
      </c>
      <c r="S31" s="485">
        <v>144521</v>
      </c>
      <c r="T31" s="486">
        <v>142632560.36000001</v>
      </c>
      <c r="U31" s="486">
        <v>986.93</v>
      </c>
      <c r="V31" s="484">
        <v>859.91</v>
      </c>
      <c r="W31" s="482">
        <v>12.62</v>
      </c>
    </row>
    <row r="32" spans="1:24" x14ac:dyDescent="0.25">
      <c r="A32" s="58">
        <v>10</v>
      </c>
      <c r="B32" s="483" t="s">
        <v>109</v>
      </c>
      <c r="C32" s="485">
        <v>88499</v>
      </c>
      <c r="D32" s="486">
        <v>83820251.230000004</v>
      </c>
      <c r="E32" s="495">
        <v>947.13</v>
      </c>
      <c r="F32" s="484">
        <v>782.46</v>
      </c>
      <c r="G32" s="485">
        <v>623</v>
      </c>
      <c r="H32" s="486">
        <v>475072.61</v>
      </c>
      <c r="I32" s="483">
        <v>762.56</v>
      </c>
      <c r="J32" s="484">
        <v>781.45</v>
      </c>
      <c r="K32" s="485">
        <v>4695</v>
      </c>
      <c r="L32" s="486">
        <v>3019509.51</v>
      </c>
      <c r="M32" s="483">
        <v>643.13</v>
      </c>
      <c r="N32" s="484">
        <v>560.66</v>
      </c>
      <c r="O32" s="485">
        <v>381</v>
      </c>
      <c r="P32" s="486">
        <v>44908.160000000003</v>
      </c>
      <c r="Q32" s="483">
        <v>117.87</v>
      </c>
      <c r="R32" s="484">
        <v>94.01</v>
      </c>
      <c r="S32" s="485">
        <v>94198</v>
      </c>
      <c r="T32" s="486">
        <v>87359741.510000005</v>
      </c>
      <c r="U32" s="486">
        <v>927.41</v>
      </c>
      <c r="V32" s="484">
        <v>762.56</v>
      </c>
      <c r="W32" s="482">
        <v>8.23</v>
      </c>
    </row>
    <row r="33" spans="1:23" x14ac:dyDescent="0.25">
      <c r="A33" s="58">
        <v>11</v>
      </c>
      <c r="B33" s="483" t="s">
        <v>110</v>
      </c>
      <c r="C33" s="485">
        <v>32899</v>
      </c>
      <c r="D33" s="486">
        <v>28968300.809999999</v>
      </c>
      <c r="E33" s="495">
        <v>880.52</v>
      </c>
      <c r="F33" s="484">
        <v>693.59</v>
      </c>
      <c r="G33" s="485">
        <v>294</v>
      </c>
      <c r="H33" s="486">
        <v>197749.81</v>
      </c>
      <c r="I33" s="483">
        <v>672.62</v>
      </c>
      <c r="J33" s="484">
        <v>535.76</v>
      </c>
      <c r="K33" s="485">
        <v>1660</v>
      </c>
      <c r="L33" s="486">
        <v>1059613.24</v>
      </c>
      <c r="M33" s="483">
        <v>638.32000000000005</v>
      </c>
      <c r="N33" s="484">
        <v>595.82000000000005</v>
      </c>
      <c r="O33" s="485">
        <v>78</v>
      </c>
      <c r="P33" s="486">
        <v>10057.16</v>
      </c>
      <c r="Q33" s="483">
        <v>128.94</v>
      </c>
      <c r="R33" s="484">
        <v>105.91</v>
      </c>
      <c r="S33" s="485">
        <v>34931</v>
      </c>
      <c r="T33" s="486">
        <v>30235721.02</v>
      </c>
      <c r="U33" s="486">
        <v>865.58</v>
      </c>
      <c r="V33" s="484">
        <v>683.54</v>
      </c>
      <c r="W33" s="482">
        <v>3.05</v>
      </c>
    </row>
    <row r="34" spans="1:23" ht="15.75" thickBot="1" x14ac:dyDescent="0.3">
      <c r="A34" s="401">
        <v>12</v>
      </c>
      <c r="B34" s="477" t="s">
        <v>111</v>
      </c>
      <c r="C34" s="480">
        <v>6190</v>
      </c>
      <c r="D34" s="479">
        <v>5437657.7800000003</v>
      </c>
      <c r="E34" s="479">
        <v>878.45844588045236</v>
      </c>
      <c r="F34" s="478">
        <v>676.76</v>
      </c>
      <c r="G34" s="480">
        <v>93</v>
      </c>
      <c r="H34" s="479">
        <v>56049.86</v>
      </c>
      <c r="I34" s="479">
        <v>602.68666666666672</v>
      </c>
      <c r="J34" s="478">
        <v>529.32000000000005</v>
      </c>
      <c r="K34" s="480">
        <v>380</v>
      </c>
      <c r="L34" s="479">
        <v>232783.38</v>
      </c>
      <c r="M34" s="479">
        <v>612.58784210526312</v>
      </c>
      <c r="N34" s="478">
        <v>481.09</v>
      </c>
      <c r="O34" s="480">
        <v>10</v>
      </c>
      <c r="P34" s="479">
        <v>1861.89</v>
      </c>
      <c r="Q34" s="479">
        <v>186.18900000000002</v>
      </c>
      <c r="R34" s="478">
        <v>119.2</v>
      </c>
      <c r="S34" s="480">
        <v>6673</v>
      </c>
      <c r="T34" s="479">
        <v>5728352.9100000001</v>
      </c>
      <c r="U34" s="479">
        <v>858.43742095009748</v>
      </c>
      <c r="V34" s="478">
        <v>661.32</v>
      </c>
      <c r="W34" s="479">
        <v>0.58277389193924056</v>
      </c>
    </row>
    <row r="35" spans="1:23" ht="16.5" thickBot="1" x14ac:dyDescent="0.3">
      <c r="A35" s="503"/>
      <c r="B35" s="505" t="s">
        <v>535</v>
      </c>
      <c r="C35" s="347">
        <v>991272</v>
      </c>
      <c r="D35" s="449">
        <v>1170967224.3</v>
      </c>
      <c r="E35" s="449">
        <v>1181.2774135656005</v>
      </c>
      <c r="F35" s="506">
        <v>1164.71</v>
      </c>
      <c r="G35" s="347">
        <v>31161</v>
      </c>
      <c r="H35" s="449">
        <v>15047251.759999996</v>
      </c>
      <c r="I35" s="449">
        <v>482.8873194056672</v>
      </c>
      <c r="J35" s="506">
        <v>384</v>
      </c>
      <c r="K35" s="347">
        <v>114221</v>
      </c>
      <c r="L35" s="449">
        <v>80436698.829999998</v>
      </c>
      <c r="M35" s="449">
        <v>704.21987926913619</v>
      </c>
      <c r="N35" s="506">
        <v>612.87</v>
      </c>
      <c r="O35" s="347">
        <v>8387</v>
      </c>
      <c r="P35" s="449">
        <v>2879889.3600000003</v>
      </c>
      <c r="Q35" s="449">
        <v>343.37538571598907</v>
      </c>
      <c r="R35" s="506">
        <v>360</v>
      </c>
      <c r="S35" s="347">
        <v>1145041</v>
      </c>
      <c r="T35" s="449">
        <v>1269331064.25</v>
      </c>
      <c r="U35" s="449">
        <v>1108.546387640268</v>
      </c>
      <c r="V35" s="506">
        <v>1040.1400000000001</v>
      </c>
      <c r="W35" s="504">
        <v>100</v>
      </c>
    </row>
    <row r="36" spans="1:23" x14ac:dyDescent="0.25">
      <c r="C36" s="457"/>
      <c r="D36" s="459"/>
      <c r="E36" s="458"/>
      <c r="F36" s="457"/>
      <c r="G36" s="458"/>
      <c r="H36" s="458"/>
      <c r="I36" s="458"/>
      <c r="J36" s="457"/>
      <c r="K36" s="458"/>
      <c r="L36" s="458"/>
      <c r="M36" s="458"/>
      <c r="N36" s="457"/>
      <c r="O36" s="458"/>
      <c r="P36" s="458"/>
      <c r="Q36" s="458"/>
      <c r="R36" s="457"/>
      <c r="S36" s="458"/>
      <c r="T36" s="458"/>
      <c r="U36" s="458"/>
      <c r="V36" s="456"/>
      <c r="W36" s="456"/>
    </row>
    <row r="37" spans="1:23" ht="15.75" x14ac:dyDescent="0.25">
      <c r="A37" s="562" t="s">
        <v>715</v>
      </c>
      <c r="B37" s="562"/>
      <c r="C37" s="562"/>
      <c r="D37" s="562"/>
      <c r="E37" s="562"/>
      <c r="F37" s="562"/>
      <c r="G37" s="562"/>
      <c r="H37" s="562"/>
      <c r="I37" s="562"/>
      <c r="J37" s="562"/>
      <c r="K37" s="562"/>
      <c r="L37" s="562"/>
      <c r="M37" s="562"/>
      <c r="N37" s="562"/>
      <c r="O37" s="562"/>
      <c r="P37" s="562"/>
      <c r="Q37" s="562"/>
      <c r="R37" s="562"/>
      <c r="S37" s="562"/>
      <c r="T37" s="562"/>
      <c r="U37" s="562"/>
      <c r="V37" s="562"/>
      <c r="W37" s="562"/>
    </row>
    <row r="38" spans="1:23" ht="15.75" thickBot="1" x14ac:dyDescent="0.3"/>
    <row r="39" spans="1:23" ht="15.75" x14ac:dyDescent="0.25">
      <c r="A39" s="597" t="s">
        <v>52</v>
      </c>
      <c r="B39" s="599" t="s">
        <v>102</v>
      </c>
      <c r="C39" s="601" t="s">
        <v>105</v>
      </c>
      <c r="D39" s="602"/>
      <c r="E39" s="602"/>
      <c r="F39" s="603"/>
      <c r="G39" s="601" t="s">
        <v>106</v>
      </c>
      <c r="H39" s="602"/>
      <c r="I39" s="602"/>
      <c r="J39" s="603"/>
      <c r="K39" s="601" t="s">
        <v>107</v>
      </c>
      <c r="L39" s="602"/>
      <c r="M39" s="602"/>
      <c r="N39" s="603"/>
      <c r="O39" s="601" t="s">
        <v>108</v>
      </c>
      <c r="P39" s="602"/>
      <c r="Q39" s="602"/>
      <c r="R39" s="603"/>
      <c r="S39" s="601" t="s">
        <v>104</v>
      </c>
      <c r="T39" s="602"/>
      <c r="U39" s="602"/>
      <c r="V39" s="602"/>
      <c r="W39" s="603"/>
    </row>
    <row r="40" spans="1:23" ht="16.5" thickBot="1" x14ac:dyDescent="0.3">
      <c r="A40" s="598"/>
      <c r="B40" s="600"/>
      <c r="C40" s="149" t="s">
        <v>1</v>
      </c>
      <c r="D40" s="150" t="s">
        <v>103</v>
      </c>
      <c r="E40" s="151" t="s">
        <v>21</v>
      </c>
      <c r="F40" s="152" t="s">
        <v>440</v>
      </c>
      <c r="G40" s="149" t="s">
        <v>1</v>
      </c>
      <c r="H40" s="150" t="s">
        <v>103</v>
      </c>
      <c r="I40" s="151" t="s">
        <v>21</v>
      </c>
      <c r="J40" s="152" t="s">
        <v>440</v>
      </c>
      <c r="K40" s="149" t="s">
        <v>1</v>
      </c>
      <c r="L40" s="150" t="s">
        <v>103</v>
      </c>
      <c r="M40" s="151" t="s">
        <v>21</v>
      </c>
      <c r="N40" s="152" t="s">
        <v>440</v>
      </c>
      <c r="O40" s="149" t="s">
        <v>1</v>
      </c>
      <c r="P40" s="150" t="s">
        <v>103</v>
      </c>
      <c r="Q40" s="151" t="s">
        <v>21</v>
      </c>
      <c r="R40" s="152" t="s">
        <v>440</v>
      </c>
      <c r="S40" s="149" t="s">
        <v>1</v>
      </c>
      <c r="T40" s="150" t="s">
        <v>103</v>
      </c>
      <c r="U40" s="151" t="s">
        <v>21</v>
      </c>
      <c r="V40" s="152" t="s">
        <v>440</v>
      </c>
      <c r="W40" s="151" t="s">
        <v>536</v>
      </c>
    </row>
    <row r="41" spans="1:23" x14ac:dyDescent="0.25">
      <c r="A41" s="99">
        <v>1</v>
      </c>
      <c r="B41" s="498" t="s">
        <v>76</v>
      </c>
      <c r="C41" s="498">
        <v>0</v>
      </c>
      <c r="D41" s="498">
        <v>0</v>
      </c>
      <c r="E41" s="498">
        <v>0</v>
      </c>
      <c r="F41" s="499" t="s">
        <v>438</v>
      </c>
      <c r="G41" s="500">
        <v>14287</v>
      </c>
      <c r="H41" s="501">
        <v>4641171.54</v>
      </c>
      <c r="I41" s="498">
        <v>324.85000000000002</v>
      </c>
      <c r="J41" s="499">
        <v>339.04</v>
      </c>
      <c r="K41" s="500">
        <v>759</v>
      </c>
      <c r="L41" s="501">
        <v>581283.68999999994</v>
      </c>
      <c r="M41" s="498">
        <v>765.85</v>
      </c>
      <c r="N41" s="499">
        <v>783.3</v>
      </c>
      <c r="O41" s="500">
        <v>310</v>
      </c>
      <c r="P41" s="501">
        <v>242437.05</v>
      </c>
      <c r="Q41" s="498">
        <v>782.06</v>
      </c>
      <c r="R41" s="499">
        <v>783.3</v>
      </c>
      <c r="S41" s="502">
        <v>15356</v>
      </c>
      <c r="T41" s="501">
        <v>5464892.2800000003</v>
      </c>
      <c r="U41" s="501">
        <v>355.88</v>
      </c>
      <c r="V41" s="498">
        <v>357.73</v>
      </c>
      <c r="W41" s="492">
        <v>1.17</v>
      </c>
    </row>
    <row r="42" spans="1:23" x14ac:dyDescent="0.25">
      <c r="A42" s="58">
        <v>2</v>
      </c>
      <c r="B42" s="494" t="s">
        <v>77</v>
      </c>
      <c r="C42" s="496">
        <v>1062</v>
      </c>
      <c r="D42" s="497">
        <v>1250352.32</v>
      </c>
      <c r="E42" s="495">
        <v>1177.3599999999999</v>
      </c>
      <c r="F42" s="495">
        <v>1152.0899999999999</v>
      </c>
      <c r="G42" s="496">
        <v>14809</v>
      </c>
      <c r="H42" s="497">
        <v>7259070.9199999999</v>
      </c>
      <c r="I42" s="494">
        <v>490.18</v>
      </c>
      <c r="J42" s="495">
        <v>426.12</v>
      </c>
      <c r="K42" s="496">
        <v>7476</v>
      </c>
      <c r="L42" s="497">
        <v>4499939.53</v>
      </c>
      <c r="M42" s="494">
        <v>601.91999999999996</v>
      </c>
      <c r="N42" s="495">
        <v>490.27</v>
      </c>
      <c r="O42" s="496">
        <v>559</v>
      </c>
      <c r="P42" s="497">
        <v>437669.75</v>
      </c>
      <c r="Q42" s="494">
        <v>782.95</v>
      </c>
      <c r="R42" s="495">
        <v>783.3</v>
      </c>
      <c r="S42" s="496">
        <v>23906</v>
      </c>
      <c r="T42" s="497">
        <v>13447032.52</v>
      </c>
      <c r="U42" s="497">
        <v>562.5</v>
      </c>
      <c r="V42" s="494">
        <v>466.85</v>
      </c>
      <c r="W42" s="493">
        <v>1.82</v>
      </c>
    </row>
    <row r="43" spans="1:23" x14ac:dyDescent="0.25">
      <c r="A43" s="58">
        <v>3</v>
      </c>
      <c r="B43" s="494" t="s">
        <v>95</v>
      </c>
      <c r="C43" s="496">
        <v>5592</v>
      </c>
      <c r="D43" s="497">
        <v>6428943.2999999998</v>
      </c>
      <c r="E43" s="495">
        <v>1149.67</v>
      </c>
      <c r="F43" s="495">
        <v>1105.95</v>
      </c>
      <c r="G43" s="496">
        <v>14558</v>
      </c>
      <c r="H43" s="497">
        <v>8273986.7599999998</v>
      </c>
      <c r="I43" s="494">
        <v>568.35</v>
      </c>
      <c r="J43" s="495">
        <v>511.3</v>
      </c>
      <c r="K43" s="496">
        <v>5683</v>
      </c>
      <c r="L43" s="497">
        <v>3522128.93</v>
      </c>
      <c r="M43" s="494">
        <v>619.77</v>
      </c>
      <c r="N43" s="495">
        <v>502.23</v>
      </c>
      <c r="O43" s="496">
        <v>129</v>
      </c>
      <c r="P43" s="497">
        <v>99244.25</v>
      </c>
      <c r="Q43" s="494">
        <v>769.34</v>
      </c>
      <c r="R43" s="495">
        <v>783.3</v>
      </c>
      <c r="S43" s="496">
        <v>25962</v>
      </c>
      <c r="T43" s="497">
        <v>18324303.239999998</v>
      </c>
      <c r="U43" s="497">
        <v>705.81</v>
      </c>
      <c r="V43" s="494">
        <v>588.71</v>
      </c>
      <c r="W43" s="493">
        <v>1.98</v>
      </c>
    </row>
    <row r="44" spans="1:23" x14ac:dyDescent="0.25">
      <c r="A44" s="58">
        <v>4</v>
      </c>
      <c r="B44" s="494" t="s">
        <v>96</v>
      </c>
      <c r="C44" s="496">
        <v>44652</v>
      </c>
      <c r="D44" s="497">
        <v>43307138.369999997</v>
      </c>
      <c r="E44" s="495">
        <v>969.88</v>
      </c>
      <c r="F44" s="495">
        <v>954.03</v>
      </c>
      <c r="G44" s="496">
        <v>22606</v>
      </c>
      <c r="H44" s="497">
        <v>14399349.66</v>
      </c>
      <c r="I44" s="494">
        <v>636.97</v>
      </c>
      <c r="J44" s="495">
        <v>565.47</v>
      </c>
      <c r="K44" s="496">
        <v>7502</v>
      </c>
      <c r="L44" s="497">
        <v>4633017.05</v>
      </c>
      <c r="M44" s="494">
        <v>617.57000000000005</v>
      </c>
      <c r="N44" s="495">
        <v>503.32</v>
      </c>
      <c r="O44" s="496">
        <v>145</v>
      </c>
      <c r="P44" s="497">
        <v>111706.45</v>
      </c>
      <c r="Q44" s="494">
        <v>770.39</v>
      </c>
      <c r="R44" s="495">
        <v>783.3</v>
      </c>
      <c r="S44" s="496">
        <v>74905</v>
      </c>
      <c r="T44" s="497">
        <v>62451211.530000001</v>
      </c>
      <c r="U44" s="497">
        <v>833.74</v>
      </c>
      <c r="V44" s="494">
        <v>779.66</v>
      </c>
      <c r="W44" s="493">
        <v>5.7</v>
      </c>
    </row>
    <row r="45" spans="1:23" x14ac:dyDescent="0.25">
      <c r="A45" s="58">
        <v>5</v>
      </c>
      <c r="B45" s="494" t="s">
        <v>97</v>
      </c>
      <c r="C45" s="496">
        <v>91898</v>
      </c>
      <c r="D45" s="497">
        <v>97237004.730000004</v>
      </c>
      <c r="E45" s="495">
        <v>1058.0999999999999</v>
      </c>
      <c r="F45" s="495">
        <v>1032.1200000000001</v>
      </c>
      <c r="G45" s="496">
        <v>34117</v>
      </c>
      <c r="H45" s="497">
        <v>23297783.260000002</v>
      </c>
      <c r="I45" s="494">
        <v>682.88</v>
      </c>
      <c r="J45" s="495">
        <v>601.66</v>
      </c>
      <c r="K45" s="496">
        <v>9786</v>
      </c>
      <c r="L45" s="497">
        <v>5813383.7000000002</v>
      </c>
      <c r="M45" s="494">
        <v>594.04999999999995</v>
      </c>
      <c r="N45" s="495">
        <v>486.03</v>
      </c>
      <c r="O45" s="496">
        <v>135</v>
      </c>
      <c r="P45" s="497">
        <v>104147.25</v>
      </c>
      <c r="Q45" s="494">
        <v>771.46</v>
      </c>
      <c r="R45" s="495">
        <v>783.3</v>
      </c>
      <c r="S45" s="496">
        <v>135936</v>
      </c>
      <c r="T45" s="497">
        <v>126452318.94</v>
      </c>
      <c r="U45" s="497">
        <v>930.23</v>
      </c>
      <c r="V45" s="494">
        <v>863.5</v>
      </c>
      <c r="W45" s="493">
        <v>10.34</v>
      </c>
    </row>
    <row r="46" spans="1:23" x14ac:dyDescent="0.25">
      <c r="A46" s="58">
        <v>6</v>
      </c>
      <c r="B46" s="494" t="s">
        <v>98</v>
      </c>
      <c r="C46" s="496">
        <v>152003</v>
      </c>
      <c r="D46" s="497">
        <v>153420497.09999999</v>
      </c>
      <c r="E46" s="495">
        <v>1009.33</v>
      </c>
      <c r="F46" s="495">
        <v>916.24</v>
      </c>
      <c r="G46" s="496">
        <v>36958</v>
      </c>
      <c r="H46" s="497">
        <v>27101622.280000001</v>
      </c>
      <c r="I46" s="494">
        <v>733.31</v>
      </c>
      <c r="J46" s="495">
        <v>651.99</v>
      </c>
      <c r="K46" s="496">
        <v>9772</v>
      </c>
      <c r="L46" s="497">
        <v>5508010.1399999997</v>
      </c>
      <c r="M46" s="494">
        <v>563.65</v>
      </c>
      <c r="N46" s="495">
        <v>484.65</v>
      </c>
      <c r="O46" s="496">
        <v>1836</v>
      </c>
      <c r="P46" s="497">
        <v>585926.14</v>
      </c>
      <c r="Q46" s="494">
        <v>319.13</v>
      </c>
      <c r="R46" s="495">
        <v>360</v>
      </c>
      <c r="S46" s="496">
        <v>200569</v>
      </c>
      <c r="T46" s="497">
        <v>186616055.66</v>
      </c>
      <c r="U46" s="497">
        <v>930.43</v>
      </c>
      <c r="V46" s="494">
        <v>804.27</v>
      </c>
      <c r="W46" s="493">
        <v>15.26</v>
      </c>
    </row>
    <row r="47" spans="1:23" x14ac:dyDescent="0.25">
      <c r="A47" s="58">
        <v>7</v>
      </c>
      <c r="B47" s="494" t="s">
        <v>99</v>
      </c>
      <c r="C47" s="496">
        <v>170875</v>
      </c>
      <c r="D47" s="497">
        <v>157954046.91999999</v>
      </c>
      <c r="E47" s="495">
        <v>924.38</v>
      </c>
      <c r="F47" s="495">
        <v>751.68</v>
      </c>
      <c r="G47" s="496">
        <v>42084</v>
      </c>
      <c r="H47" s="497">
        <v>31952258.210000001</v>
      </c>
      <c r="I47" s="494">
        <v>759.25</v>
      </c>
      <c r="J47" s="495">
        <v>673.52</v>
      </c>
      <c r="K47" s="496">
        <v>9070</v>
      </c>
      <c r="L47" s="497">
        <v>4977729</v>
      </c>
      <c r="M47" s="494">
        <v>548.80999999999995</v>
      </c>
      <c r="N47" s="495">
        <v>484.65</v>
      </c>
      <c r="O47" s="496">
        <v>5075</v>
      </c>
      <c r="P47" s="497">
        <v>1390642.31</v>
      </c>
      <c r="Q47" s="494">
        <v>274.02</v>
      </c>
      <c r="R47" s="495">
        <v>360</v>
      </c>
      <c r="S47" s="496">
        <v>227104</v>
      </c>
      <c r="T47" s="497">
        <v>196274676.44</v>
      </c>
      <c r="U47" s="497">
        <v>864.25</v>
      </c>
      <c r="V47" s="494">
        <v>701.84</v>
      </c>
      <c r="W47" s="493">
        <v>17.28</v>
      </c>
    </row>
    <row r="48" spans="1:23" x14ac:dyDescent="0.25">
      <c r="A48" s="58">
        <v>8</v>
      </c>
      <c r="B48" s="494" t="s">
        <v>100</v>
      </c>
      <c r="C48" s="496">
        <v>146132</v>
      </c>
      <c r="D48" s="497">
        <v>123578328.63</v>
      </c>
      <c r="E48" s="495">
        <v>845.66</v>
      </c>
      <c r="F48" s="495">
        <v>661.95</v>
      </c>
      <c r="G48" s="496">
        <v>49507</v>
      </c>
      <c r="H48" s="497">
        <v>37151706.280000001</v>
      </c>
      <c r="I48" s="494">
        <v>750.43</v>
      </c>
      <c r="J48" s="495">
        <v>651.38</v>
      </c>
      <c r="K48" s="496">
        <v>8100</v>
      </c>
      <c r="L48" s="497">
        <v>4318372.6100000003</v>
      </c>
      <c r="M48" s="494">
        <v>533.13</v>
      </c>
      <c r="N48" s="495">
        <v>484.45</v>
      </c>
      <c r="O48" s="496">
        <v>1564</v>
      </c>
      <c r="P48" s="497">
        <v>341212.98</v>
      </c>
      <c r="Q48" s="494">
        <v>218.17</v>
      </c>
      <c r="R48" s="495">
        <v>149.92000000000002</v>
      </c>
      <c r="S48" s="496">
        <v>205303</v>
      </c>
      <c r="T48" s="497">
        <v>165389620.5</v>
      </c>
      <c r="U48" s="497">
        <v>805.59</v>
      </c>
      <c r="V48" s="494">
        <v>642.91999999999996</v>
      </c>
      <c r="W48" s="493">
        <v>15.62</v>
      </c>
    </row>
    <row r="49" spans="1:23" x14ac:dyDescent="0.25">
      <c r="A49" s="58">
        <v>9</v>
      </c>
      <c r="B49" s="494" t="s">
        <v>101</v>
      </c>
      <c r="C49" s="496">
        <v>125976</v>
      </c>
      <c r="D49" s="497">
        <v>98685445.620000005</v>
      </c>
      <c r="E49" s="495">
        <v>783.37</v>
      </c>
      <c r="F49" s="495">
        <v>609.20000000000005</v>
      </c>
      <c r="G49" s="496">
        <v>52091</v>
      </c>
      <c r="H49" s="497">
        <v>38238241.390000001</v>
      </c>
      <c r="I49" s="494">
        <v>734.07</v>
      </c>
      <c r="J49" s="495">
        <v>621.72</v>
      </c>
      <c r="K49" s="496">
        <v>6951</v>
      </c>
      <c r="L49" s="497">
        <v>3630636.91</v>
      </c>
      <c r="M49" s="494">
        <v>522.32000000000005</v>
      </c>
      <c r="N49" s="495">
        <v>460.45</v>
      </c>
      <c r="O49" s="496">
        <v>1169</v>
      </c>
      <c r="P49" s="497">
        <v>200109.96</v>
      </c>
      <c r="Q49" s="494">
        <v>171.18</v>
      </c>
      <c r="R49" s="495">
        <v>119.07</v>
      </c>
      <c r="S49" s="496">
        <v>186187</v>
      </c>
      <c r="T49" s="497">
        <v>140754433.88</v>
      </c>
      <c r="U49" s="497">
        <v>755.98</v>
      </c>
      <c r="V49" s="494">
        <v>600.97</v>
      </c>
      <c r="W49" s="493">
        <v>14.17</v>
      </c>
    </row>
    <row r="50" spans="1:23" x14ac:dyDescent="0.25">
      <c r="A50" s="58">
        <v>10</v>
      </c>
      <c r="B50" s="494" t="s">
        <v>109</v>
      </c>
      <c r="C50" s="496">
        <v>92113</v>
      </c>
      <c r="D50" s="497">
        <v>67496976.170000002</v>
      </c>
      <c r="E50" s="495">
        <v>732.76</v>
      </c>
      <c r="F50" s="495">
        <v>543.5</v>
      </c>
      <c r="G50" s="496">
        <v>45255</v>
      </c>
      <c r="H50" s="497">
        <v>33043778.460000001</v>
      </c>
      <c r="I50" s="494">
        <v>730.17</v>
      </c>
      <c r="J50" s="495">
        <v>611.41</v>
      </c>
      <c r="K50" s="496">
        <v>4711</v>
      </c>
      <c r="L50" s="497">
        <v>2575297.91</v>
      </c>
      <c r="M50" s="494">
        <v>546.66</v>
      </c>
      <c r="N50" s="495">
        <v>410.05</v>
      </c>
      <c r="O50" s="496">
        <v>749</v>
      </c>
      <c r="P50" s="497">
        <v>137037.94</v>
      </c>
      <c r="Q50" s="494">
        <v>182.96</v>
      </c>
      <c r="R50" s="495">
        <v>119.07</v>
      </c>
      <c r="S50" s="496">
        <v>142828</v>
      </c>
      <c r="T50" s="497">
        <v>103253090.48</v>
      </c>
      <c r="U50" s="497">
        <v>722.92</v>
      </c>
      <c r="V50" s="494">
        <v>556.4</v>
      </c>
      <c r="W50" s="493">
        <v>10.87</v>
      </c>
    </row>
    <row r="51" spans="1:23" x14ac:dyDescent="0.25">
      <c r="A51" s="58">
        <v>11</v>
      </c>
      <c r="B51" s="494" t="s">
        <v>110</v>
      </c>
      <c r="C51" s="496">
        <v>36910</v>
      </c>
      <c r="D51" s="497">
        <v>25656049.640000001</v>
      </c>
      <c r="E51" s="495">
        <v>695.1</v>
      </c>
      <c r="F51" s="495">
        <v>443.6</v>
      </c>
      <c r="G51" s="496">
        <v>21971</v>
      </c>
      <c r="H51" s="497">
        <v>16042574.02</v>
      </c>
      <c r="I51" s="494">
        <v>730.17</v>
      </c>
      <c r="J51" s="495">
        <v>598.55000000000007</v>
      </c>
      <c r="K51" s="496">
        <v>1858</v>
      </c>
      <c r="L51" s="497">
        <v>1070094.3</v>
      </c>
      <c r="M51" s="494">
        <v>575.94000000000005</v>
      </c>
      <c r="N51" s="495">
        <v>384.7</v>
      </c>
      <c r="O51" s="496">
        <v>261</v>
      </c>
      <c r="P51" s="497">
        <v>44971.5</v>
      </c>
      <c r="Q51" s="494">
        <v>172.3</v>
      </c>
      <c r="R51" s="495">
        <v>127.1</v>
      </c>
      <c r="S51" s="496">
        <v>61000</v>
      </c>
      <c r="T51" s="497">
        <v>42813689.460000001</v>
      </c>
      <c r="U51" s="497">
        <v>701.86</v>
      </c>
      <c r="V51" s="494">
        <v>525.65</v>
      </c>
      <c r="W51" s="493">
        <v>4.6399999999999997</v>
      </c>
    </row>
    <row r="52" spans="1:23" ht="15.75" thickBot="1" x14ac:dyDescent="0.3">
      <c r="A52" s="401">
        <v>12</v>
      </c>
      <c r="B52" s="477" t="s">
        <v>111</v>
      </c>
      <c r="C52" s="480">
        <v>8574</v>
      </c>
      <c r="D52" s="479">
        <v>5700964.8999999994</v>
      </c>
      <c r="E52" s="479">
        <v>664.91309773734542</v>
      </c>
      <c r="F52" s="478">
        <v>382.4</v>
      </c>
      <c r="G52" s="480">
        <v>5959</v>
      </c>
      <c r="H52" s="479">
        <v>4277265.07</v>
      </c>
      <c r="I52" s="479">
        <v>717.78235777815075</v>
      </c>
      <c r="J52" s="478">
        <v>569.9</v>
      </c>
      <c r="K52" s="480">
        <v>709</v>
      </c>
      <c r="L52" s="479">
        <v>398161.63</v>
      </c>
      <c r="M52" s="479">
        <v>561.58198871650211</v>
      </c>
      <c r="N52" s="479">
        <v>360</v>
      </c>
      <c r="O52" s="480">
        <v>53</v>
      </c>
      <c r="P52" s="479">
        <v>7951.07</v>
      </c>
      <c r="Q52" s="479">
        <v>150.02018867924528</v>
      </c>
      <c r="R52" s="478">
        <v>128.44999999999999</v>
      </c>
      <c r="S52" s="480">
        <v>15295</v>
      </c>
      <c r="T52" s="479">
        <v>10384342.67</v>
      </c>
      <c r="U52" s="479">
        <v>678.93708205295843</v>
      </c>
      <c r="V52" s="476">
        <v>482.95</v>
      </c>
      <c r="W52" s="479">
        <v>1.1636921948551033</v>
      </c>
    </row>
    <row r="53" spans="1:23" ht="16.5" thickBot="1" x14ac:dyDescent="0.3">
      <c r="A53" s="503"/>
      <c r="B53" s="505" t="s">
        <v>535</v>
      </c>
      <c r="C53" s="347">
        <v>875787</v>
      </c>
      <c r="D53" s="449">
        <v>780715747.69999993</v>
      </c>
      <c r="E53" s="449">
        <v>891.44477789690859</v>
      </c>
      <c r="F53" s="506">
        <v>734.97</v>
      </c>
      <c r="G53" s="347">
        <v>354202</v>
      </c>
      <c r="H53" s="449">
        <v>245678807.85000002</v>
      </c>
      <c r="I53" s="449">
        <v>693.61214180044158</v>
      </c>
      <c r="J53" s="506">
        <v>593.35</v>
      </c>
      <c r="K53" s="347">
        <v>72377</v>
      </c>
      <c r="L53" s="449">
        <v>41528055.399999999</v>
      </c>
      <c r="M53" s="449">
        <v>573.77420174917449</v>
      </c>
      <c r="N53" s="506">
        <v>483.39</v>
      </c>
      <c r="O53" s="347">
        <v>11985</v>
      </c>
      <c r="P53" s="449">
        <v>3703056.65</v>
      </c>
      <c r="Q53" s="449">
        <v>308.97427200667499</v>
      </c>
      <c r="R53" s="506">
        <v>290</v>
      </c>
      <c r="S53" s="347">
        <v>1314351</v>
      </c>
      <c r="T53" s="449">
        <v>1071625667.5999999</v>
      </c>
      <c r="U53" s="449">
        <v>815.32685530729611</v>
      </c>
      <c r="V53" s="505">
        <v>664.65</v>
      </c>
      <c r="W53" s="504">
        <v>100</v>
      </c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1"/>
  <sheetViews>
    <sheetView zoomScale="115" zoomScaleNormal="115" workbookViewId="0">
      <selection activeCell="J71" sqref="J71"/>
    </sheetView>
  </sheetViews>
  <sheetFormatPr defaultColWidth="9.140625" defaultRowHeight="15" x14ac:dyDescent="0.25"/>
  <cols>
    <col min="1" max="1" width="14" style="64" customWidth="1"/>
    <col min="2" max="2" width="22.140625" style="64" bestFit="1" customWidth="1"/>
    <col min="3" max="3" width="10" style="64" customWidth="1"/>
    <col min="4" max="4" width="22.140625" style="64" bestFit="1" customWidth="1"/>
    <col min="5" max="5" width="12.28515625" style="88" customWidth="1"/>
    <col min="6" max="6" width="12.5703125" style="88" customWidth="1"/>
    <col min="7" max="7" width="12.7109375" style="88" customWidth="1"/>
    <col min="8" max="8" width="12" style="413" customWidth="1"/>
    <col min="9" max="9" width="18.28515625" style="89" customWidth="1"/>
    <col min="10" max="10" width="17.140625" style="89" customWidth="1"/>
    <col min="11" max="11" width="18.42578125" style="89" customWidth="1"/>
    <col min="12" max="12" width="17" style="89" customWidth="1"/>
    <col min="13" max="16384" width="9.140625" style="64"/>
  </cols>
  <sheetData>
    <row r="1" spans="1:12" s="41" customFormat="1" ht="15.75" x14ac:dyDescent="0.25">
      <c r="A1" s="562" t="s">
        <v>706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</row>
    <row r="2" spans="1:12" s="41" customFormat="1" ht="15.75" thickBot="1" x14ac:dyDescent="0.3">
      <c r="A2" s="409"/>
      <c r="E2" s="333"/>
      <c r="F2" s="333"/>
      <c r="G2" s="333"/>
      <c r="H2" s="411"/>
      <c r="I2" s="410"/>
      <c r="J2" s="410"/>
      <c r="K2" s="410"/>
      <c r="L2" s="410"/>
    </row>
    <row r="3" spans="1:12" s="41" customFormat="1" ht="33" customHeight="1" thickBot="1" x14ac:dyDescent="0.3">
      <c r="A3" s="266" t="s">
        <v>369</v>
      </c>
      <c r="B3" s="267" t="s">
        <v>370</v>
      </c>
      <c r="C3" s="267" t="s">
        <v>43</v>
      </c>
      <c r="D3" s="267" t="s">
        <v>44</v>
      </c>
      <c r="E3" s="267" t="s">
        <v>5</v>
      </c>
      <c r="F3" s="267" t="s">
        <v>6</v>
      </c>
      <c r="G3" s="267" t="s">
        <v>45</v>
      </c>
      <c r="H3" s="412" t="s">
        <v>49</v>
      </c>
      <c r="I3" s="268" t="s">
        <v>112</v>
      </c>
      <c r="J3" s="268" t="s">
        <v>505</v>
      </c>
      <c r="K3" s="268" t="s">
        <v>506</v>
      </c>
      <c r="L3" s="269" t="s">
        <v>507</v>
      </c>
    </row>
    <row r="4" spans="1:12" s="45" customFormat="1" ht="15.75" x14ac:dyDescent="0.25">
      <c r="A4" s="214">
        <v>1</v>
      </c>
      <c r="B4" s="311" t="s">
        <v>371</v>
      </c>
      <c r="C4" s="215"/>
      <c r="D4" s="311" t="s">
        <v>371</v>
      </c>
      <c r="E4" s="215">
        <v>333552</v>
      </c>
      <c r="F4" s="215">
        <v>100072</v>
      </c>
      <c r="G4" s="215">
        <v>10801</v>
      </c>
      <c r="H4" s="311">
        <v>1977</v>
      </c>
      <c r="I4" s="216">
        <v>468128344.56999999</v>
      </c>
      <c r="J4" s="216">
        <v>5639041.7199999997</v>
      </c>
      <c r="K4" s="216">
        <v>23969099.629999999</v>
      </c>
      <c r="L4" s="217">
        <v>497736485.92000002</v>
      </c>
    </row>
    <row r="5" spans="1:12" x14ac:dyDescent="0.25">
      <c r="A5" s="271"/>
      <c r="B5" s="312" t="s">
        <v>371</v>
      </c>
      <c r="C5" s="90" t="s">
        <v>258</v>
      </c>
      <c r="D5" s="312" t="s">
        <v>424</v>
      </c>
      <c r="E5" s="307">
        <v>350</v>
      </c>
      <c r="F5" s="307">
        <v>10654</v>
      </c>
      <c r="G5" s="307">
        <v>2838</v>
      </c>
      <c r="H5" s="312">
        <v>0</v>
      </c>
      <c r="I5" s="306">
        <v>6391557.6500000004</v>
      </c>
      <c r="J5" s="306">
        <v>2115.08</v>
      </c>
      <c r="K5" s="306">
        <v>333107.46000000002</v>
      </c>
      <c r="L5" s="265">
        <v>6726780.1900000004</v>
      </c>
    </row>
    <row r="6" spans="1:12" s="45" customFormat="1" ht="15.75" x14ac:dyDescent="0.25">
      <c r="A6" s="271"/>
      <c r="B6" s="312" t="s">
        <v>371</v>
      </c>
      <c r="C6" s="307" t="s">
        <v>647</v>
      </c>
      <c r="D6" s="312" t="s">
        <v>646</v>
      </c>
      <c r="E6" s="307">
        <v>0</v>
      </c>
      <c r="F6" s="307">
        <v>0</v>
      </c>
      <c r="G6" s="307">
        <v>0</v>
      </c>
      <c r="H6" s="312">
        <v>1977</v>
      </c>
      <c r="I6" s="306">
        <v>395400</v>
      </c>
      <c r="J6" s="306">
        <v>0</v>
      </c>
      <c r="K6" s="306">
        <v>0</v>
      </c>
      <c r="L6" s="265">
        <v>395400</v>
      </c>
    </row>
    <row r="7" spans="1:12" x14ac:dyDescent="0.25">
      <c r="A7" s="271"/>
      <c r="B7" s="307" t="s">
        <v>371</v>
      </c>
      <c r="C7" s="307" t="s">
        <v>508</v>
      </c>
      <c r="D7" s="307" t="s">
        <v>566</v>
      </c>
      <c r="E7" s="307">
        <v>333202</v>
      </c>
      <c r="F7" s="307">
        <v>89418</v>
      </c>
      <c r="G7" s="307">
        <v>7963</v>
      </c>
      <c r="H7" s="312">
        <v>0</v>
      </c>
      <c r="I7" s="306">
        <v>461341386.92000002</v>
      </c>
      <c r="J7" s="306">
        <v>5636926.6399999997</v>
      </c>
      <c r="K7" s="306">
        <v>23635992.170000002</v>
      </c>
      <c r="L7" s="265">
        <v>490614305.73000002</v>
      </c>
    </row>
    <row r="8" spans="1:12" s="45" customFormat="1" ht="15.75" x14ac:dyDescent="0.25">
      <c r="A8" s="270">
        <v>1</v>
      </c>
      <c r="B8" s="3" t="s">
        <v>69</v>
      </c>
      <c r="C8" s="3"/>
      <c r="D8" s="3" t="s">
        <v>69</v>
      </c>
      <c r="E8" s="3">
        <v>12358</v>
      </c>
      <c r="F8" s="3">
        <v>3232</v>
      </c>
      <c r="G8" s="3">
        <v>0</v>
      </c>
      <c r="H8" s="313">
        <v>0</v>
      </c>
      <c r="I8" s="160">
        <v>1164941.3</v>
      </c>
      <c r="J8" s="160">
        <v>0</v>
      </c>
      <c r="K8" s="160">
        <v>0</v>
      </c>
      <c r="L8" s="242">
        <v>1164941.3</v>
      </c>
    </row>
    <row r="9" spans="1:12" x14ac:dyDescent="0.25">
      <c r="A9" s="271"/>
      <c r="B9" s="307" t="s">
        <v>69</v>
      </c>
      <c r="C9" s="307" t="s">
        <v>302</v>
      </c>
      <c r="D9" s="307" t="s">
        <v>69</v>
      </c>
      <c r="E9" s="307">
        <v>12358</v>
      </c>
      <c r="F9" s="307">
        <v>3232</v>
      </c>
      <c r="G9" s="307">
        <v>0</v>
      </c>
      <c r="H9" s="312">
        <v>0</v>
      </c>
      <c r="I9" s="306">
        <v>1164941.3</v>
      </c>
      <c r="J9" s="306">
        <v>0</v>
      </c>
      <c r="K9" s="306">
        <v>0</v>
      </c>
      <c r="L9" s="265">
        <v>1164941.3</v>
      </c>
    </row>
    <row r="10" spans="1:12" s="45" customFormat="1" ht="15.75" x14ac:dyDescent="0.25">
      <c r="A10" s="270">
        <v>1</v>
      </c>
      <c r="B10" s="3" t="s">
        <v>372</v>
      </c>
      <c r="C10" s="3"/>
      <c r="D10" s="3" t="s">
        <v>372</v>
      </c>
      <c r="E10" s="3">
        <v>18276</v>
      </c>
      <c r="F10" s="3">
        <v>6136</v>
      </c>
      <c r="G10" s="3">
        <v>0</v>
      </c>
      <c r="H10" s="313">
        <v>0</v>
      </c>
      <c r="I10" s="160">
        <v>2958740.67</v>
      </c>
      <c r="J10" s="160">
        <v>0</v>
      </c>
      <c r="K10" s="160">
        <v>0</v>
      </c>
      <c r="L10" s="242">
        <v>2958740.67</v>
      </c>
    </row>
    <row r="11" spans="1:12" x14ac:dyDescent="0.25">
      <c r="A11" s="271"/>
      <c r="B11" s="307" t="s">
        <v>372</v>
      </c>
      <c r="C11" s="307" t="s">
        <v>303</v>
      </c>
      <c r="D11" s="307" t="s">
        <v>73</v>
      </c>
      <c r="E11" s="307">
        <v>18276</v>
      </c>
      <c r="F11" s="307">
        <v>6136</v>
      </c>
      <c r="G11" s="307">
        <v>0</v>
      </c>
      <c r="H11" s="312">
        <v>0</v>
      </c>
      <c r="I11" s="306">
        <v>2958740.67</v>
      </c>
      <c r="J11" s="306">
        <v>0</v>
      </c>
      <c r="K11" s="306">
        <v>0</v>
      </c>
      <c r="L11" s="265">
        <v>2958740.67</v>
      </c>
    </row>
    <row r="12" spans="1:12" x14ac:dyDescent="0.25">
      <c r="A12" s="270">
        <v>1</v>
      </c>
      <c r="B12" s="3" t="s">
        <v>373</v>
      </c>
      <c r="C12" s="3"/>
      <c r="D12" s="3" t="s">
        <v>373</v>
      </c>
      <c r="E12" s="3">
        <v>45987</v>
      </c>
      <c r="F12" s="3">
        <v>16619</v>
      </c>
      <c r="G12" s="3">
        <v>1975</v>
      </c>
      <c r="H12" s="313">
        <v>168</v>
      </c>
      <c r="I12" s="160">
        <v>65020143.549999997</v>
      </c>
      <c r="J12" s="160">
        <v>1881176.55</v>
      </c>
      <c r="K12" s="160">
        <v>3303673.09</v>
      </c>
      <c r="L12" s="242">
        <v>70204993.189999998</v>
      </c>
    </row>
    <row r="13" spans="1:12" x14ac:dyDescent="0.25">
      <c r="A13" s="271"/>
      <c r="B13" s="307" t="s">
        <v>373</v>
      </c>
      <c r="C13" s="307" t="s">
        <v>267</v>
      </c>
      <c r="D13" s="307" t="s">
        <v>354</v>
      </c>
      <c r="E13" s="307">
        <v>13300</v>
      </c>
      <c r="F13" s="307">
        <v>4707</v>
      </c>
      <c r="G13" s="307">
        <v>583</v>
      </c>
      <c r="H13" s="312">
        <v>0</v>
      </c>
      <c r="I13" s="306">
        <v>12664860.77</v>
      </c>
      <c r="J13" s="306">
        <v>235569.4</v>
      </c>
      <c r="K13" s="306">
        <v>679949.17</v>
      </c>
      <c r="L13" s="265">
        <v>13580379.34</v>
      </c>
    </row>
    <row r="14" spans="1:12" x14ac:dyDescent="0.25">
      <c r="A14" s="271"/>
      <c r="B14" s="307" t="s">
        <v>373</v>
      </c>
      <c r="C14" s="307" t="s">
        <v>268</v>
      </c>
      <c r="D14" s="307" t="s">
        <v>62</v>
      </c>
      <c r="E14" s="307">
        <v>14258</v>
      </c>
      <c r="F14" s="307">
        <v>6383</v>
      </c>
      <c r="G14" s="307">
        <v>333</v>
      </c>
      <c r="H14" s="312">
        <v>168</v>
      </c>
      <c r="I14" s="306">
        <v>22759520.789999999</v>
      </c>
      <c r="J14" s="306">
        <v>1020756.38</v>
      </c>
      <c r="K14" s="306">
        <v>1176753.0900000001</v>
      </c>
      <c r="L14" s="265">
        <v>24957030.260000002</v>
      </c>
    </row>
    <row r="15" spans="1:12" x14ac:dyDescent="0.25">
      <c r="A15" s="271"/>
      <c r="B15" s="307" t="s">
        <v>373</v>
      </c>
      <c r="C15" s="307" t="s">
        <v>269</v>
      </c>
      <c r="D15" s="307" t="s">
        <v>63</v>
      </c>
      <c r="E15" s="307">
        <v>18429</v>
      </c>
      <c r="F15" s="307">
        <v>5529</v>
      </c>
      <c r="G15" s="307">
        <v>1059</v>
      </c>
      <c r="H15" s="312">
        <v>0</v>
      </c>
      <c r="I15" s="306">
        <v>29595761.989999998</v>
      </c>
      <c r="J15" s="306">
        <v>624850.77</v>
      </c>
      <c r="K15" s="306">
        <v>1446970.83</v>
      </c>
      <c r="L15" s="265">
        <v>31667583.59</v>
      </c>
    </row>
    <row r="16" spans="1:12" x14ac:dyDescent="0.25">
      <c r="A16" s="270">
        <v>1</v>
      </c>
      <c r="B16" s="3" t="s">
        <v>374</v>
      </c>
      <c r="C16" s="3"/>
      <c r="D16" s="3" t="s">
        <v>374</v>
      </c>
      <c r="E16" s="3">
        <v>4328</v>
      </c>
      <c r="F16" s="3">
        <v>1243</v>
      </c>
      <c r="G16" s="3">
        <v>379</v>
      </c>
      <c r="H16" s="313">
        <v>0</v>
      </c>
      <c r="I16" s="160">
        <v>7188944.1399999997</v>
      </c>
      <c r="J16" s="160">
        <v>248188.28</v>
      </c>
      <c r="K16" s="160">
        <v>157041.67000000001</v>
      </c>
      <c r="L16" s="242">
        <v>7594174.0899999999</v>
      </c>
    </row>
    <row r="17" spans="1:12" s="45" customFormat="1" ht="15.75" x14ac:dyDescent="0.25">
      <c r="A17" s="271"/>
      <c r="B17" s="307" t="s">
        <v>374</v>
      </c>
      <c r="C17" s="307" t="s">
        <v>270</v>
      </c>
      <c r="D17" s="307" t="s">
        <v>355</v>
      </c>
      <c r="E17" s="307">
        <v>2356</v>
      </c>
      <c r="F17" s="307">
        <v>547</v>
      </c>
      <c r="G17" s="307">
        <v>217</v>
      </c>
      <c r="H17" s="312">
        <v>0</v>
      </c>
      <c r="I17" s="306">
        <v>4260565.5</v>
      </c>
      <c r="J17" s="306">
        <v>228420.3</v>
      </c>
      <c r="K17" s="306">
        <v>26013.33</v>
      </c>
      <c r="L17" s="265">
        <v>4514999.13</v>
      </c>
    </row>
    <row r="18" spans="1:12" x14ac:dyDescent="0.25">
      <c r="A18" s="271"/>
      <c r="B18" s="307" t="s">
        <v>374</v>
      </c>
      <c r="C18" s="307" t="s">
        <v>271</v>
      </c>
      <c r="D18" s="307" t="s">
        <v>356</v>
      </c>
      <c r="E18" s="307">
        <v>463</v>
      </c>
      <c r="F18" s="307">
        <v>131</v>
      </c>
      <c r="G18" s="307">
        <v>51</v>
      </c>
      <c r="H18" s="312">
        <v>0</v>
      </c>
      <c r="I18" s="306">
        <v>554247.05000000005</v>
      </c>
      <c r="J18" s="306">
        <v>4153.96</v>
      </c>
      <c r="K18" s="306">
        <v>27130.92</v>
      </c>
      <c r="L18" s="265">
        <v>585531.93000000005</v>
      </c>
    </row>
    <row r="19" spans="1:12" x14ac:dyDescent="0.25">
      <c r="A19" s="271"/>
      <c r="B19" s="307" t="s">
        <v>374</v>
      </c>
      <c r="C19" s="307" t="s">
        <v>402</v>
      </c>
      <c r="D19" s="307" t="s">
        <v>375</v>
      </c>
      <c r="E19" s="307">
        <v>528</v>
      </c>
      <c r="F19" s="307">
        <v>247</v>
      </c>
      <c r="G19" s="307">
        <v>42</v>
      </c>
      <c r="H19" s="312">
        <v>0</v>
      </c>
      <c r="I19" s="306">
        <v>863539.7</v>
      </c>
      <c r="J19" s="306">
        <v>939.74</v>
      </c>
      <c r="K19" s="306">
        <v>39522.26</v>
      </c>
      <c r="L19" s="265">
        <v>904001.7</v>
      </c>
    </row>
    <row r="20" spans="1:12" x14ac:dyDescent="0.25">
      <c r="A20" s="271"/>
      <c r="B20" s="307" t="s">
        <v>374</v>
      </c>
      <c r="C20" s="307" t="s">
        <v>403</v>
      </c>
      <c r="D20" s="307" t="s">
        <v>376</v>
      </c>
      <c r="E20" s="307">
        <v>45</v>
      </c>
      <c r="F20" s="307">
        <v>23</v>
      </c>
      <c r="G20" s="307">
        <v>7</v>
      </c>
      <c r="H20" s="312">
        <v>0</v>
      </c>
      <c r="I20" s="306">
        <v>80189.320000000007</v>
      </c>
      <c r="J20" s="306">
        <v>222.09</v>
      </c>
      <c r="K20" s="306">
        <v>3643.32</v>
      </c>
      <c r="L20" s="265">
        <v>84054.73</v>
      </c>
    </row>
    <row r="21" spans="1:12" x14ac:dyDescent="0.25">
      <c r="A21" s="271"/>
      <c r="B21" s="307" t="s">
        <v>374</v>
      </c>
      <c r="C21" s="307" t="s">
        <v>399</v>
      </c>
      <c r="D21" s="307" t="s">
        <v>377</v>
      </c>
      <c r="E21" s="307">
        <v>866</v>
      </c>
      <c r="F21" s="307">
        <v>251</v>
      </c>
      <c r="G21" s="307">
        <v>55</v>
      </c>
      <c r="H21" s="312">
        <v>0</v>
      </c>
      <c r="I21" s="306">
        <v>1300235.9099999999</v>
      </c>
      <c r="J21" s="306">
        <v>12658.17</v>
      </c>
      <c r="K21" s="306">
        <v>54603.78</v>
      </c>
      <c r="L21" s="265">
        <v>1367497.86</v>
      </c>
    </row>
    <row r="22" spans="1:12" x14ac:dyDescent="0.25">
      <c r="A22" s="271"/>
      <c r="B22" s="307" t="s">
        <v>374</v>
      </c>
      <c r="C22" s="307" t="s">
        <v>400</v>
      </c>
      <c r="D22" s="307" t="s">
        <v>378</v>
      </c>
      <c r="E22" s="307">
        <v>29</v>
      </c>
      <c r="F22" s="307">
        <v>30</v>
      </c>
      <c r="G22" s="307">
        <v>7</v>
      </c>
      <c r="H22" s="312">
        <v>0</v>
      </c>
      <c r="I22" s="306">
        <v>55055.86</v>
      </c>
      <c r="J22" s="306">
        <v>179.08</v>
      </c>
      <c r="K22" s="306">
        <v>2875.28</v>
      </c>
      <c r="L22" s="265">
        <v>58110.22</v>
      </c>
    </row>
    <row r="23" spans="1:12" x14ac:dyDescent="0.25">
      <c r="A23" s="271"/>
      <c r="B23" s="307" t="s">
        <v>374</v>
      </c>
      <c r="C23" s="307" t="s">
        <v>397</v>
      </c>
      <c r="D23" s="307" t="s">
        <v>379</v>
      </c>
      <c r="E23" s="307">
        <v>31</v>
      </c>
      <c r="F23" s="307">
        <v>10</v>
      </c>
      <c r="G23" s="307">
        <v>0</v>
      </c>
      <c r="H23" s="312">
        <v>0</v>
      </c>
      <c r="I23" s="306">
        <v>46130.79</v>
      </c>
      <c r="J23" s="306">
        <v>213.8</v>
      </c>
      <c r="K23" s="306">
        <v>2237.0500000000002</v>
      </c>
      <c r="L23" s="265">
        <v>48581.64</v>
      </c>
    </row>
    <row r="24" spans="1:12" x14ac:dyDescent="0.25">
      <c r="A24" s="271"/>
      <c r="B24" s="307" t="s">
        <v>374</v>
      </c>
      <c r="C24" s="307" t="s">
        <v>398</v>
      </c>
      <c r="D24" s="307" t="s">
        <v>380</v>
      </c>
      <c r="E24" s="307">
        <v>10</v>
      </c>
      <c r="F24" s="307">
        <v>4</v>
      </c>
      <c r="G24" s="307">
        <v>0</v>
      </c>
      <c r="H24" s="312">
        <v>0</v>
      </c>
      <c r="I24" s="306">
        <v>28980.01</v>
      </c>
      <c r="J24" s="306">
        <v>1401.14</v>
      </c>
      <c r="K24" s="306">
        <v>1015.73</v>
      </c>
      <c r="L24" s="265">
        <v>31396.880000000001</v>
      </c>
    </row>
    <row r="25" spans="1:12" x14ac:dyDescent="0.25">
      <c r="A25" s="270">
        <v>1</v>
      </c>
      <c r="B25" s="3" t="s">
        <v>381</v>
      </c>
      <c r="C25" s="3"/>
      <c r="D25" s="3" t="s">
        <v>381</v>
      </c>
      <c r="E25" s="3">
        <v>10243</v>
      </c>
      <c r="F25" s="3">
        <v>85</v>
      </c>
      <c r="G25" s="3">
        <v>24</v>
      </c>
      <c r="H25" s="313">
        <v>0</v>
      </c>
      <c r="I25" s="160">
        <v>5650223.04</v>
      </c>
      <c r="J25" s="160">
        <v>231419.77</v>
      </c>
      <c r="K25" s="160">
        <v>315814.89</v>
      </c>
      <c r="L25" s="242">
        <v>6197457.7000000002</v>
      </c>
    </row>
    <row r="26" spans="1:12" x14ac:dyDescent="0.25">
      <c r="A26" s="271"/>
      <c r="B26" s="307" t="s">
        <v>381</v>
      </c>
      <c r="C26" s="307" t="s">
        <v>406</v>
      </c>
      <c r="D26" s="307" t="s">
        <v>583</v>
      </c>
      <c r="E26" s="307">
        <v>6843</v>
      </c>
      <c r="F26" s="307">
        <v>69</v>
      </c>
      <c r="G26" s="307">
        <v>19</v>
      </c>
      <c r="H26" s="312">
        <v>0</v>
      </c>
      <c r="I26" s="306">
        <v>3948629.04</v>
      </c>
      <c r="J26" s="306">
        <v>169023.39</v>
      </c>
      <c r="K26" s="306">
        <v>221452.58</v>
      </c>
      <c r="L26" s="265">
        <v>4339105.01</v>
      </c>
    </row>
    <row r="27" spans="1:12" x14ac:dyDescent="0.25">
      <c r="A27" s="271"/>
      <c r="B27" s="307" t="s">
        <v>381</v>
      </c>
      <c r="C27" s="307" t="s">
        <v>405</v>
      </c>
      <c r="D27" s="307" t="s">
        <v>323</v>
      </c>
      <c r="E27" s="307">
        <v>2890</v>
      </c>
      <c r="F27" s="307">
        <v>0</v>
      </c>
      <c r="G27" s="307">
        <v>0</v>
      </c>
      <c r="H27" s="312">
        <v>0</v>
      </c>
      <c r="I27" s="306">
        <v>1509256.92</v>
      </c>
      <c r="J27" s="306">
        <v>56482.39</v>
      </c>
      <c r="K27" s="306">
        <v>82168.509999999995</v>
      </c>
      <c r="L27" s="265">
        <v>1647907.82</v>
      </c>
    </row>
    <row r="28" spans="1:12" s="45" customFormat="1" ht="15.75" x14ac:dyDescent="0.25">
      <c r="A28" s="271"/>
      <c r="B28" s="307" t="s">
        <v>381</v>
      </c>
      <c r="C28" s="307" t="s">
        <v>404</v>
      </c>
      <c r="D28" s="307" t="s">
        <v>433</v>
      </c>
      <c r="E28" s="307">
        <v>510</v>
      </c>
      <c r="F28" s="307">
        <v>16</v>
      </c>
      <c r="G28" s="307">
        <v>5</v>
      </c>
      <c r="H28" s="312">
        <v>0</v>
      </c>
      <c r="I28" s="306">
        <v>192337.08</v>
      </c>
      <c r="J28" s="306">
        <v>5913.99</v>
      </c>
      <c r="K28" s="306">
        <v>12193.8</v>
      </c>
      <c r="L28" s="265">
        <v>210444.87</v>
      </c>
    </row>
    <row r="29" spans="1:12" x14ac:dyDescent="0.25">
      <c r="A29" s="270">
        <v>1</v>
      </c>
      <c r="B29" s="3" t="s">
        <v>563</v>
      </c>
      <c r="C29" s="3"/>
      <c r="D29" s="3" t="s">
        <v>563</v>
      </c>
      <c r="E29" s="3">
        <v>893353</v>
      </c>
      <c r="F29" s="3">
        <v>276856</v>
      </c>
      <c r="G29" s="3">
        <v>70884</v>
      </c>
      <c r="H29" s="313">
        <v>0</v>
      </c>
      <c r="I29" s="160">
        <v>238952202.78</v>
      </c>
      <c r="J29" s="160">
        <v>8757136.1699999999</v>
      </c>
      <c r="K29" s="160">
        <v>13616233.52</v>
      </c>
      <c r="L29" s="242">
        <v>261325572.47</v>
      </c>
    </row>
    <row r="30" spans="1:12" x14ac:dyDescent="0.25">
      <c r="A30" s="271"/>
      <c r="B30" s="307" t="s">
        <v>563</v>
      </c>
      <c r="C30" s="307" t="s">
        <v>408</v>
      </c>
      <c r="D30" s="307" t="s">
        <v>539</v>
      </c>
      <c r="E30" s="307">
        <v>16</v>
      </c>
      <c r="F30" s="307">
        <v>5</v>
      </c>
      <c r="G30" s="307">
        <v>0</v>
      </c>
      <c r="H30" s="312">
        <v>0</v>
      </c>
      <c r="I30" s="306">
        <v>19727.7</v>
      </c>
      <c r="J30" s="306">
        <v>324.93</v>
      </c>
      <c r="K30" s="306">
        <v>1162.3500000000001</v>
      </c>
      <c r="L30" s="265">
        <v>21214.98</v>
      </c>
    </row>
    <row r="31" spans="1:12" x14ac:dyDescent="0.25">
      <c r="A31" s="271"/>
      <c r="B31" s="307" t="s">
        <v>563</v>
      </c>
      <c r="C31" s="307" t="s">
        <v>273</v>
      </c>
      <c r="D31" s="307" t="s">
        <v>511</v>
      </c>
      <c r="E31" s="307">
        <v>4565</v>
      </c>
      <c r="F31" s="307">
        <v>1171</v>
      </c>
      <c r="G31" s="307">
        <v>336</v>
      </c>
      <c r="H31" s="312">
        <v>0</v>
      </c>
      <c r="I31" s="306">
        <v>2410718.66</v>
      </c>
      <c r="J31" s="306">
        <v>235530.98</v>
      </c>
      <c r="K31" s="306">
        <v>128817.65</v>
      </c>
      <c r="L31" s="265">
        <v>2775067.29</v>
      </c>
    </row>
    <row r="32" spans="1:12" s="45" customFormat="1" ht="15.75" x14ac:dyDescent="0.25">
      <c r="A32" s="271"/>
      <c r="B32" s="307" t="s">
        <v>563</v>
      </c>
      <c r="C32" s="307" t="s">
        <v>274</v>
      </c>
      <c r="D32" s="307" t="s">
        <v>512</v>
      </c>
      <c r="E32" s="307">
        <v>26398</v>
      </c>
      <c r="F32" s="307">
        <v>7544</v>
      </c>
      <c r="G32" s="307">
        <v>3096</v>
      </c>
      <c r="H32" s="312">
        <v>0</v>
      </c>
      <c r="I32" s="306">
        <v>9053745.0899999999</v>
      </c>
      <c r="J32" s="306">
        <v>419393.6</v>
      </c>
      <c r="K32" s="306">
        <v>511330.04</v>
      </c>
      <c r="L32" s="265">
        <v>9984468.7300000004</v>
      </c>
    </row>
    <row r="33" spans="1:12" x14ac:dyDescent="0.25">
      <c r="A33" s="271"/>
      <c r="B33" s="307" t="s">
        <v>563</v>
      </c>
      <c r="C33" s="307" t="s">
        <v>352</v>
      </c>
      <c r="D33" s="307" t="s">
        <v>513</v>
      </c>
      <c r="E33" s="307">
        <v>2969</v>
      </c>
      <c r="F33" s="307">
        <v>1263</v>
      </c>
      <c r="G33" s="307">
        <v>309</v>
      </c>
      <c r="H33" s="312">
        <v>0</v>
      </c>
      <c r="I33" s="306">
        <v>933955.25</v>
      </c>
      <c r="J33" s="306">
        <v>15635.94</v>
      </c>
      <c r="K33" s="306">
        <v>55023.14</v>
      </c>
      <c r="L33" s="265">
        <v>1004614.33</v>
      </c>
    </row>
    <row r="34" spans="1:12" x14ac:dyDescent="0.25">
      <c r="A34" s="271"/>
      <c r="B34" s="307" t="s">
        <v>563</v>
      </c>
      <c r="C34" s="307" t="s">
        <v>275</v>
      </c>
      <c r="D34" s="307" t="s">
        <v>514</v>
      </c>
      <c r="E34" s="307">
        <v>2092</v>
      </c>
      <c r="F34" s="307">
        <v>683</v>
      </c>
      <c r="G34" s="307">
        <v>45</v>
      </c>
      <c r="H34" s="312">
        <v>0</v>
      </c>
      <c r="I34" s="306">
        <v>568115.46</v>
      </c>
      <c r="J34" s="306">
        <v>12800.37</v>
      </c>
      <c r="K34" s="306">
        <v>32902.26</v>
      </c>
      <c r="L34" s="265">
        <v>613818.09</v>
      </c>
    </row>
    <row r="35" spans="1:12" x14ac:dyDescent="0.25">
      <c r="A35" s="271"/>
      <c r="B35" s="307" t="s">
        <v>563</v>
      </c>
      <c r="C35" s="307" t="s">
        <v>276</v>
      </c>
      <c r="D35" s="307" t="s">
        <v>515</v>
      </c>
      <c r="E35" s="307">
        <v>22406</v>
      </c>
      <c r="F35" s="307">
        <v>4420</v>
      </c>
      <c r="G35" s="307">
        <v>209</v>
      </c>
      <c r="H35" s="312">
        <v>0</v>
      </c>
      <c r="I35" s="306">
        <v>6939259.4400000004</v>
      </c>
      <c r="J35" s="306">
        <v>329572.26</v>
      </c>
      <c r="K35" s="306">
        <v>382055.12</v>
      </c>
      <c r="L35" s="265">
        <v>7650886.8200000003</v>
      </c>
    </row>
    <row r="36" spans="1:12" x14ac:dyDescent="0.25">
      <c r="A36" s="271"/>
      <c r="B36" s="307" t="s">
        <v>563</v>
      </c>
      <c r="C36" s="307" t="s">
        <v>277</v>
      </c>
      <c r="D36" s="307" t="s">
        <v>516</v>
      </c>
      <c r="E36" s="307">
        <v>24632</v>
      </c>
      <c r="F36" s="307">
        <v>6279</v>
      </c>
      <c r="G36" s="307">
        <v>236</v>
      </c>
      <c r="H36" s="312">
        <v>0</v>
      </c>
      <c r="I36" s="306">
        <v>7341620.96</v>
      </c>
      <c r="J36" s="306">
        <v>276730.66000000003</v>
      </c>
      <c r="K36" s="306">
        <v>421995.78</v>
      </c>
      <c r="L36" s="265">
        <v>8040347.4000000004</v>
      </c>
    </row>
    <row r="37" spans="1:12" x14ac:dyDescent="0.25">
      <c r="A37" s="271"/>
      <c r="B37" s="307" t="s">
        <v>563</v>
      </c>
      <c r="C37" s="307" t="s">
        <v>278</v>
      </c>
      <c r="D37" s="307" t="s">
        <v>517</v>
      </c>
      <c r="E37" s="307">
        <v>3869</v>
      </c>
      <c r="F37" s="307">
        <v>823</v>
      </c>
      <c r="G37" s="307">
        <v>66</v>
      </c>
      <c r="H37" s="312">
        <v>0</v>
      </c>
      <c r="I37" s="306">
        <v>1707227.81</v>
      </c>
      <c r="J37" s="306">
        <v>148225.55000000002</v>
      </c>
      <c r="K37" s="306">
        <v>88732.69</v>
      </c>
      <c r="L37" s="265">
        <v>1944186.05</v>
      </c>
    </row>
    <row r="38" spans="1:12" x14ac:dyDescent="0.25">
      <c r="A38" s="271"/>
      <c r="B38" s="307" t="s">
        <v>563</v>
      </c>
      <c r="C38" s="307" t="s">
        <v>414</v>
      </c>
      <c r="D38" s="307" t="s">
        <v>564</v>
      </c>
      <c r="E38" s="307">
        <v>1992</v>
      </c>
      <c r="F38" s="307">
        <v>973</v>
      </c>
      <c r="G38" s="307">
        <v>326</v>
      </c>
      <c r="H38" s="312">
        <v>0</v>
      </c>
      <c r="I38" s="306">
        <v>387278.21</v>
      </c>
      <c r="J38" s="306">
        <v>1142.72</v>
      </c>
      <c r="K38" s="306">
        <v>23149.02</v>
      </c>
      <c r="L38" s="265">
        <v>411569.95</v>
      </c>
    </row>
    <row r="39" spans="1:12" x14ac:dyDescent="0.25">
      <c r="A39" s="271"/>
      <c r="B39" s="307" t="s">
        <v>563</v>
      </c>
      <c r="C39" s="307" t="s">
        <v>279</v>
      </c>
      <c r="D39" s="307" t="s">
        <v>518</v>
      </c>
      <c r="E39" s="307">
        <v>1076</v>
      </c>
      <c r="F39" s="307">
        <v>452</v>
      </c>
      <c r="G39" s="307">
        <v>7</v>
      </c>
      <c r="H39" s="312">
        <v>0</v>
      </c>
      <c r="I39" s="306">
        <v>660265.87</v>
      </c>
      <c r="J39" s="306">
        <v>44902.83</v>
      </c>
      <c r="K39" s="306">
        <v>36877.129999999997</v>
      </c>
      <c r="L39" s="265">
        <v>742045.83</v>
      </c>
    </row>
    <row r="40" spans="1:12" x14ac:dyDescent="0.25">
      <c r="A40" s="271"/>
      <c r="B40" s="307" t="s">
        <v>563</v>
      </c>
      <c r="C40" s="307" t="s">
        <v>280</v>
      </c>
      <c r="D40" s="307" t="s">
        <v>642</v>
      </c>
      <c r="E40" s="307">
        <v>194231</v>
      </c>
      <c r="F40" s="307">
        <v>28765</v>
      </c>
      <c r="G40" s="307">
        <v>1167</v>
      </c>
      <c r="H40" s="312">
        <v>0</v>
      </c>
      <c r="I40" s="306">
        <v>41150838.259999998</v>
      </c>
      <c r="J40" s="306">
        <v>420077.33</v>
      </c>
      <c r="K40" s="306">
        <v>2422213.52</v>
      </c>
      <c r="L40" s="265">
        <v>43993129.109999999</v>
      </c>
    </row>
    <row r="41" spans="1:12" x14ac:dyDescent="0.25">
      <c r="A41" s="271"/>
      <c r="B41" s="307" t="s">
        <v>563</v>
      </c>
      <c r="C41" s="307" t="s">
        <v>281</v>
      </c>
      <c r="D41" s="307" t="s">
        <v>519</v>
      </c>
      <c r="E41" s="307">
        <v>11292</v>
      </c>
      <c r="F41" s="307">
        <v>3397</v>
      </c>
      <c r="G41" s="307">
        <v>51</v>
      </c>
      <c r="H41" s="312">
        <v>0</v>
      </c>
      <c r="I41" s="306">
        <v>1113292.5</v>
      </c>
      <c r="J41" s="306">
        <v>29.68</v>
      </c>
      <c r="K41" s="306">
        <v>66799.56</v>
      </c>
      <c r="L41" s="265">
        <v>1180121.74</v>
      </c>
    </row>
    <row r="42" spans="1:12" x14ac:dyDescent="0.25">
      <c r="A42" s="271"/>
      <c r="B42" s="307" t="s">
        <v>563</v>
      </c>
      <c r="C42" s="307" t="s">
        <v>282</v>
      </c>
      <c r="D42" s="307" t="s">
        <v>520</v>
      </c>
      <c r="E42" s="307">
        <v>5744</v>
      </c>
      <c r="F42" s="307">
        <v>1339</v>
      </c>
      <c r="G42" s="307">
        <v>69</v>
      </c>
      <c r="H42" s="312">
        <v>0</v>
      </c>
      <c r="I42" s="306">
        <v>735010.91</v>
      </c>
      <c r="J42" s="306">
        <v>96.12</v>
      </c>
      <c r="K42" s="306">
        <v>44089.63</v>
      </c>
      <c r="L42" s="265">
        <v>779196.66</v>
      </c>
    </row>
    <row r="43" spans="1:12" x14ac:dyDescent="0.25">
      <c r="A43" s="271"/>
      <c r="B43" s="307" t="s">
        <v>563</v>
      </c>
      <c r="C43" s="307" t="s">
        <v>283</v>
      </c>
      <c r="D43" s="307" t="s">
        <v>521</v>
      </c>
      <c r="E43" s="307">
        <v>24528</v>
      </c>
      <c r="F43" s="307">
        <v>9677</v>
      </c>
      <c r="G43" s="307">
        <v>711</v>
      </c>
      <c r="H43" s="312">
        <v>0</v>
      </c>
      <c r="I43" s="306">
        <v>3664851.1</v>
      </c>
      <c r="J43" s="306">
        <v>0</v>
      </c>
      <c r="K43" s="306">
        <v>219595.68</v>
      </c>
      <c r="L43" s="265">
        <v>3884446.78</v>
      </c>
    </row>
    <row r="44" spans="1:12" x14ac:dyDescent="0.25">
      <c r="A44" s="271"/>
      <c r="B44" s="307" t="s">
        <v>563</v>
      </c>
      <c r="C44" s="307" t="s">
        <v>284</v>
      </c>
      <c r="D44" s="307" t="s">
        <v>522</v>
      </c>
      <c r="E44" s="307">
        <v>1386</v>
      </c>
      <c r="F44" s="307">
        <v>248</v>
      </c>
      <c r="G44" s="307">
        <v>24</v>
      </c>
      <c r="H44" s="312">
        <v>0</v>
      </c>
      <c r="I44" s="306">
        <v>407166.35</v>
      </c>
      <c r="J44" s="306">
        <v>22138.32</v>
      </c>
      <c r="K44" s="306">
        <v>23007.07</v>
      </c>
      <c r="L44" s="265">
        <v>452311.74</v>
      </c>
    </row>
    <row r="45" spans="1:12" x14ac:dyDescent="0.25">
      <c r="A45" s="271"/>
      <c r="B45" s="307" t="s">
        <v>563</v>
      </c>
      <c r="C45" s="307" t="s">
        <v>285</v>
      </c>
      <c r="D45" s="307" t="s">
        <v>523</v>
      </c>
      <c r="E45" s="307">
        <v>4251</v>
      </c>
      <c r="F45" s="307">
        <v>941</v>
      </c>
      <c r="G45" s="307">
        <v>90</v>
      </c>
      <c r="H45" s="312">
        <v>0</v>
      </c>
      <c r="I45" s="306">
        <v>2635088.2000000002</v>
      </c>
      <c r="J45" s="306">
        <v>352924.86</v>
      </c>
      <c r="K45" s="306">
        <v>125626.22</v>
      </c>
      <c r="L45" s="265">
        <v>3113639.28</v>
      </c>
    </row>
    <row r="46" spans="1:12" x14ac:dyDescent="0.25">
      <c r="A46" s="271"/>
      <c r="B46" s="307" t="s">
        <v>563</v>
      </c>
      <c r="C46" s="307" t="s">
        <v>286</v>
      </c>
      <c r="D46" s="307" t="s">
        <v>524</v>
      </c>
      <c r="E46" s="307">
        <v>6675</v>
      </c>
      <c r="F46" s="307">
        <v>3005</v>
      </c>
      <c r="G46" s="307">
        <v>329</v>
      </c>
      <c r="H46" s="312">
        <v>0</v>
      </c>
      <c r="I46" s="306">
        <v>2873408.1</v>
      </c>
      <c r="J46" s="306">
        <v>111836.66</v>
      </c>
      <c r="K46" s="306">
        <v>159374.05000000002</v>
      </c>
      <c r="L46" s="265">
        <v>3144618.81</v>
      </c>
    </row>
    <row r="47" spans="1:12" x14ac:dyDescent="0.25">
      <c r="A47" s="271"/>
      <c r="B47" s="307" t="s">
        <v>563</v>
      </c>
      <c r="C47" s="307" t="s">
        <v>287</v>
      </c>
      <c r="D47" s="307" t="s">
        <v>525</v>
      </c>
      <c r="E47" s="307">
        <v>325877</v>
      </c>
      <c r="F47" s="307">
        <v>104091</v>
      </c>
      <c r="G47" s="307">
        <v>44430</v>
      </c>
      <c r="H47" s="312">
        <v>0</v>
      </c>
      <c r="I47" s="306">
        <v>84902291.319999993</v>
      </c>
      <c r="J47" s="306">
        <v>2995724.63</v>
      </c>
      <c r="K47" s="306">
        <v>4864029.41</v>
      </c>
      <c r="L47" s="265">
        <v>92762045.359999999</v>
      </c>
    </row>
    <row r="48" spans="1:12" x14ac:dyDescent="0.25">
      <c r="A48" s="271"/>
      <c r="B48" s="307" t="s">
        <v>563</v>
      </c>
      <c r="C48" s="307" t="s">
        <v>288</v>
      </c>
      <c r="D48" s="307" t="s">
        <v>526</v>
      </c>
      <c r="E48" s="307">
        <v>31257</v>
      </c>
      <c r="F48" s="307">
        <v>8696</v>
      </c>
      <c r="G48" s="307">
        <v>194</v>
      </c>
      <c r="H48" s="312">
        <v>0</v>
      </c>
      <c r="I48" s="306">
        <v>11998104.25</v>
      </c>
      <c r="J48" s="306">
        <v>545022.56000000006</v>
      </c>
      <c r="K48" s="306">
        <v>686825.52</v>
      </c>
      <c r="L48" s="265">
        <v>13229952.33</v>
      </c>
    </row>
    <row r="49" spans="1:12" x14ac:dyDescent="0.25">
      <c r="A49" s="271"/>
      <c r="B49" s="307" t="s">
        <v>563</v>
      </c>
      <c r="C49" s="307" t="s">
        <v>413</v>
      </c>
      <c r="D49" s="307" t="s">
        <v>527</v>
      </c>
      <c r="E49" s="307">
        <v>444</v>
      </c>
      <c r="F49" s="307">
        <v>47</v>
      </c>
      <c r="G49" s="307">
        <v>2</v>
      </c>
      <c r="H49" s="312">
        <v>0</v>
      </c>
      <c r="I49" s="306">
        <v>109646.45</v>
      </c>
      <c r="J49" s="306">
        <v>1925.4</v>
      </c>
      <c r="K49" s="306">
        <v>6410.72</v>
      </c>
      <c r="L49" s="265">
        <v>117982.57</v>
      </c>
    </row>
    <row r="50" spans="1:12" x14ac:dyDescent="0.25">
      <c r="A50" s="271"/>
      <c r="B50" s="307" t="s">
        <v>563</v>
      </c>
      <c r="C50" s="307" t="s">
        <v>401</v>
      </c>
      <c r="D50" s="307" t="s">
        <v>565</v>
      </c>
      <c r="E50" s="307">
        <v>764</v>
      </c>
      <c r="F50" s="307">
        <v>262</v>
      </c>
      <c r="G50" s="307">
        <v>53</v>
      </c>
      <c r="H50" s="312">
        <v>0</v>
      </c>
      <c r="I50" s="306">
        <v>222657.54</v>
      </c>
      <c r="J50" s="306">
        <v>3570.27</v>
      </c>
      <c r="K50" s="306">
        <v>13145.84</v>
      </c>
      <c r="L50" s="265">
        <v>239373.65</v>
      </c>
    </row>
    <row r="51" spans="1:12" x14ac:dyDescent="0.25">
      <c r="A51" s="271"/>
      <c r="B51" s="307" t="s">
        <v>563</v>
      </c>
      <c r="C51" s="307" t="s">
        <v>289</v>
      </c>
      <c r="D51" s="307" t="s">
        <v>639</v>
      </c>
      <c r="E51" s="307">
        <v>567</v>
      </c>
      <c r="F51" s="307">
        <v>172</v>
      </c>
      <c r="G51" s="307">
        <v>2</v>
      </c>
      <c r="H51" s="312">
        <v>0</v>
      </c>
      <c r="I51" s="306">
        <v>291699.94</v>
      </c>
      <c r="J51" s="306">
        <v>37274.129999999997</v>
      </c>
      <c r="K51" s="306">
        <v>15012.18</v>
      </c>
      <c r="L51" s="265">
        <v>343986.25</v>
      </c>
    </row>
    <row r="52" spans="1:12" x14ac:dyDescent="0.25">
      <c r="A52" s="271"/>
      <c r="B52" s="307" t="s">
        <v>563</v>
      </c>
      <c r="C52" s="307" t="s">
        <v>290</v>
      </c>
      <c r="D52" s="307" t="s">
        <v>528</v>
      </c>
      <c r="E52" s="307">
        <v>6703</v>
      </c>
      <c r="F52" s="307">
        <v>2136</v>
      </c>
      <c r="G52" s="307">
        <v>551</v>
      </c>
      <c r="H52" s="312">
        <v>0</v>
      </c>
      <c r="I52" s="306">
        <v>1692494</v>
      </c>
      <c r="J52" s="306">
        <v>51122.38</v>
      </c>
      <c r="K52" s="306">
        <v>97745.23</v>
      </c>
      <c r="L52" s="265">
        <v>1841361.61</v>
      </c>
    </row>
    <row r="53" spans="1:12" s="45" customFormat="1" ht="15.75" x14ac:dyDescent="0.25">
      <c r="A53" s="271"/>
      <c r="B53" s="307" t="s">
        <v>563</v>
      </c>
      <c r="C53" s="307" t="s">
        <v>291</v>
      </c>
      <c r="D53" s="307" t="s">
        <v>529</v>
      </c>
      <c r="E53" s="307">
        <v>3475</v>
      </c>
      <c r="F53" s="307">
        <v>520</v>
      </c>
      <c r="G53" s="307">
        <v>51</v>
      </c>
      <c r="H53" s="312">
        <v>0</v>
      </c>
      <c r="I53" s="306">
        <v>2044606.35</v>
      </c>
      <c r="J53" s="306">
        <v>283507.53999999998</v>
      </c>
      <c r="K53" s="306">
        <v>103831.47</v>
      </c>
      <c r="L53" s="265">
        <v>2431945.36</v>
      </c>
    </row>
    <row r="54" spans="1:12" x14ac:dyDescent="0.25">
      <c r="A54" s="271"/>
      <c r="B54" s="307" t="s">
        <v>563</v>
      </c>
      <c r="C54" s="307" t="s">
        <v>292</v>
      </c>
      <c r="D54" s="307" t="s">
        <v>530</v>
      </c>
      <c r="E54" s="307">
        <v>22737</v>
      </c>
      <c r="F54" s="307">
        <v>7766</v>
      </c>
      <c r="G54" s="307">
        <v>627</v>
      </c>
      <c r="H54" s="312">
        <v>0</v>
      </c>
      <c r="I54" s="306">
        <v>9851798.1300000008</v>
      </c>
      <c r="J54" s="306">
        <v>921142.56</v>
      </c>
      <c r="K54" s="306">
        <v>497175.23</v>
      </c>
      <c r="L54" s="265">
        <v>11270115.92</v>
      </c>
    </row>
    <row r="55" spans="1:12" x14ac:dyDescent="0.25">
      <c r="A55" s="271"/>
      <c r="B55" s="307" t="s">
        <v>563</v>
      </c>
      <c r="C55" s="307" t="s">
        <v>293</v>
      </c>
      <c r="D55" s="307" t="s">
        <v>531</v>
      </c>
      <c r="E55" s="307">
        <v>22118</v>
      </c>
      <c r="F55" s="307">
        <v>4684</v>
      </c>
      <c r="G55" s="307">
        <v>386</v>
      </c>
      <c r="H55" s="312">
        <v>0</v>
      </c>
      <c r="I55" s="306">
        <v>6474732.6299999999</v>
      </c>
      <c r="J55" s="306">
        <v>436011.3</v>
      </c>
      <c r="K55" s="306">
        <v>342677.36</v>
      </c>
      <c r="L55" s="265">
        <v>7253421.29</v>
      </c>
    </row>
    <row r="56" spans="1:12" x14ac:dyDescent="0.25">
      <c r="A56" s="271"/>
      <c r="B56" s="307" t="s">
        <v>563</v>
      </c>
      <c r="C56" s="307" t="s">
        <v>294</v>
      </c>
      <c r="D56" s="307" t="s">
        <v>640</v>
      </c>
      <c r="E56" s="307">
        <v>7534</v>
      </c>
      <c r="F56" s="307">
        <v>2338</v>
      </c>
      <c r="G56" s="307">
        <v>279</v>
      </c>
      <c r="H56" s="312">
        <v>0</v>
      </c>
      <c r="I56" s="306">
        <v>1701632.52</v>
      </c>
      <c r="J56" s="306">
        <v>29753.26</v>
      </c>
      <c r="K56" s="306">
        <v>99542.84</v>
      </c>
      <c r="L56" s="265">
        <v>1830928.62</v>
      </c>
    </row>
    <row r="57" spans="1:12" x14ac:dyDescent="0.25">
      <c r="A57" s="271"/>
      <c r="B57" s="307" t="s">
        <v>563</v>
      </c>
      <c r="C57" s="307" t="s">
        <v>353</v>
      </c>
      <c r="D57" s="307" t="s">
        <v>532</v>
      </c>
      <c r="E57" s="307">
        <v>491</v>
      </c>
      <c r="F57" s="307">
        <v>185</v>
      </c>
      <c r="G57" s="307">
        <v>45</v>
      </c>
      <c r="H57" s="312">
        <v>0</v>
      </c>
      <c r="I57" s="306">
        <v>164590.1</v>
      </c>
      <c r="J57" s="306">
        <v>4704.3500000000004</v>
      </c>
      <c r="K57" s="306">
        <v>9571.34</v>
      </c>
      <c r="L57" s="265">
        <v>178865.79</v>
      </c>
    </row>
    <row r="58" spans="1:12" x14ac:dyDescent="0.25">
      <c r="A58" s="271"/>
      <c r="B58" s="307" t="s">
        <v>563</v>
      </c>
      <c r="C58" s="307" t="s">
        <v>295</v>
      </c>
      <c r="D58" s="307" t="s">
        <v>533</v>
      </c>
      <c r="E58" s="307">
        <v>1535</v>
      </c>
      <c r="F58" s="307">
        <v>408</v>
      </c>
      <c r="G58" s="307">
        <v>21</v>
      </c>
      <c r="H58" s="312">
        <v>0</v>
      </c>
      <c r="I58" s="306">
        <v>874859.57</v>
      </c>
      <c r="J58" s="306">
        <v>110410.14</v>
      </c>
      <c r="K58" s="306">
        <v>45264.65</v>
      </c>
      <c r="L58" s="265">
        <v>1030534.36</v>
      </c>
    </row>
    <row r="59" spans="1:12" x14ac:dyDescent="0.25">
      <c r="A59" s="271"/>
      <c r="B59" s="307" t="s">
        <v>563</v>
      </c>
      <c r="C59" s="307" t="s">
        <v>407</v>
      </c>
      <c r="D59" s="307" t="s">
        <v>382</v>
      </c>
      <c r="E59" s="307">
        <v>129860</v>
      </c>
      <c r="F59" s="307">
        <v>73913</v>
      </c>
      <c r="G59" s="307">
        <v>16983</v>
      </c>
      <c r="H59" s="312">
        <v>0</v>
      </c>
      <c r="I59" s="306">
        <v>35554007.380000003</v>
      </c>
      <c r="J59" s="306">
        <v>913785.55</v>
      </c>
      <c r="K59" s="306">
        <v>2066126.1</v>
      </c>
      <c r="L59" s="265">
        <v>38533919.030000001</v>
      </c>
    </row>
    <row r="60" spans="1:12" x14ac:dyDescent="0.25">
      <c r="A60" s="271"/>
      <c r="B60" s="307" t="s">
        <v>563</v>
      </c>
      <c r="C60" s="307" t="s">
        <v>396</v>
      </c>
      <c r="D60" s="307" t="s">
        <v>643</v>
      </c>
      <c r="E60" s="307">
        <v>320</v>
      </c>
      <c r="F60" s="307">
        <v>223</v>
      </c>
      <c r="G60" s="307">
        <v>124</v>
      </c>
      <c r="H60" s="312">
        <v>0</v>
      </c>
      <c r="I60" s="306">
        <v>38008.160000000003</v>
      </c>
      <c r="J60" s="306">
        <v>226.06</v>
      </c>
      <c r="K60" s="306">
        <v>2266</v>
      </c>
      <c r="L60" s="265">
        <v>40500.22</v>
      </c>
    </row>
    <row r="61" spans="1:12" x14ac:dyDescent="0.25">
      <c r="A61" s="271"/>
      <c r="B61" s="307" t="s">
        <v>563</v>
      </c>
      <c r="C61" s="307" t="s">
        <v>596</v>
      </c>
      <c r="D61" s="307" t="s">
        <v>597</v>
      </c>
      <c r="E61" s="307">
        <v>756</v>
      </c>
      <c r="F61" s="307">
        <v>189</v>
      </c>
      <c r="G61" s="307">
        <v>0</v>
      </c>
      <c r="H61" s="312">
        <v>0</v>
      </c>
      <c r="I61" s="306">
        <v>30185.5</v>
      </c>
      <c r="J61" s="306">
        <v>0</v>
      </c>
      <c r="K61" s="306">
        <v>1811.32</v>
      </c>
      <c r="L61" s="265">
        <v>31996.82</v>
      </c>
    </row>
    <row r="62" spans="1:12" x14ac:dyDescent="0.25">
      <c r="A62" s="271"/>
      <c r="B62" s="307" t="s">
        <v>563</v>
      </c>
      <c r="C62" s="307" t="s">
        <v>296</v>
      </c>
      <c r="D62" s="307" t="s">
        <v>534</v>
      </c>
      <c r="E62" s="307">
        <v>793</v>
      </c>
      <c r="F62" s="307">
        <v>241</v>
      </c>
      <c r="G62" s="307">
        <v>65</v>
      </c>
      <c r="H62" s="312">
        <v>0</v>
      </c>
      <c r="I62" s="306">
        <v>399319.07</v>
      </c>
      <c r="J62" s="306">
        <v>31593.23</v>
      </c>
      <c r="K62" s="306">
        <v>22047.4</v>
      </c>
      <c r="L62" s="265">
        <v>452959.7</v>
      </c>
    </row>
    <row r="63" spans="1:12" x14ac:dyDescent="0.25">
      <c r="A63" s="270">
        <v>1</v>
      </c>
      <c r="B63" s="3" t="s">
        <v>648</v>
      </c>
      <c r="C63" s="3"/>
      <c r="D63" s="3" t="s">
        <v>648</v>
      </c>
      <c r="E63" s="3">
        <v>911038</v>
      </c>
      <c r="F63" s="3">
        <v>385381</v>
      </c>
      <c r="G63" s="3">
        <v>106781</v>
      </c>
      <c r="H63" s="313">
        <v>12319</v>
      </c>
      <c r="I63" s="160">
        <v>1022865256.84</v>
      </c>
      <c r="J63" s="160">
        <v>11757214.82</v>
      </c>
      <c r="K63" s="160">
        <v>57736606.439999998</v>
      </c>
      <c r="L63" s="242">
        <v>1092359078.0999999</v>
      </c>
    </row>
    <row r="64" spans="1:12" x14ac:dyDescent="0.25">
      <c r="A64" s="271"/>
      <c r="B64" s="307" t="s">
        <v>648</v>
      </c>
      <c r="C64" s="307" t="s">
        <v>259</v>
      </c>
      <c r="D64" s="307" t="s">
        <v>55</v>
      </c>
      <c r="E64" s="307">
        <v>473008</v>
      </c>
      <c r="F64" s="307">
        <v>158797</v>
      </c>
      <c r="G64" s="307">
        <v>71419</v>
      </c>
      <c r="H64" s="312">
        <v>0</v>
      </c>
      <c r="I64" s="306">
        <v>456035201.92000002</v>
      </c>
      <c r="J64" s="306">
        <v>1963654.57</v>
      </c>
      <c r="K64" s="306">
        <v>25859281.149999999</v>
      </c>
      <c r="L64" s="265">
        <v>483858137.63999999</v>
      </c>
    </row>
    <row r="65" spans="1:12" s="45" customFormat="1" ht="15.75" x14ac:dyDescent="0.25">
      <c r="A65" s="271"/>
      <c r="B65" s="307" t="s">
        <v>648</v>
      </c>
      <c r="C65" s="307" t="s">
        <v>261</v>
      </c>
      <c r="D65" s="307" t="s">
        <v>56</v>
      </c>
      <c r="E65" s="307">
        <v>8815</v>
      </c>
      <c r="F65" s="307">
        <v>1869</v>
      </c>
      <c r="G65" s="307">
        <v>634</v>
      </c>
      <c r="H65" s="312">
        <v>0</v>
      </c>
      <c r="I65" s="306">
        <v>9762270.4000000004</v>
      </c>
      <c r="J65" s="306">
        <v>17794.3</v>
      </c>
      <c r="K65" s="306">
        <v>550478.88</v>
      </c>
      <c r="L65" s="265">
        <v>10330543.58</v>
      </c>
    </row>
    <row r="66" spans="1:12" x14ac:dyDescent="0.25">
      <c r="A66" s="271"/>
      <c r="B66" s="307" t="s">
        <v>648</v>
      </c>
      <c r="C66" s="307" t="s">
        <v>410</v>
      </c>
      <c r="D66" s="307" t="s">
        <v>383</v>
      </c>
      <c r="E66" s="307">
        <v>1068</v>
      </c>
      <c r="F66" s="307">
        <v>393</v>
      </c>
      <c r="G66" s="307">
        <v>118</v>
      </c>
      <c r="H66" s="312">
        <v>0</v>
      </c>
      <c r="I66" s="306">
        <v>2328099.11</v>
      </c>
      <c r="J66" s="306">
        <v>194020.75</v>
      </c>
      <c r="K66" s="306">
        <v>157118.20000000001</v>
      </c>
      <c r="L66" s="265">
        <v>2679238.06</v>
      </c>
    </row>
    <row r="67" spans="1:12" s="45" customFormat="1" ht="15.75" x14ac:dyDescent="0.25">
      <c r="A67" s="271"/>
      <c r="B67" s="307" t="s">
        <v>648</v>
      </c>
      <c r="C67" s="307" t="s">
        <v>351</v>
      </c>
      <c r="D67" s="307" t="s">
        <v>510</v>
      </c>
      <c r="E67" s="307">
        <v>1275</v>
      </c>
      <c r="F67" s="307">
        <v>143</v>
      </c>
      <c r="G67" s="307">
        <v>32</v>
      </c>
      <c r="H67" s="312">
        <v>7</v>
      </c>
      <c r="I67" s="306">
        <v>1871682.69</v>
      </c>
      <c r="J67" s="306">
        <v>43422.12</v>
      </c>
      <c r="K67" s="306">
        <v>96734.8</v>
      </c>
      <c r="L67" s="265">
        <v>2011839.61</v>
      </c>
    </row>
    <row r="68" spans="1:12" x14ac:dyDescent="0.25">
      <c r="A68" s="271"/>
      <c r="B68" s="307" t="s">
        <v>648</v>
      </c>
      <c r="C68" s="307" t="s">
        <v>262</v>
      </c>
      <c r="D68" s="307" t="s">
        <v>57</v>
      </c>
      <c r="E68" s="307">
        <v>11407</v>
      </c>
      <c r="F68" s="307">
        <v>1797</v>
      </c>
      <c r="G68" s="307">
        <v>283</v>
      </c>
      <c r="H68" s="312">
        <v>0</v>
      </c>
      <c r="I68" s="306">
        <v>16063359.17</v>
      </c>
      <c r="J68" s="306">
        <v>412874.06</v>
      </c>
      <c r="K68" s="306">
        <v>797457.41</v>
      </c>
      <c r="L68" s="265">
        <v>17273690.640000001</v>
      </c>
    </row>
    <row r="69" spans="1:12" s="45" customFormat="1" ht="15.75" x14ac:dyDescent="0.25">
      <c r="A69" s="271"/>
      <c r="B69" s="307" t="s">
        <v>648</v>
      </c>
      <c r="C69" s="307" t="s">
        <v>263</v>
      </c>
      <c r="D69" s="307" t="s">
        <v>58</v>
      </c>
      <c r="E69" s="307">
        <v>4924</v>
      </c>
      <c r="F69" s="307">
        <v>1358</v>
      </c>
      <c r="G69" s="307">
        <v>138</v>
      </c>
      <c r="H69" s="312">
        <v>44</v>
      </c>
      <c r="I69" s="306">
        <v>7589363.0700000003</v>
      </c>
      <c r="J69" s="306">
        <v>196958.85</v>
      </c>
      <c r="K69" s="306">
        <v>417529.3</v>
      </c>
      <c r="L69" s="265">
        <v>8203851.2199999997</v>
      </c>
    </row>
    <row r="70" spans="1:12" x14ac:dyDescent="0.25">
      <c r="A70" s="271"/>
      <c r="B70" s="307" t="s">
        <v>648</v>
      </c>
      <c r="C70" s="307" t="s">
        <v>409</v>
      </c>
      <c r="D70" s="307" t="s">
        <v>384</v>
      </c>
      <c r="E70" s="307">
        <v>2228</v>
      </c>
      <c r="F70" s="307">
        <v>344</v>
      </c>
      <c r="G70" s="307">
        <v>101</v>
      </c>
      <c r="H70" s="312">
        <v>0</v>
      </c>
      <c r="I70" s="306">
        <v>3617465.84</v>
      </c>
      <c r="J70" s="306">
        <v>150212.22</v>
      </c>
      <c r="K70" s="306">
        <v>211008.38</v>
      </c>
      <c r="L70" s="265">
        <v>3978686.44</v>
      </c>
    </row>
    <row r="71" spans="1:12" s="45" customFormat="1" ht="15.75" x14ac:dyDescent="0.25">
      <c r="A71" s="271"/>
      <c r="B71" s="307" t="s">
        <v>648</v>
      </c>
      <c r="C71" s="307" t="s">
        <v>264</v>
      </c>
      <c r="D71" s="307" t="s">
        <v>59</v>
      </c>
      <c r="E71" s="307">
        <v>551</v>
      </c>
      <c r="F71" s="307">
        <v>125</v>
      </c>
      <c r="G71" s="307">
        <v>0</v>
      </c>
      <c r="H71" s="312">
        <v>4</v>
      </c>
      <c r="I71" s="306">
        <v>817812.16</v>
      </c>
      <c r="J71" s="306">
        <v>26962.31</v>
      </c>
      <c r="K71" s="306">
        <v>42468.94</v>
      </c>
      <c r="L71" s="265">
        <v>887243.41</v>
      </c>
    </row>
    <row r="72" spans="1:12" x14ac:dyDescent="0.25">
      <c r="A72" s="271"/>
      <c r="B72" s="307" t="s">
        <v>648</v>
      </c>
      <c r="C72" s="307" t="s">
        <v>265</v>
      </c>
      <c r="D72" s="307" t="s">
        <v>60</v>
      </c>
      <c r="E72" s="307">
        <v>39240</v>
      </c>
      <c r="F72" s="307">
        <v>8208</v>
      </c>
      <c r="G72" s="307">
        <v>1083</v>
      </c>
      <c r="H72" s="312">
        <v>325</v>
      </c>
      <c r="I72" s="306">
        <v>64749836.909999996</v>
      </c>
      <c r="J72" s="306">
        <v>1820551.11</v>
      </c>
      <c r="K72" s="306">
        <v>3392169.34</v>
      </c>
      <c r="L72" s="265">
        <v>69962557.359999999</v>
      </c>
    </row>
    <row r="73" spans="1:12" s="45" customFormat="1" ht="15.75" x14ac:dyDescent="0.25">
      <c r="A73" s="271"/>
      <c r="B73" s="307" t="s">
        <v>648</v>
      </c>
      <c r="C73" s="307" t="s">
        <v>272</v>
      </c>
      <c r="D73" s="307" t="s">
        <v>357</v>
      </c>
      <c r="E73" s="307">
        <v>22434</v>
      </c>
      <c r="F73" s="307">
        <v>6628</v>
      </c>
      <c r="G73" s="307">
        <v>677</v>
      </c>
      <c r="H73" s="312">
        <v>0</v>
      </c>
      <c r="I73" s="306">
        <v>44155416.829999998</v>
      </c>
      <c r="J73" s="306">
        <v>1670301.14</v>
      </c>
      <c r="K73" s="306">
        <v>2405666.91</v>
      </c>
      <c r="L73" s="265">
        <v>48231384.880000003</v>
      </c>
    </row>
    <row r="74" spans="1:12" x14ac:dyDescent="0.25">
      <c r="A74" s="271"/>
      <c r="B74" s="307" t="s">
        <v>648</v>
      </c>
      <c r="C74" s="307" t="s">
        <v>395</v>
      </c>
      <c r="D74" s="307" t="s">
        <v>385</v>
      </c>
      <c r="E74" s="307">
        <v>105436</v>
      </c>
      <c r="F74" s="307">
        <v>35833</v>
      </c>
      <c r="G74" s="307">
        <v>11289</v>
      </c>
      <c r="H74" s="312">
        <v>380</v>
      </c>
      <c r="I74" s="306">
        <v>110621689.59</v>
      </c>
      <c r="J74" s="306">
        <v>314630.18</v>
      </c>
      <c r="K74" s="306">
        <v>6258197.3399999999</v>
      </c>
      <c r="L74" s="265">
        <v>117194517.11</v>
      </c>
    </row>
    <row r="75" spans="1:12" x14ac:dyDescent="0.25">
      <c r="A75" s="271"/>
      <c r="B75" s="307" t="s">
        <v>648</v>
      </c>
      <c r="C75" s="307" t="s">
        <v>576</v>
      </c>
      <c r="D75" s="307" t="s">
        <v>577</v>
      </c>
      <c r="E75" s="307">
        <v>240570</v>
      </c>
      <c r="F75" s="307">
        <v>169883</v>
      </c>
      <c r="G75" s="307">
        <v>21004</v>
      </c>
      <c r="H75" s="312">
        <v>11559</v>
      </c>
      <c r="I75" s="306">
        <v>305170238.13</v>
      </c>
      <c r="J75" s="306">
        <v>4944972.71</v>
      </c>
      <c r="K75" s="306">
        <v>17544122.23</v>
      </c>
      <c r="L75" s="265">
        <v>327659333.06999999</v>
      </c>
    </row>
    <row r="76" spans="1:12" s="45" customFormat="1" ht="15.75" x14ac:dyDescent="0.25">
      <c r="A76" s="271"/>
      <c r="B76" s="307" t="s">
        <v>648</v>
      </c>
      <c r="C76" s="307" t="s">
        <v>420</v>
      </c>
      <c r="D76" s="307" t="s">
        <v>394</v>
      </c>
      <c r="E76" s="307">
        <v>82</v>
      </c>
      <c r="F76" s="307">
        <v>3</v>
      </c>
      <c r="G76" s="307">
        <v>3</v>
      </c>
      <c r="H76" s="312">
        <v>0</v>
      </c>
      <c r="I76" s="306">
        <v>82821.02</v>
      </c>
      <c r="J76" s="306">
        <v>860.5</v>
      </c>
      <c r="K76" s="306">
        <v>4373.5600000000004</v>
      </c>
      <c r="L76" s="265">
        <v>88055.08</v>
      </c>
    </row>
    <row r="77" spans="1:12" x14ac:dyDescent="0.25">
      <c r="A77" s="270">
        <v>1</v>
      </c>
      <c r="B77" s="3" t="s">
        <v>386</v>
      </c>
      <c r="C77" s="3"/>
      <c r="D77" s="3" t="s">
        <v>386</v>
      </c>
      <c r="E77" s="3">
        <v>3</v>
      </c>
      <c r="F77" s="3">
        <v>0</v>
      </c>
      <c r="G77" s="3">
        <v>0</v>
      </c>
      <c r="H77" s="313">
        <v>2</v>
      </c>
      <c r="I77" s="160">
        <v>4951.88</v>
      </c>
      <c r="J77" s="160">
        <v>242.06</v>
      </c>
      <c r="K77" s="160">
        <v>300.75</v>
      </c>
      <c r="L77" s="242">
        <v>5494.69</v>
      </c>
    </row>
    <row r="78" spans="1:12" x14ac:dyDescent="0.25">
      <c r="A78" s="271"/>
      <c r="B78" s="307" t="s">
        <v>386</v>
      </c>
      <c r="C78" s="307" t="s">
        <v>411</v>
      </c>
      <c r="D78" s="307" t="s">
        <v>387</v>
      </c>
      <c r="E78" s="307">
        <v>3</v>
      </c>
      <c r="F78" s="307">
        <v>0</v>
      </c>
      <c r="G78" s="307">
        <v>0</v>
      </c>
      <c r="H78" s="312">
        <v>2</v>
      </c>
      <c r="I78" s="306">
        <v>4951.88</v>
      </c>
      <c r="J78" s="306">
        <v>242.06</v>
      </c>
      <c r="K78" s="306">
        <v>300.75</v>
      </c>
      <c r="L78" s="265">
        <v>5494.69</v>
      </c>
    </row>
    <row r="79" spans="1:12" x14ac:dyDescent="0.25">
      <c r="A79" s="270">
        <v>1</v>
      </c>
      <c r="B79" s="3" t="s">
        <v>388</v>
      </c>
      <c r="C79" s="3"/>
      <c r="D79" s="3" t="s">
        <v>388</v>
      </c>
      <c r="E79" s="3">
        <v>11907</v>
      </c>
      <c r="F79" s="3">
        <v>2885</v>
      </c>
      <c r="G79" s="3">
        <v>17</v>
      </c>
      <c r="H79" s="313">
        <v>0</v>
      </c>
      <c r="I79" s="160">
        <v>4933808.93</v>
      </c>
      <c r="J79" s="160">
        <v>0</v>
      </c>
      <c r="K79" s="160">
        <v>118724.96</v>
      </c>
      <c r="L79" s="242">
        <v>5052533.8899999997</v>
      </c>
    </row>
    <row r="80" spans="1:12" s="45" customFormat="1" ht="15.75" x14ac:dyDescent="0.25">
      <c r="A80" s="271"/>
      <c r="B80" s="307" t="s">
        <v>388</v>
      </c>
      <c r="C80" s="307" t="s">
        <v>300</v>
      </c>
      <c r="D80" s="307" t="s">
        <v>67</v>
      </c>
      <c r="E80" s="307">
        <v>11907</v>
      </c>
      <c r="F80" s="307">
        <v>2885</v>
      </c>
      <c r="G80" s="307">
        <v>17</v>
      </c>
      <c r="H80" s="312">
        <v>0</v>
      </c>
      <c r="I80" s="306">
        <v>4933808.93</v>
      </c>
      <c r="J80" s="306">
        <v>0</v>
      </c>
      <c r="K80" s="306">
        <v>118724.96</v>
      </c>
      <c r="L80" s="265">
        <v>5052533.8899999997</v>
      </c>
    </row>
    <row r="81" spans="1:12" x14ac:dyDescent="0.25">
      <c r="A81" s="270">
        <v>1</v>
      </c>
      <c r="B81" s="3" t="s">
        <v>66</v>
      </c>
      <c r="C81" s="3"/>
      <c r="D81" s="3" t="s">
        <v>66</v>
      </c>
      <c r="E81" s="3">
        <v>12358</v>
      </c>
      <c r="F81" s="3">
        <v>3232</v>
      </c>
      <c r="G81" s="3">
        <v>0</v>
      </c>
      <c r="H81" s="313">
        <v>0</v>
      </c>
      <c r="I81" s="160">
        <v>2775002.46</v>
      </c>
      <c r="J81" s="160">
        <v>0</v>
      </c>
      <c r="K81" s="160">
        <v>0</v>
      </c>
      <c r="L81" s="242">
        <v>2775002.46</v>
      </c>
    </row>
    <row r="82" spans="1:12" x14ac:dyDescent="0.25">
      <c r="A82" s="271"/>
      <c r="B82" s="307" t="s">
        <v>66</v>
      </c>
      <c r="C82" s="307" t="s">
        <v>299</v>
      </c>
      <c r="D82" s="307" t="s">
        <v>66</v>
      </c>
      <c r="E82" s="307">
        <v>12358</v>
      </c>
      <c r="F82" s="307">
        <v>3232</v>
      </c>
      <c r="G82" s="307">
        <v>0</v>
      </c>
      <c r="H82" s="312">
        <v>0</v>
      </c>
      <c r="I82" s="306">
        <v>2775002.46</v>
      </c>
      <c r="J82" s="306">
        <v>0</v>
      </c>
      <c r="K82" s="306">
        <v>0</v>
      </c>
      <c r="L82" s="265">
        <v>2775002.46</v>
      </c>
    </row>
    <row r="83" spans="1:12" x14ac:dyDescent="0.25">
      <c r="A83" s="270">
        <v>1</v>
      </c>
      <c r="B83" s="3" t="s">
        <v>68</v>
      </c>
      <c r="C83" s="3"/>
      <c r="D83" s="3" t="s">
        <v>68</v>
      </c>
      <c r="E83" s="3">
        <v>247831</v>
      </c>
      <c r="F83" s="3">
        <v>38114</v>
      </c>
      <c r="G83" s="3">
        <v>0</v>
      </c>
      <c r="H83" s="313">
        <v>0</v>
      </c>
      <c r="I83" s="160">
        <v>24711751.440000001</v>
      </c>
      <c r="J83" s="160">
        <v>803.66</v>
      </c>
      <c r="K83" s="160">
        <v>0</v>
      </c>
      <c r="L83" s="242">
        <v>24712555.100000001</v>
      </c>
    </row>
    <row r="84" spans="1:12" x14ac:dyDescent="0.25">
      <c r="A84" s="271"/>
      <c r="B84" s="307" t="s">
        <v>68</v>
      </c>
      <c r="C84" s="307" t="s">
        <v>301</v>
      </c>
      <c r="D84" s="307" t="s">
        <v>68</v>
      </c>
      <c r="E84" s="307">
        <v>247831</v>
      </c>
      <c r="F84" s="307">
        <v>38114</v>
      </c>
      <c r="G84" s="307">
        <v>0</v>
      </c>
      <c r="H84" s="312">
        <v>0</v>
      </c>
      <c r="I84" s="306">
        <v>24711751.440000001</v>
      </c>
      <c r="J84" s="306">
        <v>803.66</v>
      </c>
      <c r="K84" s="306">
        <v>0</v>
      </c>
      <c r="L84" s="265">
        <v>24712555.100000001</v>
      </c>
    </row>
    <row r="85" spans="1:12" x14ac:dyDescent="0.25">
      <c r="A85" s="270">
        <v>1</v>
      </c>
      <c r="B85" s="3" t="s">
        <v>65</v>
      </c>
      <c r="C85" s="3"/>
      <c r="D85" s="3" t="s">
        <v>65</v>
      </c>
      <c r="E85" s="3">
        <v>44009</v>
      </c>
      <c r="F85" s="3">
        <v>17585</v>
      </c>
      <c r="G85" s="3">
        <v>0</v>
      </c>
      <c r="H85" s="313">
        <v>0</v>
      </c>
      <c r="I85" s="160">
        <v>6979072.7800000003</v>
      </c>
      <c r="J85" s="160">
        <v>5605.28</v>
      </c>
      <c r="K85" s="160">
        <v>169694.69</v>
      </c>
      <c r="L85" s="242">
        <v>7154372.75</v>
      </c>
    </row>
    <row r="86" spans="1:12" x14ac:dyDescent="0.25">
      <c r="A86" s="271"/>
      <c r="B86" s="307" t="s">
        <v>65</v>
      </c>
      <c r="C86" s="307" t="s">
        <v>298</v>
      </c>
      <c r="D86" s="307" t="s">
        <v>65</v>
      </c>
      <c r="E86" s="307">
        <v>43576</v>
      </c>
      <c r="F86" s="307">
        <v>17524</v>
      </c>
      <c r="G86" s="307">
        <v>0</v>
      </c>
      <c r="H86" s="312">
        <v>0</v>
      </c>
      <c r="I86" s="306">
        <v>6517676.04</v>
      </c>
      <c r="J86" s="306">
        <v>0</v>
      </c>
      <c r="K86" s="306">
        <v>143588.44</v>
      </c>
      <c r="L86" s="265">
        <v>6661264.4800000004</v>
      </c>
    </row>
    <row r="87" spans="1:12" s="45" customFormat="1" ht="15.75" x14ac:dyDescent="0.25">
      <c r="A87" s="271"/>
      <c r="B87" s="307" t="s">
        <v>65</v>
      </c>
      <c r="C87" s="307" t="s">
        <v>412</v>
      </c>
      <c r="D87" s="307" t="s">
        <v>389</v>
      </c>
      <c r="E87" s="307">
        <v>79</v>
      </c>
      <c r="F87" s="307">
        <v>37</v>
      </c>
      <c r="G87" s="307">
        <v>0</v>
      </c>
      <c r="H87" s="312">
        <v>0</v>
      </c>
      <c r="I87" s="306">
        <v>101979.64</v>
      </c>
      <c r="J87" s="306">
        <v>1079.23</v>
      </c>
      <c r="K87" s="306">
        <v>5433.87</v>
      </c>
      <c r="L87" s="265">
        <v>108492.74</v>
      </c>
    </row>
    <row r="88" spans="1:12" x14ac:dyDescent="0.25">
      <c r="A88" s="271"/>
      <c r="B88" s="307" t="s">
        <v>65</v>
      </c>
      <c r="C88" s="307" t="s">
        <v>591</v>
      </c>
      <c r="D88" s="307" t="s">
        <v>592</v>
      </c>
      <c r="E88" s="307">
        <v>354</v>
      </c>
      <c r="F88" s="307">
        <v>24</v>
      </c>
      <c r="G88" s="307">
        <v>0</v>
      </c>
      <c r="H88" s="312">
        <v>0</v>
      </c>
      <c r="I88" s="306">
        <v>359417.1</v>
      </c>
      <c r="J88" s="306">
        <v>4526.05</v>
      </c>
      <c r="K88" s="306">
        <v>20672.38</v>
      </c>
      <c r="L88" s="265">
        <v>384615.53</v>
      </c>
    </row>
    <row r="89" spans="1:12" x14ac:dyDescent="0.25">
      <c r="A89" s="270">
        <v>1</v>
      </c>
      <c r="B89" s="3" t="s">
        <v>64</v>
      </c>
      <c r="C89" s="3"/>
      <c r="D89" s="3" t="s">
        <v>64</v>
      </c>
      <c r="E89" s="3">
        <v>33938</v>
      </c>
      <c r="F89" s="3">
        <v>17322</v>
      </c>
      <c r="G89" s="3">
        <v>2757</v>
      </c>
      <c r="H89" s="313">
        <v>0</v>
      </c>
      <c r="I89" s="160">
        <v>50265686.399999999</v>
      </c>
      <c r="J89" s="160">
        <v>497242.68</v>
      </c>
      <c r="K89" s="160">
        <v>2741429.43</v>
      </c>
      <c r="L89" s="242">
        <v>53504358.509999998</v>
      </c>
    </row>
    <row r="90" spans="1:12" s="45" customFormat="1" ht="15.75" x14ac:dyDescent="0.25">
      <c r="A90" s="271"/>
      <c r="B90" s="307" t="s">
        <v>64</v>
      </c>
      <c r="C90" s="307" t="s">
        <v>297</v>
      </c>
      <c r="D90" s="307" t="s">
        <v>64</v>
      </c>
      <c r="E90" s="307">
        <v>33938</v>
      </c>
      <c r="F90" s="307">
        <v>17322</v>
      </c>
      <c r="G90" s="307">
        <v>2757</v>
      </c>
      <c r="H90" s="312">
        <v>0</v>
      </c>
      <c r="I90" s="306">
        <v>50265686.399999999</v>
      </c>
      <c r="J90" s="306">
        <v>497242.68</v>
      </c>
      <c r="K90" s="306">
        <v>2741429.43</v>
      </c>
      <c r="L90" s="265">
        <v>53504358.509999998</v>
      </c>
    </row>
    <row r="91" spans="1:12" x14ac:dyDescent="0.25">
      <c r="A91" s="270">
        <v>1</v>
      </c>
      <c r="B91" s="3" t="s">
        <v>390</v>
      </c>
      <c r="C91" s="3"/>
      <c r="D91" s="3" t="s">
        <v>390</v>
      </c>
      <c r="E91" s="3">
        <v>168502</v>
      </c>
      <c r="F91" s="3">
        <v>89952</v>
      </c>
      <c r="G91" s="3">
        <v>23782</v>
      </c>
      <c r="H91" s="313">
        <v>3366</v>
      </c>
      <c r="I91" s="160">
        <v>224043455.47</v>
      </c>
      <c r="J91" s="160">
        <v>204757.3</v>
      </c>
      <c r="K91" s="160">
        <v>10723042.699999999</v>
      </c>
      <c r="L91" s="242">
        <v>234971255.47</v>
      </c>
    </row>
    <row r="92" spans="1:12" s="45" customFormat="1" ht="15.75" x14ac:dyDescent="0.25">
      <c r="A92" s="271"/>
      <c r="B92" s="307" t="s">
        <v>390</v>
      </c>
      <c r="C92" s="307" t="s">
        <v>260</v>
      </c>
      <c r="D92" s="307" t="s">
        <v>75</v>
      </c>
      <c r="E92" s="307">
        <v>286</v>
      </c>
      <c r="F92" s="307">
        <v>70</v>
      </c>
      <c r="G92" s="307">
        <v>2</v>
      </c>
      <c r="H92" s="312">
        <v>0</v>
      </c>
      <c r="I92" s="306">
        <v>297843.15999999997</v>
      </c>
      <c r="J92" s="306">
        <v>3389.47</v>
      </c>
      <c r="K92" s="306">
        <v>18871.37</v>
      </c>
      <c r="L92" s="265">
        <v>320104</v>
      </c>
    </row>
    <row r="93" spans="1:12" x14ac:dyDescent="0.25">
      <c r="A93" s="271"/>
      <c r="B93" s="307" t="s">
        <v>390</v>
      </c>
      <c r="C93" s="307" t="s">
        <v>266</v>
      </c>
      <c r="D93" s="307" t="s">
        <v>61</v>
      </c>
      <c r="E93" s="307">
        <v>166982</v>
      </c>
      <c r="F93" s="307">
        <v>89412</v>
      </c>
      <c r="G93" s="307">
        <v>23731</v>
      </c>
      <c r="H93" s="312">
        <v>3360</v>
      </c>
      <c r="I93" s="306">
        <v>222522748.13</v>
      </c>
      <c r="J93" s="306">
        <v>190974.43</v>
      </c>
      <c r="K93" s="306">
        <v>10635817.789999999</v>
      </c>
      <c r="L93" s="265">
        <v>233349540.34999999</v>
      </c>
    </row>
    <row r="94" spans="1:12" x14ac:dyDescent="0.25">
      <c r="A94" s="271"/>
      <c r="B94" s="307" t="s">
        <v>390</v>
      </c>
      <c r="C94" s="307" t="s">
        <v>415</v>
      </c>
      <c r="D94" s="307" t="s">
        <v>391</v>
      </c>
      <c r="E94" s="307">
        <v>1234</v>
      </c>
      <c r="F94" s="307">
        <v>470</v>
      </c>
      <c r="G94" s="307">
        <v>49</v>
      </c>
      <c r="H94" s="312">
        <v>6</v>
      </c>
      <c r="I94" s="306">
        <v>1222864.18</v>
      </c>
      <c r="J94" s="306">
        <v>10393.4</v>
      </c>
      <c r="K94" s="306">
        <v>68353.540000000008</v>
      </c>
      <c r="L94" s="265">
        <v>1301611.1200000001</v>
      </c>
    </row>
    <row r="95" spans="1:12" x14ac:dyDescent="0.25">
      <c r="A95" s="270">
        <v>1</v>
      </c>
      <c r="B95" s="313" t="s">
        <v>603</v>
      </c>
      <c r="C95" s="3"/>
      <c r="D95" s="313" t="s">
        <v>603</v>
      </c>
      <c r="E95" s="3">
        <v>357088</v>
      </c>
      <c r="F95" s="3">
        <v>9021</v>
      </c>
      <c r="G95" s="3">
        <v>71664</v>
      </c>
      <c r="H95" s="313">
        <v>5</v>
      </c>
      <c r="I95" s="160">
        <v>197684824.02000001</v>
      </c>
      <c r="J95" s="160">
        <v>68376.37</v>
      </c>
      <c r="K95" s="160">
        <v>11471758.890000001</v>
      </c>
      <c r="L95" s="242">
        <v>209224959.28</v>
      </c>
    </row>
    <row r="96" spans="1:12" s="45" customFormat="1" ht="15.75" x14ac:dyDescent="0.25">
      <c r="A96" s="271"/>
      <c r="B96" s="312" t="s">
        <v>603</v>
      </c>
      <c r="C96" s="307" t="s">
        <v>416</v>
      </c>
      <c r="D96" s="312" t="s">
        <v>603</v>
      </c>
      <c r="E96" s="307">
        <v>356621</v>
      </c>
      <c r="F96" s="307">
        <v>0</v>
      </c>
      <c r="G96" s="307">
        <v>71657</v>
      </c>
      <c r="H96" s="312">
        <v>0</v>
      </c>
      <c r="I96" s="306">
        <v>195259223.84</v>
      </c>
      <c r="J96" s="306">
        <v>20984.57</v>
      </c>
      <c r="K96" s="306">
        <v>11321465.76</v>
      </c>
      <c r="L96" s="265">
        <v>206601674.16999999</v>
      </c>
    </row>
    <row r="97" spans="1:12" s="45" customFormat="1" ht="15.75" x14ac:dyDescent="0.25">
      <c r="A97" s="271"/>
      <c r="B97" s="312" t="s">
        <v>603</v>
      </c>
      <c r="C97" s="307" t="s">
        <v>422</v>
      </c>
      <c r="D97" s="312" t="s">
        <v>607</v>
      </c>
      <c r="E97" s="307">
        <v>0</v>
      </c>
      <c r="F97" s="307">
        <v>7936</v>
      </c>
      <c r="G97" s="307">
        <v>0</v>
      </c>
      <c r="H97" s="312">
        <v>0</v>
      </c>
      <c r="I97" s="306">
        <v>1334409.92</v>
      </c>
      <c r="J97" s="306">
        <v>0</v>
      </c>
      <c r="K97" s="306">
        <v>80061.72</v>
      </c>
      <c r="L97" s="265">
        <v>1414471.64</v>
      </c>
    </row>
    <row r="98" spans="1:12" s="45" customFormat="1" ht="15.75" x14ac:dyDescent="0.25">
      <c r="A98" s="271"/>
      <c r="B98" s="312" t="s">
        <v>603</v>
      </c>
      <c r="C98" s="307" t="s">
        <v>417</v>
      </c>
      <c r="D98" s="312" t="s">
        <v>608</v>
      </c>
      <c r="E98" s="307">
        <v>467</v>
      </c>
      <c r="F98" s="307">
        <v>60</v>
      </c>
      <c r="G98" s="307">
        <v>7</v>
      </c>
      <c r="H98" s="312">
        <v>5</v>
      </c>
      <c r="I98" s="306">
        <v>719208.98</v>
      </c>
      <c r="J98" s="306">
        <v>47027.89</v>
      </c>
      <c r="K98" s="306">
        <v>47934.37</v>
      </c>
      <c r="L98" s="265">
        <v>814171.24</v>
      </c>
    </row>
    <row r="99" spans="1:12" x14ac:dyDescent="0.25">
      <c r="A99" s="271"/>
      <c r="B99" s="312" t="s">
        <v>603</v>
      </c>
      <c r="C99" s="307" t="s">
        <v>593</v>
      </c>
      <c r="D99" s="312" t="s">
        <v>606</v>
      </c>
      <c r="E99" s="307">
        <v>0</v>
      </c>
      <c r="F99" s="307">
        <v>1025</v>
      </c>
      <c r="G99" s="307">
        <v>0</v>
      </c>
      <c r="H99" s="312">
        <v>0</v>
      </c>
      <c r="I99" s="306">
        <v>371981.28</v>
      </c>
      <c r="J99" s="306">
        <v>363.91</v>
      </c>
      <c r="K99" s="306">
        <v>22297.040000000001</v>
      </c>
      <c r="L99" s="265">
        <v>394642.23</v>
      </c>
    </row>
    <row r="100" spans="1:12" x14ac:dyDescent="0.25">
      <c r="A100" s="241">
        <v>1</v>
      </c>
      <c r="B100" s="317" t="s">
        <v>600</v>
      </c>
      <c r="C100" s="317"/>
      <c r="D100" s="317" t="s">
        <v>600</v>
      </c>
      <c r="E100" s="3">
        <v>17893</v>
      </c>
      <c r="F100" s="3">
        <v>0</v>
      </c>
      <c r="G100" s="3">
        <v>0</v>
      </c>
      <c r="H100" s="313">
        <v>17008</v>
      </c>
      <c r="I100" s="160">
        <v>10426707.470000001</v>
      </c>
      <c r="J100" s="160">
        <v>0</v>
      </c>
      <c r="K100" s="160">
        <v>386568.8</v>
      </c>
      <c r="L100" s="242">
        <v>10813276.27</v>
      </c>
    </row>
    <row r="101" spans="1:12" x14ac:dyDescent="0.25">
      <c r="A101" s="177"/>
      <c r="B101" s="163" t="s">
        <v>600</v>
      </c>
      <c r="C101" s="163" t="s">
        <v>599</v>
      </c>
      <c r="D101" s="163" t="s">
        <v>600</v>
      </c>
      <c r="E101" s="307">
        <v>17893</v>
      </c>
      <c r="F101" s="307">
        <v>0</v>
      </c>
      <c r="G101" s="307">
        <v>0</v>
      </c>
      <c r="H101" s="312">
        <v>17008</v>
      </c>
      <c r="I101" s="306">
        <v>10426707.470000001</v>
      </c>
      <c r="J101" s="306">
        <v>0</v>
      </c>
      <c r="K101" s="306">
        <v>386568.8</v>
      </c>
      <c r="L101" s="265">
        <v>10813276.27</v>
      </c>
    </row>
    <row r="102" spans="1:12" x14ac:dyDescent="0.25">
      <c r="A102" s="241">
        <v>1</v>
      </c>
      <c r="B102" s="317" t="s">
        <v>392</v>
      </c>
      <c r="C102" s="317"/>
      <c r="D102" s="317" t="s">
        <v>392</v>
      </c>
      <c r="E102" s="3">
        <v>13</v>
      </c>
      <c r="F102" s="3">
        <v>2</v>
      </c>
      <c r="G102" s="3">
        <v>0</v>
      </c>
      <c r="H102" s="313">
        <v>0</v>
      </c>
      <c r="I102" s="160">
        <v>7238.77</v>
      </c>
      <c r="J102" s="160">
        <v>579.15</v>
      </c>
      <c r="K102" s="160">
        <v>0</v>
      </c>
      <c r="L102" s="242">
        <v>7817.92</v>
      </c>
    </row>
    <row r="103" spans="1:12" x14ac:dyDescent="0.25">
      <c r="A103" s="177"/>
      <c r="B103" s="163" t="s">
        <v>392</v>
      </c>
      <c r="C103" s="163" t="s">
        <v>418</v>
      </c>
      <c r="D103" s="163" t="s">
        <v>392</v>
      </c>
      <c r="E103" s="307">
        <v>13</v>
      </c>
      <c r="F103" s="307">
        <v>2</v>
      </c>
      <c r="G103" s="307">
        <v>0</v>
      </c>
      <c r="H103" s="312">
        <v>0</v>
      </c>
      <c r="I103" s="306">
        <v>7238.77</v>
      </c>
      <c r="J103" s="306">
        <v>579.15</v>
      </c>
      <c r="K103" s="306">
        <v>0</v>
      </c>
      <c r="L103" s="265">
        <v>7817.92</v>
      </c>
    </row>
    <row r="104" spans="1:12" x14ac:dyDescent="0.25">
      <c r="A104" s="241">
        <v>1</v>
      </c>
      <c r="B104" s="317" t="s">
        <v>500</v>
      </c>
      <c r="C104" s="317"/>
      <c r="D104" s="317" t="s">
        <v>500</v>
      </c>
      <c r="E104" s="3">
        <v>3095</v>
      </c>
      <c r="F104" s="3">
        <v>1029</v>
      </c>
      <c r="G104" s="3">
        <v>129</v>
      </c>
      <c r="H104" s="313">
        <v>0</v>
      </c>
      <c r="I104" s="160">
        <v>7195435.3399999999</v>
      </c>
      <c r="J104" s="160">
        <v>532244.32999999996</v>
      </c>
      <c r="K104" s="160">
        <v>362283.66</v>
      </c>
      <c r="L104" s="242">
        <v>8089963.3300000001</v>
      </c>
    </row>
    <row r="105" spans="1:12" x14ac:dyDescent="0.25">
      <c r="A105" s="177"/>
      <c r="B105" s="163" t="s">
        <v>500</v>
      </c>
      <c r="C105" s="163" t="s">
        <v>419</v>
      </c>
      <c r="D105" s="163" t="s">
        <v>393</v>
      </c>
      <c r="E105" s="307">
        <v>3095</v>
      </c>
      <c r="F105" s="307">
        <v>1029</v>
      </c>
      <c r="G105" s="307">
        <v>129</v>
      </c>
      <c r="H105" s="312">
        <v>0</v>
      </c>
      <c r="I105" s="306">
        <v>7195435.3399999999</v>
      </c>
      <c r="J105" s="306">
        <v>532244.32999999996</v>
      </c>
      <c r="K105" s="306">
        <v>362283.66</v>
      </c>
      <c r="L105" s="265">
        <v>8089963.3300000001</v>
      </c>
    </row>
    <row r="115" spans="12:12" x14ac:dyDescent="0.25">
      <c r="L115" s="462"/>
    </row>
    <row r="121" spans="12:12" x14ac:dyDescent="0.25">
      <c r="L121" s="225"/>
    </row>
  </sheetData>
  <autoFilter ref="A3:L105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activeCell="M30" sqref="M30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647" t="s">
        <v>804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</row>
    <row r="2" spans="1:11" s="48" customForma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spans="1:11" ht="39" customHeight="1" x14ac:dyDescent="0.25">
      <c r="A3" s="370" t="s">
        <v>634</v>
      </c>
      <c r="B3" s="371" t="s">
        <v>44</v>
      </c>
      <c r="C3" s="370" t="s">
        <v>307</v>
      </c>
      <c r="D3" s="371" t="s">
        <v>5</v>
      </c>
      <c r="E3" s="371" t="s">
        <v>6</v>
      </c>
      <c r="F3" s="371" t="s">
        <v>45</v>
      </c>
      <c r="G3" s="370" t="s">
        <v>629</v>
      </c>
      <c r="H3" s="370" t="s">
        <v>571</v>
      </c>
      <c r="I3" s="370" t="s">
        <v>635</v>
      </c>
      <c r="J3" s="370" t="s">
        <v>636</v>
      </c>
      <c r="K3" s="370" t="s">
        <v>3</v>
      </c>
    </row>
    <row r="4" spans="1:11" s="223" customFormat="1" x14ac:dyDescent="0.25">
      <c r="A4" s="93" t="s">
        <v>508</v>
      </c>
      <c r="B4" s="93" t="s">
        <v>509</v>
      </c>
      <c r="C4" s="93" t="s">
        <v>76</v>
      </c>
      <c r="D4" s="94">
        <v>0</v>
      </c>
      <c r="E4" s="94">
        <v>67</v>
      </c>
      <c r="F4" s="94">
        <v>0</v>
      </c>
      <c r="G4" s="94">
        <v>0</v>
      </c>
      <c r="H4" s="94">
        <v>67</v>
      </c>
      <c r="I4" s="63">
        <v>43602.98</v>
      </c>
      <c r="J4" s="63">
        <v>6665.87</v>
      </c>
      <c r="K4" s="308">
        <v>99.49</v>
      </c>
    </row>
    <row r="5" spans="1:11" s="223" customFormat="1" x14ac:dyDescent="0.25">
      <c r="A5" s="93" t="s">
        <v>508</v>
      </c>
      <c r="B5" s="93" t="s">
        <v>509</v>
      </c>
      <c r="C5" s="93" t="s">
        <v>77</v>
      </c>
      <c r="D5" s="94">
        <v>0</v>
      </c>
      <c r="E5" s="94">
        <v>23</v>
      </c>
      <c r="F5" s="94">
        <v>13</v>
      </c>
      <c r="G5" s="94">
        <v>0</v>
      </c>
      <c r="H5" s="94">
        <v>36</v>
      </c>
      <c r="I5" s="63">
        <v>68396.100000000006</v>
      </c>
      <c r="J5" s="63">
        <v>9289.82</v>
      </c>
      <c r="K5" s="358">
        <v>258.05</v>
      </c>
    </row>
    <row r="6" spans="1:11" s="223" customFormat="1" x14ac:dyDescent="0.25">
      <c r="A6" s="93" t="s">
        <v>508</v>
      </c>
      <c r="B6" s="93" t="s">
        <v>509</v>
      </c>
      <c r="C6" s="93" t="s">
        <v>95</v>
      </c>
      <c r="D6" s="94">
        <v>9</v>
      </c>
      <c r="E6" s="94">
        <v>19</v>
      </c>
      <c r="F6" s="94">
        <v>20</v>
      </c>
      <c r="G6" s="94">
        <v>0</v>
      </c>
      <c r="H6" s="94">
        <v>48</v>
      </c>
      <c r="I6" s="63">
        <v>105690.43</v>
      </c>
      <c r="J6" s="63">
        <v>17962.59</v>
      </c>
      <c r="K6" s="358">
        <v>374.22</v>
      </c>
    </row>
    <row r="7" spans="1:11" s="223" customFormat="1" x14ac:dyDescent="0.25">
      <c r="A7" s="93" t="s">
        <v>508</v>
      </c>
      <c r="B7" s="93" t="s">
        <v>509</v>
      </c>
      <c r="C7" s="93" t="s">
        <v>96</v>
      </c>
      <c r="D7" s="94">
        <v>77</v>
      </c>
      <c r="E7" s="94">
        <v>21</v>
      </c>
      <c r="F7" s="94">
        <v>21</v>
      </c>
      <c r="G7" s="94">
        <v>0</v>
      </c>
      <c r="H7" s="94">
        <v>119</v>
      </c>
      <c r="I7" s="63">
        <v>337534.05</v>
      </c>
      <c r="J7" s="63">
        <v>59975.78</v>
      </c>
      <c r="K7" s="358">
        <v>504</v>
      </c>
    </row>
    <row r="8" spans="1:11" s="223" customFormat="1" x14ac:dyDescent="0.25">
      <c r="A8" s="93" t="s">
        <v>508</v>
      </c>
      <c r="B8" s="93" t="s">
        <v>509</v>
      </c>
      <c r="C8" s="93" t="s">
        <v>97</v>
      </c>
      <c r="D8" s="94">
        <v>250</v>
      </c>
      <c r="E8" s="94">
        <v>11</v>
      </c>
      <c r="F8" s="94">
        <v>22</v>
      </c>
      <c r="G8" s="94">
        <v>0</v>
      </c>
      <c r="H8" s="94">
        <v>283</v>
      </c>
      <c r="I8" s="63">
        <v>752643.14</v>
      </c>
      <c r="J8" s="63">
        <v>133749.39000000001</v>
      </c>
      <c r="K8" s="358">
        <v>472.61</v>
      </c>
    </row>
    <row r="9" spans="1:11" s="223" customFormat="1" x14ac:dyDescent="0.25">
      <c r="A9" s="93" t="s">
        <v>508</v>
      </c>
      <c r="B9" s="93" t="s">
        <v>509</v>
      </c>
      <c r="C9" s="93" t="s">
        <v>98</v>
      </c>
      <c r="D9" s="94">
        <v>154</v>
      </c>
      <c r="E9" s="94">
        <v>7</v>
      </c>
      <c r="F9" s="94">
        <v>3</v>
      </c>
      <c r="G9" s="94">
        <v>0</v>
      </c>
      <c r="H9" s="94">
        <v>164</v>
      </c>
      <c r="I9" s="63">
        <v>437355.33</v>
      </c>
      <c r="J9" s="63">
        <v>75403.289999999994</v>
      </c>
      <c r="K9" s="358">
        <v>459.78</v>
      </c>
    </row>
    <row r="10" spans="1:11" s="223" customFormat="1" x14ac:dyDescent="0.25">
      <c r="A10" s="93" t="s">
        <v>508</v>
      </c>
      <c r="B10" s="93" t="s">
        <v>509</v>
      </c>
      <c r="C10" s="93" t="s">
        <v>99</v>
      </c>
      <c r="D10" s="94">
        <v>9</v>
      </c>
      <c r="E10" s="94">
        <v>1</v>
      </c>
      <c r="F10" s="94">
        <v>0</v>
      </c>
      <c r="G10" s="94">
        <v>0</v>
      </c>
      <c r="H10" s="94">
        <v>10</v>
      </c>
      <c r="I10" s="63">
        <v>48040.87</v>
      </c>
      <c r="J10" s="63">
        <v>4166.3999999999996</v>
      </c>
      <c r="K10" s="358">
        <v>416.64</v>
      </c>
    </row>
    <row r="11" spans="1:11" s="223" customFormat="1" x14ac:dyDescent="0.25">
      <c r="A11" s="93" t="s">
        <v>508</v>
      </c>
      <c r="B11" s="93" t="s">
        <v>509</v>
      </c>
      <c r="C11" s="93" t="s">
        <v>100</v>
      </c>
      <c r="D11" s="94">
        <v>1</v>
      </c>
      <c r="E11" s="94">
        <v>3</v>
      </c>
      <c r="F11" s="94">
        <v>0</v>
      </c>
      <c r="G11" s="94">
        <v>0</v>
      </c>
      <c r="H11" s="94">
        <v>4</v>
      </c>
      <c r="I11" s="63">
        <v>22327.9</v>
      </c>
      <c r="J11" s="63">
        <v>1424.3</v>
      </c>
      <c r="K11" s="358">
        <v>356.08</v>
      </c>
    </row>
    <row r="12" spans="1:11" s="223" customFormat="1" x14ac:dyDescent="0.25">
      <c r="A12" s="93" t="s">
        <v>508</v>
      </c>
      <c r="B12" s="93" t="s">
        <v>509</v>
      </c>
      <c r="C12" s="93" t="s">
        <v>101</v>
      </c>
      <c r="D12" s="94">
        <v>0</v>
      </c>
      <c r="E12" s="94">
        <v>3</v>
      </c>
      <c r="F12" s="94">
        <v>0</v>
      </c>
      <c r="G12" s="94">
        <v>0</v>
      </c>
      <c r="H12" s="94">
        <v>3</v>
      </c>
      <c r="I12" s="63">
        <v>9216</v>
      </c>
      <c r="J12" s="63">
        <v>1036.8</v>
      </c>
      <c r="K12" s="358">
        <v>345.6</v>
      </c>
    </row>
    <row r="13" spans="1:11" s="223" customFormat="1" x14ac:dyDescent="0.25">
      <c r="A13" s="93" t="s">
        <v>508</v>
      </c>
      <c r="B13" s="93" t="s">
        <v>509</v>
      </c>
      <c r="C13" s="93" t="s">
        <v>109</v>
      </c>
      <c r="D13" s="94">
        <v>0</v>
      </c>
      <c r="E13" s="94">
        <v>1</v>
      </c>
      <c r="F13" s="94">
        <v>0</v>
      </c>
      <c r="G13" s="94">
        <v>0</v>
      </c>
      <c r="H13" s="94">
        <v>1</v>
      </c>
      <c r="I13" s="63">
        <v>3801.6</v>
      </c>
      <c r="J13" s="63">
        <v>345.6</v>
      </c>
      <c r="K13" s="358">
        <v>345.6</v>
      </c>
    </row>
    <row r="14" spans="1:11" s="223" customFormat="1" x14ac:dyDescent="0.25">
      <c r="A14" s="93" t="s">
        <v>508</v>
      </c>
      <c r="B14" s="93" t="s">
        <v>509</v>
      </c>
      <c r="C14" s="93" t="s">
        <v>110</v>
      </c>
      <c r="D14" s="94">
        <v>0</v>
      </c>
      <c r="E14" s="94">
        <v>1</v>
      </c>
      <c r="F14" s="94">
        <v>0</v>
      </c>
      <c r="G14" s="94">
        <v>1</v>
      </c>
      <c r="H14" s="94">
        <v>2</v>
      </c>
      <c r="I14" s="63">
        <v>8317.2000000000007</v>
      </c>
      <c r="J14" s="63">
        <v>1128.9000000000001</v>
      </c>
      <c r="K14" s="358">
        <v>564.45000000000005</v>
      </c>
    </row>
    <row r="15" spans="1:11" s="223" customFormat="1" x14ac:dyDescent="0.25">
      <c r="A15" s="93" t="s">
        <v>508</v>
      </c>
      <c r="B15" s="93" t="s">
        <v>509</v>
      </c>
      <c r="C15" s="93" t="s">
        <v>111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63">
        <v>0</v>
      </c>
      <c r="J15" s="63">
        <v>0</v>
      </c>
      <c r="K15" s="358">
        <v>0</v>
      </c>
    </row>
    <row r="16" spans="1:11" s="223" customFormat="1" x14ac:dyDescent="0.25">
      <c r="A16" s="93" t="s">
        <v>508</v>
      </c>
      <c r="B16" s="93" t="s">
        <v>509</v>
      </c>
      <c r="C16" s="93" t="s">
        <v>428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358">
        <v>0</v>
      </c>
    </row>
    <row r="17" spans="1:11" s="223" customFormat="1" x14ac:dyDescent="0.25">
      <c r="A17" s="93" t="s">
        <v>508</v>
      </c>
      <c r="B17" s="93" t="s">
        <v>509</v>
      </c>
      <c r="C17" s="93" t="s">
        <v>493</v>
      </c>
      <c r="D17" s="94">
        <v>500</v>
      </c>
      <c r="E17" s="94">
        <v>157</v>
      </c>
      <c r="F17" s="94">
        <v>79</v>
      </c>
      <c r="G17" s="94">
        <v>1</v>
      </c>
      <c r="H17" s="94">
        <v>737</v>
      </c>
      <c r="I17" s="63">
        <v>1836925.6</v>
      </c>
      <c r="J17" s="63">
        <v>311148.74</v>
      </c>
      <c r="K17" s="358">
        <v>422.18</v>
      </c>
    </row>
    <row r="18" spans="1:11" s="456" customFormat="1" x14ac:dyDescent="0.25">
      <c r="A18" s="358" t="s">
        <v>620</v>
      </c>
      <c r="B18" s="358" t="s">
        <v>424</v>
      </c>
      <c r="C18" s="358" t="s">
        <v>76</v>
      </c>
      <c r="D18" s="358">
        <v>0</v>
      </c>
      <c r="E18" s="358">
        <v>0</v>
      </c>
      <c r="F18" s="358">
        <v>0</v>
      </c>
      <c r="G18" s="358">
        <v>0</v>
      </c>
      <c r="H18" s="358">
        <v>0</v>
      </c>
      <c r="I18" s="304">
        <v>0</v>
      </c>
      <c r="J18" s="304">
        <v>0</v>
      </c>
      <c r="K18" s="358">
        <v>0</v>
      </c>
    </row>
    <row r="19" spans="1:11" s="456" customFormat="1" x14ac:dyDescent="0.25">
      <c r="A19" s="358" t="s">
        <v>620</v>
      </c>
      <c r="B19" s="358" t="s">
        <v>424</v>
      </c>
      <c r="C19" s="358" t="s">
        <v>77</v>
      </c>
      <c r="D19" s="358">
        <v>0</v>
      </c>
      <c r="E19" s="358">
        <v>0</v>
      </c>
      <c r="F19" s="358">
        <v>0</v>
      </c>
      <c r="G19" s="358">
        <v>0</v>
      </c>
      <c r="H19" s="358">
        <v>0</v>
      </c>
      <c r="I19" s="304">
        <v>0</v>
      </c>
      <c r="J19" s="304">
        <v>0</v>
      </c>
      <c r="K19" s="358">
        <v>0</v>
      </c>
    </row>
    <row r="20" spans="1:11" s="456" customFormat="1" x14ac:dyDescent="0.25">
      <c r="A20" s="358" t="s">
        <v>620</v>
      </c>
      <c r="B20" s="358" t="s">
        <v>424</v>
      </c>
      <c r="C20" s="358" t="s">
        <v>95</v>
      </c>
      <c r="D20" s="358">
        <v>0</v>
      </c>
      <c r="E20" s="358">
        <v>0</v>
      </c>
      <c r="F20" s="358">
        <v>0</v>
      </c>
      <c r="G20" s="358">
        <v>0</v>
      </c>
      <c r="H20" s="358">
        <v>0</v>
      </c>
      <c r="I20" s="304">
        <v>0</v>
      </c>
      <c r="J20" s="304">
        <v>0</v>
      </c>
      <c r="K20" s="358">
        <v>0</v>
      </c>
    </row>
    <row r="21" spans="1:11" s="456" customFormat="1" x14ac:dyDescent="0.25">
      <c r="A21" s="358" t="s">
        <v>620</v>
      </c>
      <c r="B21" s="358" t="s">
        <v>424</v>
      </c>
      <c r="C21" s="358" t="s">
        <v>96</v>
      </c>
      <c r="D21" s="358">
        <v>0</v>
      </c>
      <c r="E21" s="358">
        <v>0</v>
      </c>
      <c r="F21" s="358">
        <v>0</v>
      </c>
      <c r="G21" s="358">
        <v>0</v>
      </c>
      <c r="H21" s="358">
        <v>0</v>
      </c>
      <c r="I21" s="304">
        <v>0</v>
      </c>
      <c r="J21" s="304">
        <v>0</v>
      </c>
      <c r="K21" s="358">
        <v>0</v>
      </c>
    </row>
    <row r="22" spans="1:11" s="356" customFormat="1" x14ac:dyDescent="0.25">
      <c r="A22" s="358" t="s">
        <v>620</v>
      </c>
      <c r="B22" s="358" t="s">
        <v>424</v>
      </c>
      <c r="C22" s="358" t="s">
        <v>97</v>
      </c>
      <c r="D22" s="358">
        <v>0</v>
      </c>
      <c r="E22" s="358">
        <v>0</v>
      </c>
      <c r="F22" s="358">
        <v>1</v>
      </c>
      <c r="G22" s="358">
        <v>0</v>
      </c>
      <c r="H22" s="358">
        <v>1</v>
      </c>
      <c r="I22" s="304">
        <v>1224</v>
      </c>
      <c r="J22" s="304">
        <v>360</v>
      </c>
      <c r="K22" s="358">
        <v>360</v>
      </c>
    </row>
    <row r="23" spans="1:11" s="356" customFormat="1" x14ac:dyDescent="0.25">
      <c r="A23" s="358" t="s">
        <v>620</v>
      </c>
      <c r="B23" s="358" t="s">
        <v>424</v>
      </c>
      <c r="C23" s="358" t="s">
        <v>98</v>
      </c>
      <c r="D23" s="358">
        <v>0</v>
      </c>
      <c r="E23" s="358">
        <v>0</v>
      </c>
      <c r="F23" s="358">
        <v>0</v>
      </c>
      <c r="G23" s="358">
        <v>0</v>
      </c>
      <c r="H23" s="358">
        <v>0</v>
      </c>
      <c r="I23" s="304">
        <v>0</v>
      </c>
      <c r="J23" s="304">
        <v>0</v>
      </c>
      <c r="K23" s="358">
        <v>0</v>
      </c>
    </row>
    <row r="24" spans="1:11" s="356" customFormat="1" x14ac:dyDescent="0.25">
      <c r="A24" s="358" t="s">
        <v>620</v>
      </c>
      <c r="B24" s="358" t="s">
        <v>424</v>
      </c>
      <c r="C24" s="358" t="s">
        <v>99</v>
      </c>
      <c r="D24" s="358">
        <v>0</v>
      </c>
      <c r="E24" s="358">
        <v>0</v>
      </c>
      <c r="F24" s="358">
        <v>0</v>
      </c>
      <c r="G24" s="358">
        <v>0</v>
      </c>
      <c r="H24" s="358">
        <v>0</v>
      </c>
      <c r="I24" s="304">
        <v>0</v>
      </c>
      <c r="J24" s="304">
        <v>0</v>
      </c>
      <c r="K24" s="358">
        <v>0</v>
      </c>
    </row>
    <row r="25" spans="1:11" s="356" customFormat="1" x14ac:dyDescent="0.25">
      <c r="A25" s="358" t="s">
        <v>620</v>
      </c>
      <c r="B25" s="358" t="s">
        <v>424</v>
      </c>
      <c r="C25" s="358" t="s">
        <v>100</v>
      </c>
      <c r="D25" s="358">
        <v>0</v>
      </c>
      <c r="E25" s="358">
        <v>0</v>
      </c>
      <c r="F25" s="358">
        <v>0</v>
      </c>
      <c r="G25" s="358">
        <v>0</v>
      </c>
      <c r="H25" s="358">
        <v>0</v>
      </c>
      <c r="I25" s="304">
        <v>0</v>
      </c>
      <c r="J25" s="304">
        <v>0</v>
      </c>
      <c r="K25" s="358">
        <v>0</v>
      </c>
    </row>
    <row r="26" spans="1:11" s="356" customFormat="1" x14ac:dyDescent="0.25">
      <c r="A26" s="93" t="s">
        <v>620</v>
      </c>
      <c r="B26" s="93" t="s">
        <v>424</v>
      </c>
      <c r="C26" s="93" t="s">
        <v>101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63">
        <v>0</v>
      </c>
      <c r="J26" s="63">
        <v>0</v>
      </c>
      <c r="K26" s="358">
        <v>0</v>
      </c>
    </row>
    <row r="27" spans="1:11" s="356" customFormat="1" x14ac:dyDescent="0.25">
      <c r="A27" s="93" t="s">
        <v>620</v>
      </c>
      <c r="B27" s="93" t="s">
        <v>424</v>
      </c>
      <c r="C27" s="93" t="s">
        <v>109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63">
        <v>0</v>
      </c>
      <c r="J27" s="63">
        <v>0</v>
      </c>
      <c r="K27" s="358">
        <v>0</v>
      </c>
    </row>
    <row r="28" spans="1:11" s="356" customFormat="1" x14ac:dyDescent="0.25">
      <c r="A28" s="93" t="s">
        <v>620</v>
      </c>
      <c r="B28" s="93" t="s">
        <v>424</v>
      </c>
      <c r="C28" s="93" t="s">
        <v>110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63">
        <v>0</v>
      </c>
      <c r="J28" s="63">
        <v>0</v>
      </c>
      <c r="K28" s="358">
        <v>0</v>
      </c>
    </row>
    <row r="29" spans="1:11" s="356" customFormat="1" x14ac:dyDescent="0.25">
      <c r="A29" s="93" t="s">
        <v>620</v>
      </c>
      <c r="B29" s="93" t="s">
        <v>424</v>
      </c>
      <c r="C29" s="93" t="s">
        <v>111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63">
        <v>0</v>
      </c>
      <c r="J29" s="63">
        <v>0</v>
      </c>
      <c r="K29" s="358">
        <v>0</v>
      </c>
    </row>
    <row r="30" spans="1:11" s="356" customFormat="1" x14ac:dyDescent="0.25">
      <c r="A30" s="93" t="s">
        <v>620</v>
      </c>
      <c r="B30" s="93" t="s">
        <v>424</v>
      </c>
      <c r="C30" s="93" t="s">
        <v>428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63">
        <v>0</v>
      </c>
      <c r="J30" s="63">
        <v>0</v>
      </c>
      <c r="K30" s="358">
        <v>0</v>
      </c>
    </row>
    <row r="31" spans="1:11" s="356" customFormat="1" x14ac:dyDescent="0.25">
      <c r="A31" s="93" t="s">
        <v>620</v>
      </c>
      <c r="B31" s="93" t="s">
        <v>424</v>
      </c>
      <c r="C31" s="93" t="s">
        <v>493</v>
      </c>
      <c r="D31" s="94">
        <v>0</v>
      </c>
      <c r="E31" s="94">
        <v>0</v>
      </c>
      <c r="F31" s="94">
        <v>1</v>
      </c>
      <c r="G31" s="94">
        <v>0</v>
      </c>
      <c r="H31" s="94">
        <v>1</v>
      </c>
      <c r="I31" s="63">
        <v>1224</v>
      </c>
      <c r="J31" s="63">
        <v>360</v>
      </c>
      <c r="K31" s="358">
        <v>360</v>
      </c>
    </row>
    <row r="32" spans="1:11" x14ac:dyDescent="0.25">
      <c r="A32" s="93" t="s">
        <v>419</v>
      </c>
      <c r="B32" s="93" t="s">
        <v>500</v>
      </c>
      <c r="C32" s="93" t="s">
        <v>76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63">
        <v>0</v>
      </c>
      <c r="J32" s="63">
        <v>0</v>
      </c>
      <c r="K32" s="358">
        <v>0</v>
      </c>
    </row>
    <row r="33" spans="1:11" x14ac:dyDescent="0.25">
      <c r="A33" s="93" t="s">
        <v>419</v>
      </c>
      <c r="B33" s="93" t="s">
        <v>500</v>
      </c>
      <c r="C33" s="93" t="s">
        <v>77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63">
        <v>0</v>
      </c>
      <c r="J33" s="63">
        <v>0</v>
      </c>
      <c r="K33" s="358">
        <v>0</v>
      </c>
    </row>
    <row r="34" spans="1:11" x14ac:dyDescent="0.25">
      <c r="A34" s="93" t="s">
        <v>419</v>
      </c>
      <c r="B34" s="93" t="s">
        <v>500</v>
      </c>
      <c r="C34" s="93" t="s">
        <v>95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63">
        <v>0</v>
      </c>
      <c r="J34" s="63">
        <v>0</v>
      </c>
      <c r="K34" s="358">
        <v>0</v>
      </c>
    </row>
    <row r="35" spans="1:11" x14ac:dyDescent="0.25">
      <c r="A35" s="93" t="s">
        <v>419</v>
      </c>
      <c r="B35" s="93" t="s">
        <v>500</v>
      </c>
      <c r="C35" s="93" t="s">
        <v>96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63">
        <v>0</v>
      </c>
      <c r="J35" s="63">
        <v>0</v>
      </c>
      <c r="K35" s="358">
        <v>0</v>
      </c>
    </row>
    <row r="36" spans="1:11" x14ac:dyDescent="0.25">
      <c r="A36" s="93" t="s">
        <v>419</v>
      </c>
      <c r="B36" s="93" t="s">
        <v>500</v>
      </c>
      <c r="C36" s="93" t="s">
        <v>97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63">
        <v>0</v>
      </c>
      <c r="J36" s="63">
        <v>0</v>
      </c>
      <c r="K36" s="358">
        <v>0</v>
      </c>
    </row>
    <row r="37" spans="1:11" x14ac:dyDescent="0.25">
      <c r="A37" s="93" t="s">
        <v>419</v>
      </c>
      <c r="B37" s="93" t="s">
        <v>500</v>
      </c>
      <c r="C37" s="93" t="s">
        <v>98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63">
        <v>0</v>
      </c>
      <c r="J37" s="63">
        <v>0</v>
      </c>
      <c r="K37" s="358">
        <v>0</v>
      </c>
    </row>
    <row r="38" spans="1:11" x14ac:dyDescent="0.25">
      <c r="A38" s="93" t="s">
        <v>419</v>
      </c>
      <c r="B38" s="93" t="s">
        <v>500</v>
      </c>
      <c r="C38" s="93" t="s">
        <v>99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63">
        <v>0</v>
      </c>
      <c r="J38" s="63">
        <v>0</v>
      </c>
      <c r="K38" s="358">
        <v>0</v>
      </c>
    </row>
    <row r="39" spans="1:11" x14ac:dyDescent="0.25">
      <c r="A39" s="93" t="s">
        <v>419</v>
      </c>
      <c r="B39" s="93" t="s">
        <v>500</v>
      </c>
      <c r="C39" s="93" t="s">
        <v>100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63">
        <v>0</v>
      </c>
      <c r="J39" s="63">
        <v>0</v>
      </c>
      <c r="K39" s="358">
        <v>0</v>
      </c>
    </row>
    <row r="40" spans="1:11" x14ac:dyDescent="0.25">
      <c r="A40" s="93" t="s">
        <v>419</v>
      </c>
      <c r="B40" s="93" t="s">
        <v>500</v>
      </c>
      <c r="C40" s="93" t="s">
        <v>101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63">
        <v>0</v>
      </c>
      <c r="J40" s="63">
        <v>0</v>
      </c>
      <c r="K40" s="358">
        <v>0</v>
      </c>
    </row>
    <row r="41" spans="1:11" x14ac:dyDescent="0.25">
      <c r="A41" s="93" t="s">
        <v>419</v>
      </c>
      <c r="B41" s="93" t="s">
        <v>500</v>
      </c>
      <c r="C41" s="93" t="s">
        <v>109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63">
        <v>0</v>
      </c>
      <c r="J41" s="63">
        <v>0</v>
      </c>
      <c r="K41" s="358">
        <v>0</v>
      </c>
    </row>
    <row r="42" spans="1:11" x14ac:dyDescent="0.25">
      <c r="A42" s="93" t="s">
        <v>419</v>
      </c>
      <c r="B42" s="93" t="s">
        <v>500</v>
      </c>
      <c r="C42" s="93" t="s">
        <v>110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63">
        <v>0</v>
      </c>
      <c r="J42" s="63">
        <v>0</v>
      </c>
      <c r="K42" s="358">
        <v>0</v>
      </c>
    </row>
    <row r="43" spans="1:11" x14ac:dyDescent="0.25">
      <c r="A43" s="93" t="s">
        <v>419</v>
      </c>
      <c r="B43" s="93" t="s">
        <v>500</v>
      </c>
      <c r="C43" s="93" t="s">
        <v>111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63">
        <v>0</v>
      </c>
      <c r="J43" s="63">
        <v>0</v>
      </c>
      <c r="K43" s="358">
        <v>0</v>
      </c>
    </row>
    <row r="44" spans="1:11" x14ac:dyDescent="0.25">
      <c r="A44" s="93" t="s">
        <v>419</v>
      </c>
      <c r="B44" s="93" t="s">
        <v>500</v>
      </c>
      <c r="C44" s="93" t="s">
        <v>428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63">
        <v>0</v>
      </c>
      <c r="J44" s="63">
        <v>0</v>
      </c>
      <c r="K44" s="358">
        <v>0</v>
      </c>
    </row>
    <row r="45" spans="1:11" x14ac:dyDescent="0.25">
      <c r="A45" s="93" t="s">
        <v>419</v>
      </c>
      <c r="B45" s="93" t="s">
        <v>500</v>
      </c>
      <c r="C45" s="93" t="s">
        <v>493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63">
        <v>0</v>
      </c>
      <c r="J45" s="63">
        <v>0</v>
      </c>
      <c r="K45" s="358">
        <v>0</v>
      </c>
    </row>
    <row r="46" spans="1:11" x14ac:dyDescent="0.25">
      <c r="A46" s="93" t="s">
        <v>408</v>
      </c>
      <c r="B46" s="93" t="s">
        <v>563</v>
      </c>
      <c r="C46" s="93" t="s">
        <v>76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63">
        <v>0</v>
      </c>
      <c r="J46" s="63">
        <v>0</v>
      </c>
      <c r="K46" s="358">
        <v>0</v>
      </c>
    </row>
    <row r="47" spans="1:11" x14ac:dyDescent="0.25">
      <c r="A47" s="93" t="s">
        <v>408</v>
      </c>
      <c r="B47" s="93" t="s">
        <v>563</v>
      </c>
      <c r="C47" s="93" t="s">
        <v>77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63">
        <v>0</v>
      </c>
      <c r="J47" s="63">
        <v>0</v>
      </c>
      <c r="K47" s="358">
        <v>0</v>
      </c>
    </row>
    <row r="48" spans="1:11" x14ac:dyDescent="0.25">
      <c r="A48" s="93" t="s">
        <v>408</v>
      </c>
      <c r="B48" s="93" t="s">
        <v>563</v>
      </c>
      <c r="C48" s="93" t="s">
        <v>95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63">
        <v>0</v>
      </c>
      <c r="J48" s="63">
        <v>0</v>
      </c>
      <c r="K48" s="358">
        <v>0</v>
      </c>
    </row>
    <row r="49" spans="1:11" x14ac:dyDescent="0.25">
      <c r="A49" s="93" t="s">
        <v>408</v>
      </c>
      <c r="B49" s="93" t="s">
        <v>563</v>
      </c>
      <c r="C49" s="93" t="s">
        <v>96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63">
        <v>0</v>
      </c>
      <c r="J49" s="63">
        <v>0</v>
      </c>
      <c r="K49" s="358">
        <v>0</v>
      </c>
    </row>
    <row r="50" spans="1:11" x14ac:dyDescent="0.25">
      <c r="A50" s="93" t="s">
        <v>408</v>
      </c>
      <c r="B50" s="93" t="s">
        <v>563</v>
      </c>
      <c r="C50" s="93" t="s">
        <v>97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63">
        <v>0</v>
      </c>
      <c r="J50" s="63">
        <v>0</v>
      </c>
      <c r="K50" s="358">
        <v>0</v>
      </c>
    </row>
    <row r="51" spans="1:11" x14ac:dyDescent="0.25">
      <c r="A51" s="93" t="s">
        <v>408</v>
      </c>
      <c r="B51" s="93" t="s">
        <v>563</v>
      </c>
      <c r="C51" s="93" t="s">
        <v>98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63">
        <v>0</v>
      </c>
      <c r="J51" s="63">
        <v>0</v>
      </c>
      <c r="K51" s="358">
        <v>0</v>
      </c>
    </row>
    <row r="52" spans="1:11" x14ac:dyDescent="0.25">
      <c r="A52" s="93" t="s">
        <v>408</v>
      </c>
      <c r="B52" s="93" t="s">
        <v>563</v>
      </c>
      <c r="C52" s="93" t="s">
        <v>99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63">
        <v>0</v>
      </c>
      <c r="J52" s="63">
        <v>0</v>
      </c>
      <c r="K52" s="358">
        <v>0</v>
      </c>
    </row>
    <row r="53" spans="1:11" x14ac:dyDescent="0.25">
      <c r="A53" s="93" t="s">
        <v>408</v>
      </c>
      <c r="B53" s="93" t="s">
        <v>563</v>
      </c>
      <c r="C53" s="93" t="s">
        <v>100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63">
        <v>0</v>
      </c>
      <c r="J53" s="63">
        <v>0</v>
      </c>
      <c r="K53" s="358">
        <v>0</v>
      </c>
    </row>
    <row r="54" spans="1:11" x14ac:dyDescent="0.25">
      <c r="A54" s="93" t="s">
        <v>408</v>
      </c>
      <c r="B54" s="93" t="s">
        <v>563</v>
      </c>
      <c r="C54" s="93" t="s">
        <v>101</v>
      </c>
      <c r="D54" s="94">
        <v>0</v>
      </c>
      <c r="E54" s="94">
        <v>2</v>
      </c>
      <c r="F54" s="94">
        <v>0</v>
      </c>
      <c r="G54" s="94">
        <v>0</v>
      </c>
      <c r="H54" s="94">
        <v>2</v>
      </c>
      <c r="I54" s="63">
        <v>0</v>
      </c>
      <c r="J54" s="63">
        <v>182.19</v>
      </c>
      <c r="K54" s="358">
        <v>91.1</v>
      </c>
    </row>
    <row r="55" spans="1:11" x14ac:dyDescent="0.25">
      <c r="A55" s="93" t="s">
        <v>408</v>
      </c>
      <c r="B55" s="93" t="s">
        <v>563</v>
      </c>
      <c r="C55" s="93" t="s">
        <v>109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  <c r="I55" s="63">
        <v>0</v>
      </c>
      <c r="J55" s="63">
        <v>0</v>
      </c>
      <c r="K55" s="358">
        <v>0</v>
      </c>
    </row>
    <row r="56" spans="1:11" x14ac:dyDescent="0.25">
      <c r="A56" s="93" t="s">
        <v>408</v>
      </c>
      <c r="B56" s="93" t="s">
        <v>563</v>
      </c>
      <c r="C56" s="93" t="s">
        <v>110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63">
        <v>0</v>
      </c>
      <c r="J56" s="63">
        <v>0</v>
      </c>
      <c r="K56" s="358">
        <v>0</v>
      </c>
    </row>
    <row r="57" spans="1:11" x14ac:dyDescent="0.25">
      <c r="A57" s="93" t="s">
        <v>408</v>
      </c>
      <c r="B57" s="93" t="s">
        <v>563</v>
      </c>
      <c r="C57" s="93" t="s">
        <v>111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63">
        <v>0</v>
      </c>
      <c r="J57" s="63">
        <v>0</v>
      </c>
      <c r="K57" s="358">
        <v>0</v>
      </c>
    </row>
    <row r="58" spans="1:11" x14ac:dyDescent="0.25">
      <c r="A58" s="93" t="s">
        <v>408</v>
      </c>
      <c r="B58" s="93" t="s">
        <v>563</v>
      </c>
      <c r="C58" s="93" t="s">
        <v>428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63">
        <v>0</v>
      </c>
      <c r="J58" s="63">
        <v>0</v>
      </c>
      <c r="K58" s="358">
        <v>0</v>
      </c>
    </row>
    <row r="59" spans="1:11" x14ac:dyDescent="0.25">
      <c r="A59" s="93" t="s">
        <v>408</v>
      </c>
      <c r="B59" s="93" t="s">
        <v>563</v>
      </c>
      <c r="C59" s="93" t="s">
        <v>493</v>
      </c>
      <c r="D59" s="94">
        <v>0</v>
      </c>
      <c r="E59" s="94">
        <v>2</v>
      </c>
      <c r="F59" s="94">
        <v>0</v>
      </c>
      <c r="G59" s="94">
        <v>0</v>
      </c>
      <c r="H59" s="94">
        <v>2</v>
      </c>
      <c r="I59" s="63">
        <v>0</v>
      </c>
      <c r="J59" s="63">
        <v>182.19</v>
      </c>
      <c r="K59" s="358">
        <v>91.1</v>
      </c>
    </row>
    <row r="60" spans="1:11" x14ac:dyDescent="0.25">
      <c r="A60" s="93" t="s">
        <v>411</v>
      </c>
      <c r="B60" s="93" t="s">
        <v>386</v>
      </c>
      <c r="C60" s="93" t="s">
        <v>76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63">
        <v>0</v>
      </c>
      <c r="J60" s="63">
        <v>0</v>
      </c>
      <c r="K60" s="358">
        <v>0</v>
      </c>
    </row>
    <row r="61" spans="1:11" x14ac:dyDescent="0.25">
      <c r="A61" s="93" t="s">
        <v>411</v>
      </c>
      <c r="B61" s="93" t="s">
        <v>386</v>
      </c>
      <c r="C61" s="93" t="s">
        <v>77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63">
        <v>0</v>
      </c>
      <c r="J61" s="63">
        <v>0</v>
      </c>
      <c r="K61" s="358">
        <v>0</v>
      </c>
    </row>
    <row r="62" spans="1:11" x14ac:dyDescent="0.25">
      <c r="A62" s="93" t="s">
        <v>411</v>
      </c>
      <c r="B62" s="93" t="s">
        <v>386</v>
      </c>
      <c r="C62" s="93" t="s">
        <v>95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63">
        <v>0</v>
      </c>
      <c r="J62" s="63">
        <v>0</v>
      </c>
      <c r="K62" s="358">
        <v>0</v>
      </c>
    </row>
    <row r="63" spans="1:11" x14ac:dyDescent="0.25">
      <c r="A63" s="93" t="s">
        <v>411</v>
      </c>
      <c r="B63" s="93" t="s">
        <v>386</v>
      </c>
      <c r="C63" s="93" t="s">
        <v>96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63">
        <v>0</v>
      </c>
      <c r="J63" s="63">
        <v>0</v>
      </c>
      <c r="K63" s="358">
        <v>0</v>
      </c>
    </row>
    <row r="64" spans="1:11" x14ac:dyDescent="0.25">
      <c r="A64" s="93" t="s">
        <v>411</v>
      </c>
      <c r="B64" s="93" t="s">
        <v>386</v>
      </c>
      <c r="C64" s="93" t="s">
        <v>97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63">
        <v>0</v>
      </c>
      <c r="J64" s="63">
        <v>0</v>
      </c>
      <c r="K64" s="358">
        <v>0</v>
      </c>
    </row>
    <row r="65" spans="1:11" x14ac:dyDescent="0.25">
      <c r="A65" s="93" t="s">
        <v>411</v>
      </c>
      <c r="B65" s="93" t="s">
        <v>386</v>
      </c>
      <c r="C65" s="93" t="s">
        <v>98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63">
        <v>0</v>
      </c>
      <c r="J65" s="63">
        <v>0</v>
      </c>
      <c r="K65" s="358">
        <v>0</v>
      </c>
    </row>
    <row r="66" spans="1:11" x14ac:dyDescent="0.25">
      <c r="A66" s="93" t="s">
        <v>411</v>
      </c>
      <c r="B66" s="93" t="s">
        <v>386</v>
      </c>
      <c r="C66" s="93" t="s">
        <v>99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63">
        <v>0</v>
      </c>
      <c r="J66" s="63">
        <v>0</v>
      </c>
      <c r="K66" s="358">
        <v>0</v>
      </c>
    </row>
    <row r="67" spans="1:11" x14ac:dyDescent="0.25">
      <c r="A67" s="93" t="s">
        <v>411</v>
      </c>
      <c r="B67" s="93" t="s">
        <v>386</v>
      </c>
      <c r="C67" s="93" t="s">
        <v>100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63">
        <v>0</v>
      </c>
      <c r="J67" s="63">
        <v>0</v>
      </c>
      <c r="K67" s="358">
        <v>0</v>
      </c>
    </row>
    <row r="68" spans="1:11" x14ac:dyDescent="0.25">
      <c r="A68" s="358" t="s">
        <v>411</v>
      </c>
      <c r="B68" s="358" t="s">
        <v>386</v>
      </c>
      <c r="C68" s="358" t="s">
        <v>101</v>
      </c>
      <c r="D68" s="358">
        <v>0</v>
      </c>
      <c r="E68" s="358">
        <v>0</v>
      </c>
      <c r="F68" s="358">
        <v>0</v>
      </c>
      <c r="G68" s="358">
        <v>0</v>
      </c>
      <c r="H68" s="358">
        <v>0</v>
      </c>
      <c r="I68" s="358">
        <v>0</v>
      </c>
      <c r="J68" s="358">
        <v>0</v>
      </c>
      <c r="K68" s="358">
        <v>0</v>
      </c>
    </row>
    <row r="69" spans="1:11" x14ac:dyDescent="0.25">
      <c r="A69" s="358" t="s">
        <v>411</v>
      </c>
      <c r="B69" s="358" t="s">
        <v>386</v>
      </c>
      <c r="C69" s="358" t="s">
        <v>109</v>
      </c>
      <c r="D69" s="358">
        <v>0</v>
      </c>
      <c r="E69" s="358">
        <v>0</v>
      </c>
      <c r="F69" s="358">
        <v>0</v>
      </c>
      <c r="G69" s="358">
        <v>0</v>
      </c>
      <c r="H69" s="358">
        <v>0</v>
      </c>
      <c r="I69" s="358">
        <v>0</v>
      </c>
      <c r="J69" s="358">
        <v>0</v>
      </c>
      <c r="K69" s="358">
        <v>0</v>
      </c>
    </row>
    <row r="70" spans="1:11" x14ac:dyDescent="0.25">
      <c r="A70" s="358" t="s">
        <v>411</v>
      </c>
      <c r="B70" s="358" t="s">
        <v>386</v>
      </c>
      <c r="C70" s="358" t="s">
        <v>110</v>
      </c>
      <c r="D70" s="358">
        <v>0</v>
      </c>
      <c r="E70" s="358">
        <v>0</v>
      </c>
      <c r="F70" s="358">
        <v>0</v>
      </c>
      <c r="G70" s="358">
        <v>0</v>
      </c>
      <c r="H70" s="358">
        <v>0</v>
      </c>
      <c r="I70" s="358">
        <v>0</v>
      </c>
      <c r="J70" s="358">
        <v>0</v>
      </c>
      <c r="K70" s="358">
        <v>0</v>
      </c>
    </row>
    <row r="71" spans="1:11" x14ac:dyDescent="0.25">
      <c r="A71" s="358" t="s">
        <v>411</v>
      </c>
      <c r="B71" s="358" t="s">
        <v>386</v>
      </c>
      <c r="C71" s="358" t="s">
        <v>111</v>
      </c>
      <c r="D71" s="358">
        <v>0</v>
      </c>
      <c r="E71" s="358">
        <v>0</v>
      </c>
      <c r="F71" s="358">
        <v>0</v>
      </c>
      <c r="G71" s="358">
        <v>0</v>
      </c>
      <c r="H71" s="358">
        <v>0</v>
      </c>
      <c r="I71" s="358">
        <v>0</v>
      </c>
      <c r="J71" s="358">
        <v>0</v>
      </c>
      <c r="K71" s="358">
        <v>0</v>
      </c>
    </row>
    <row r="72" spans="1:11" x14ac:dyDescent="0.25">
      <c r="A72" s="358" t="s">
        <v>411</v>
      </c>
      <c r="B72" s="358" t="s">
        <v>386</v>
      </c>
      <c r="C72" s="358" t="s">
        <v>428</v>
      </c>
      <c r="D72" s="358">
        <v>0</v>
      </c>
      <c r="E72" s="358">
        <v>0</v>
      </c>
      <c r="F72" s="358">
        <v>0</v>
      </c>
      <c r="G72" s="358">
        <v>0</v>
      </c>
      <c r="H72" s="358">
        <v>0</v>
      </c>
      <c r="I72" s="358">
        <v>0</v>
      </c>
      <c r="J72" s="358">
        <v>0</v>
      </c>
      <c r="K72" s="358">
        <v>0</v>
      </c>
    </row>
    <row r="73" spans="1:11" x14ac:dyDescent="0.25">
      <c r="A73" s="358" t="s">
        <v>411</v>
      </c>
      <c r="B73" s="358" t="s">
        <v>386</v>
      </c>
      <c r="C73" s="358" t="s">
        <v>493</v>
      </c>
      <c r="D73" s="358">
        <v>0</v>
      </c>
      <c r="E73" s="358">
        <v>0</v>
      </c>
      <c r="F73" s="358">
        <v>0</v>
      </c>
      <c r="G73" s="358">
        <v>0</v>
      </c>
      <c r="H73" s="358">
        <v>0</v>
      </c>
      <c r="I73" s="358">
        <v>0</v>
      </c>
      <c r="J73" s="358">
        <v>0</v>
      </c>
      <c r="K73" s="358">
        <v>0</v>
      </c>
    </row>
    <row r="74" spans="1:11" x14ac:dyDescent="0.25">
      <c r="A74" s="93" t="s">
        <v>599</v>
      </c>
      <c r="B74" s="93" t="s">
        <v>600</v>
      </c>
      <c r="C74" s="93" t="s">
        <v>76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63">
        <v>0</v>
      </c>
      <c r="J74" s="63">
        <v>0</v>
      </c>
      <c r="K74" s="358">
        <v>0</v>
      </c>
    </row>
    <row r="75" spans="1:11" x14ac:dyDescent="0.25">
      <c r="A75" s="93" t="s">
        <v>599</v>
      </c>
      <c r="B75" s="93" t="s">
        <v>600</v>
      </c>
      <c r="C75" s="93" t="s">
        <v>77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63">
        <v>0</v>
      </c>
      <c r="J75" s="63">
        <v>0</v>
      </c>
      <c r="K75" s="358">
        <v>0</v>
      </c>
    </row>
    <row r="76" spans="1:11" x14ac:dyDescent="0.25">
      <c r="A76" s="93" t="s">
        <v>599</v>
      </c>
      <c r="B76" s="93" t="s">
        <v>600</v>
      </c>
      <c r="C76" s="93" t="s">
        <v>95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63">
        <v>0</v>
      </c>
      <c r="J76" s="63">
        <v>0</v>
      </c>
      <c r="K76" s="358">
        <v>0</v>
      </c>
    </row>
    <row r="77" spans="1:11" x14ac:dyDescent="0.25">
      <c r="A77" s="93" t="s">
        <v>599</v>
      </c>
      <c r="B77" s="93" t="s">
        <v>600</v>
      </c>
      <c r="C77" s="93" t="s">
        <v>96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63">
        <v>0</v>
      </c>
      <c r="J77" s="63">
        <v>0</v>
      </c>
      <c r="K77" s="358">
        <v>0</v>
      </c>
    </row>
    <row r="78" spans="1:11" x14ac:dyDescent="0.25">
      <c r="A78" s="93" t="s">
        <v>599</v>
      </c>
      <c r="B78" s="93" t="s">
        <v>600</v>
      </c>
      <c r="C78" s="93" t="s">
        <v>97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63">
        <v>0</v>
      </c>
      <c r="J78" s="63">
        <v>0</v>
      </c>
      <c r="K78" s="358">
        <v>0</v>
      </c>
    </row>
    <row r="79" spans="1:11" x14ac:dyDescent="0.25">
      <c r="A79" s="93" t="s">
        <v>599</v>
      </c>
      <c r="B79" s="93" t="s">
        <v>600</v>
      </c>
      <c r="C79" s="93" t="s">
        <v>98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63">
        <v>0</v>
      </c>
      <c r="J79" s="63">
        <v>0</v>
      </c>
      <c r="K79" s="358">
        <v>0</v>
      </c>
    </row>
    <row r="80" spans="1:11" x14ac:dyDescent="0.25">
      <c r="A80" s="93" t="s">
        <v>599</v>
      </c>
      <c r="B80" s="93" t="s">
        <v>600</v>
      </c>
      <c r="C80" s="93" t="s">
        <v>99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63">
        <v>0</v>
      </c>
      <c r="J80" s="63">
        <v>0</v>
      </c>
      <c r="K80" s="358">
        <v>0</v>
      </c>
    </row>
    <row r="81" spans="1:11" x14ac:dyDescent="0.25">
      <c r="A81" s="93" t="s">
        <v>599</v>
      </c>
      <c r="B81" s="93" t="s">
        <v>600</v>
      </c>
      <c r="C81" s="93" t="s">
        <v>100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63">
        <v>0</v>
      </c>
      <c r="J81" s="63">
        <v>0</v>
      </c>
      <c r="K81" s="358">
        <v>0</v>
      </c>
    </row>
    <row r="82" spans="1:11" x14ac:dyDescent="0.25">
      <c r="A82" s="358" t="s">
        <v>599</v>
      </c>
      <c r="B82" s="358" t="s">
        <v>600</v>
      </c>
      <c r="C82" s="358" t="s">
        <v>101</v>
      </c>
      <c r="D82" s="358">
        <v>0</v>
      </c>
      <c r="E82" s="358">
        <v>0</v>
      </c>
      <c r="F82" s="358">
        <v>0</v>
      </c>
      <c r="G82" s="358">
        <v>0</v>
      </c>
      <c r="H82" s="358">
        <v>0</v>
      </c>
      <c r="I82" s="304">
        <v>0</v>
      </c>
      <c r="J82" s="304">
        <v>0</v>
      </c>
      <c r="K82" s="358">
        <v>0</v>
      </c>
    </row>
    <row r="83" spans="1:11" x14ac:dyDescent="0.25">
      <c r="A83" s="358" t="s">
        <v>599</v>
      </c>
      <c r="B83" s="358" t="s">
        <v>600</v>
      </c>
      <c r="C83" s="358" t="s">
        <v>109</v>
      </c>
      <c r="D83" s="358">
        <v>0</v>
      </c>
      <c r="E83" s="358">
        <v>0</v>
      </c>
      <c r="F83" s="358">
        <v>0</v>
      </c>
      <c r="G83" s="358">
        <v>0</v>
      </c>
      <c r="H83" s="358">
        <v>0</v>
      </c>
      <c r="I83" s="304">
        <v>0</v>
      </c>
      <c r="J83" s="304">
        <v>0</v>
      </c>
      <c r="K83" s="358">
        <v>0</v>
      </c>
    </row>
    <row r="84" spans="1:11" x14ac:dyDescent="0.25">
      <c r="A84" s="358" t="s">
        <v>599</v>
      </c>
      <c r="B84" s="358" t="s">
        <v>600</v>
      </c>
      <c r="C84" s="358" t="s">
        <v>110</v>
      </c>
      <c r="D84" s="358">
        <v>0</v>
      </c>
      <c r="E84" s="358">
        <v>0</v>
      </c>
      <c r="F84" s="358">
        <v>0</v>
      </c>
      <c r="G84" s="358">
        <v>0</v>
      </c>
      <c r="H84" s="358">
        <v>0</v>
      </c>
      <c r="I84" s="304">
        <v>0</v>
      </c>
      <c r="J84" s="304">
        <v>0</v>
      </c>
      <c r="K84" s="358">
        <v>0</v>
      </c>
    </row>
    <row r="85" spans="1:11" x14ac:dyDescent="0.25">
      <c r="A85" s="358" t="s">
        <v>599</v>
      </c>
      <c r="B85" s="358" t="s">
        <v>600</v>
      </c>
      <c r="C85" s="358" t="s">
        <v>111</v>
      </c>
      <c r="D85" s="358">
        <v>0</v>
      </c>
      <c r="E85" s="358">
        <v>0</v>
      </c>
      <c r="F85" s="358">
        <v>0</v>
      </c>
      <c r="G85" s="358">
        <v>0</v>
      </c>
      <c r="H85" s="358">
        <v>0</v>
      </c>
      <c r="I85" s="304">
        <v>0</v>
      </c>
      <c r="J85" s="304">
        <v>0</v>
      </c>
      <c r="K85" s="358">
        <v>0</v>
      </c>
    </row>
    <row r="86" spans="1:11" x14ac:dyDescent="0.25">
      <c r="A86" s="358" t="s">
        <v>599</v>
      </c>
      <c r="B86" s="358" t="s">
        <v>600</v>
      </c>
      <c r="C86" s="358" t="s">
        <v>428</v>
      </c>
      <c r="D86" s="358">
        <v>0</v>
      </c>
      <c r="E86" s="358">
        <v>0</v>
      </c>
      <c r="F86" s="358">
        <v>0</v>
      </c>
      <c r="G86" s="358">
        <v>0</v>
      </c>
      <c r="H86" s="358">
        <v>0</v>
      </c>
      <c r="I86" s="304">
        <v>0</v>
      </c>
      <c r="J86" s="304">
        <v>0</v>
      </c>
      <c r="K86" s="358">
        <v>0</v>
      </c>
    </row>
    <row r="87" spans="1:11" x14ac:dyDescent="0.25">
      <c r="A87" s="358" t="s">
        <v>599</v>
      </c>
      <c r="B87" s="358" t="s">
        <v>600</v>
      </c>
      <c r="C87" s="358" t="s">
        <v>493</v>
      </c>
      <c r="D87" s="358">
        <v>0</v>
      </c>
      <c r="E87" s="358">
        <v>0</v>
      </c>
      <c r="F87" s="358">
        <v>0</v>
      </c>
      <c r="G87" s="358">
        <v>0</v>
      </c>
      <c r="H87" s="358">
        <v>0</v>
      </c>
      <c r="I87" s="304">
        <v>0</v>
      </c>
      <c r="J87" s="304">
        <v>0</v>
      </c>
      <c r="K87" s="358">
        <v>0</v>
      </c>
    </row>
    <row r="88" spans="1:11" x14ac:dyDescent="0.25">
      <c r="A88" s="358" t="s">
        <v>412</v>
      </c>
      <c r="B88" s="358" t="s">
        <v>389</v>
      </c>
      <c r="C88" s="358" t="s">
        <v>76</v>
      </c>
      <c r="D88" s="358">
        <v>0</v>
      </c>
      <c r="E88" s="358">
        <v>0</v>
      </c>
      <c r="F88" s="358">
        <v>0</v>
      </c>
      <c r="G88" s="358">
        <v>0</v>
      </c>
      <c r="H88" s="358">
        <v>0</v>
      </c>
      <c r="I88" s="358">
        <v>0</v>
      </c>
      <c r="J88" s="358">
        <v>0</v>
      </c>
      <c r="K88" s="358">
        <v>0</v>
      </c>
    </row>
    <row r="89" spans="1:11" x14ac:dyDescent="0.25">
      <c r="A89" s="358" t="s">
        <v>412</v>
      </c>
      <c r="B89" s="358" t="s">
        <v>389</v>
      </c>
      <c r="C89" s="358" t="s">
        <v>77</v>
      </c>
      <c r="D89" s="358">
        <v>0</v>
      </c>
      <c r="E89" s="358">
        <v>0</v>
      </c>
      <c r="F89" s="358">
        <v>0</v>
      </c>
      <c r="G89" s="358">
        <v>0</v>
      </c>
      <c r="H89" s="358">
        <v>0</v>
      </c>
      <c r="I89" s="358">
        <v>0</v>
      </c>
      <c r="J89" s="358">
        <v>0</v>
      </c>
      <c r="K89" s="358">
        <v>0</v>
      </c>
    </row>
    <row r="90" spans="1:11" x14ac:dyDescent="0.25">
      <c r="A90" s="358" t="s">
        <v>412</v>
      </c>
      <c r="B90" s="358" t="s">
        <v>389</v>
      </c>
      <c r="C90" s="358" t="s">
        <v>95</v>
      </c>
      <c r="D90" s="358">
        <v>0</v>
      </c>
      <c r="E90" s="358">
        <v>0</v>
      </c>
      <c r="F90" s="358">
        <v>0</v>
      </c>
      <c r="G90" s="358">
        <v>0</v>
      </c>
      <c r="H90" s="358">
        <v>0</v>
      </c>
      <c r="I90" s="358">
        <v>0</v>
      </c>
      <c r="J90" s="358">
        <v>0</v>
      </c>
      <c r="K90" s="358">
        <v>0</v>
      </c>
    </row>
    <row r="91" spans="1:11" x14ac:dyDescent="0.25">
      <c r="A91" s="358" t="s">
        <v>412</v>
      </c>
      <c r="B91" s="358" t="s">
        <v>389</v>
      </c>
      <c r="C91" s="358" t="s">
        <v>96</v>
      </c>
      <c r="D91" s="358">
        <v>0</v>
      </c>
      <c r="E91" s="358">
        <v>0</v>
      </c>
      <c r="F91" s="358">
        <v>0</v>
      </c>
      <c r="G91" s="358">
        <v>0</v>
      </c>
      <c r="H91" s="358">
        <v>0</v>
      </c>
      <c r="I91" s="358">
        <v>0</v>
      </c>
      <c r="J91" s="358">
        <v>0</v>
      </c>
      <c r="K91" s="358">
        <v>0</v>
      </c>
    </row>
    <row r="92" spans="1:11" x14ac:dyDescent="0.25">
      <c r="A92" s="358" t="s">
        <v>412</v>
      </c>
      <c r="B92" s="358" t="s">
        <v>389</v>
      </c>
      <c r="C92" s="358" t="s">
        <v>97</v>
      </c>
      <c r="D92" s="358">
        <v>0</v>
      </c>
      <c r="E92" s="358">
        <v>0</v>
      </c>
      <c r="F92" s="358">
        <v>0</v>
      </c>
      <c r="G92" s="358">
        <v>0</v>
      </c>
      <c r="H92" s="358">
        <v>0</v>
      </c>
      <c r="I92" s="358">
        <v>0</v>
      </c>
      <c r="J92" s="358">
        <v>0</v>
      </c>
      <c r="K92" s="358">
        <v>0</v>
      </c>
    </row>
    <row r="93" spans="1:11" x14ac:dyDescent="0.25">
      <c r="A93" s="358" t="s">
        <v>412</v>
      </c>
      <c r="B93" s="358" t="s">
        <v>389</v>
      </c>
      <c r="C93" s="358" t="s">
        <v>98</v>
      </c>
      <c r="D93" s="358">
        <v>0</v>
      </c>
      <c r="E93" s="358">
        <v>0</v>
      </c>
      <c r="F93" s="358">
        <v>0</v>
      </c>
      <c r="G93" s="358">
        <v>0</v>
      </c>
      <c r="H93" s="358">
        <v>0</v>
      </c>
      <c r="I93" s="358">
        <v>0</v>
      </c>
      <c r="J93" s="358">
        <v>0</v>
      </c>
      <c r="K93" s="358">
        <v>0</v>
      </c>
    </row>
    <row r="94" spans="1:11" x14ac:dyDescent="0.25">
      <c r="A94" s="358" t="s">
        <v>412</v>
      </c>
      <c r="B94" s="358" t="s">
        <v>389</v>
      </c>
      <c r="C94" s="358" t="s">
        <v>99</v>
      </c>
      <c r="D94" s="358">
        <v>0</v>
      </c>
      <c r="E94" s="358">
        <v>0</v>
      </c>
      <c r="F94" s="358">
        <v>0</v>
      </c>
      <c r="G94" s="358">
        <v>0</v>
      </c>
      <c r="H94" s="358">
        <v>0</v>
      </c>
      <c r="I94" s="358">
        <v>0</v>
      </c>
      <c r="J94" s="358">
        <v>0</v>
      </c>
      <c r="K94" s="358">
        <v>0</v>
      </c>
    </row>
    <row r="95" spans="1:11" x14ac:dyDescent="0.25">
      <c r="A95" s="358" t="s">
        <v>412</v>
      </c>
      <c r="B95" s="358" t="s">
        <v>389</v>
      </c>
      <c r="C95" s="358" t="s">
        <v>100</v>
      </c>
      <c r="D95" s="358">
        <v>0</v>
      </c>
      <c r="E95" s="358">
        <v>0</v>
      </c>
      <c r="F95" s="358">
        <v>0</v>
      </c>
      <c r="G95" s="358">
        <v>0</v>
      </c>
      <c r="H95" s="358">
        <v>0</v>
      </c>
      <c r="I95" s="358">
        <v>0</v>
      </c>
      <c r="J95" s="358">
        <v>0</v>
      </c>
      <c r="K95" s="358">
        <v>0</v>
      </c>
    </row>
    <row r="96" spans="1:11" x14ac:dyDescent="0.25">
      <c r="A96" s="358" t="s">
        <v>412</v>
      </c>
      <c r="B96" s="358" t="s">
        <v>389</v>
      </c>
      <c r="C96" s="358" t="s">
        <v>101</v>
      </c>
      <c r="D96" s="358">
        <v>0</v>
      </c>
      <c r="E96" s="358">
        <v>0</v>
      </c>
      <c r="F96" s="358">
        <v>0</v>
      </c>
      <c r="G96" s="358">
        <v>0</v>
      </c>
      <c r="H96" s="358">
        <v>0</v>
      </c>
      <c r="I96" s="358">
        <v>0</v>
      </c>
      <c r="J96" s="358">
        <v>0</v>
      </c>
      <c r="K96" s="358">
        <v>0</v>
      </c>
    </row>
    <row r="97" spans="1:11" x14ac:dyDescent="0.25">
      <c r="A97" s="358" t="s">
        <v>412</v>
      </c>
      <c r="B97" s="358" t="s">
        <v>389</v>
      </c>
      <c r="C97" s="358" t="s">
        <v>109</v>
      </c>
      <c r="D97" s="358">
        <v>0</v>
      </c>
      <c r="E97" s="358">
        <v>0</v>
      </c>
      <c r="F97" s="358">
        <v>0</v>
      </c>
      <c r="G97" s="358">
        <v>0</v>
      </c>
      <c r="H97" s="358">
        <v>0</v>
      </c>
      <c r="I97" s="358">
        <v>0</v>
      </c>
      <c r="J97" s="358">
        <v>0</v>
      </c>
      <c r="K97" s="358">
        <v>0</v>
      </c>
    </row>
    <row r="98" spans="1:11" x14ac:dyDescent="0.25">
      <c r="A98" s="358" t="s">
        <v>412</v>
      </c>
      <c r="B98" s="358" t="s">
        <v>389</v>
      </c>
      <c r="C98" s="358" t="s">
        <v>110</v>
      </c>
      <c r="D98" s="358">
        <v>0</v>
      </c>
      <c r="E98" s="358">
        <v>0</v>
      </c>
      <c r="F98" s="358">
        <v>0</v>
      </c>
      <c r="G98" s="358">
        <v>0</v>
      </c>
      <c r="H98" s="358">
        <v>0</v>
      </c>
      <c r="I98" s="358">
        <v>0</v>
      </c>
      <c r="J98" s="358">
        <v>0</v>
      </c>
      <c r="K98" s="358">
        <v>0</v>
      </c>
    </row>
    <row r="99" spans="1:11" x14ac:dyDescent="0.25">
      <c r="A99" s="358" t="s">
        <v>412</v>
      </c>
      <c r="B99" s="358" t="s">
        <v>389</v>
      </c>
      <c r="C99" s="358" t="s">
        <v>111</v>
      </c>
      <c r="D99" s="358">
        <v>0</v>
      </c>
      <c r="E99" s="358">
        <v>0</v>
      </c>
      <c r="F99" s="358">
        <v>0</v>
      </c>
      <c r="G99" s="358">
        <v>0</v>
      </c>
      <c r="H99" s="358">
        <v>0</v>
      </c>
      <c r="I99" s="358">
        <v>0</v>
      </c>
      <c r="J99" s="358">
        <v>0</v>
      </c>
      <c r="K99" s="358">
        <v>0</v>
      </c>
    </row>
    <row r="100" spans="1:11" x14ac:dyDescent="0.25">
      <c r="A100" s="358" t="s">
        <v>412</v>
      </c>
      <c r="B100" s="358" t="s">
        <v>389</v>
      </c>
      <c r="C100" s="358" t="s">
        <v>428</v>
      </c>
      <c r="D100" s="358">
        <v>0</v>
      </c>
      <c r="E100" s="358">
        <v>0</v>
      </c>
      <c r="F100" s="358">
        <v>0</v>
      </c>
      <c r="G100" s="358">
        <v>0</v>
      </c>
      <c r="H100" s="358">
        <v>0</v>
      </c>
      <c r="I100" s="358">
        <v>0</v>
      </c>
      <c r="J100" s="358">
        <v>0</v>
      </c>
      <c r="K100" s="358">
        <v>0</v>
      </c>
    </row>
    <row r="101" spans="1:11" x14ac:dyDescent="0.25">
      <c r="A101" s="358" t="s">
        <v>412</v>
      </c>
      <c r="B101" s="358" t="s">
        <v>389</v>
      </c>
      <c r="C101" s="358" t="s">
        <v>493</v>
      </c>
      <c r="D101" s="358">
        <v>0</v>
      </c>
      <c r="E101" s="358">
        <v>0</v>
      </c>
      <c r="F101" s="358">
        <v>0</v>
      </c>
      <c r="G101" s="358">
        <v>0</v>
      </c>
      <c r="H101" s="358">
        <v>0</v>
      </c>
      <c r="I101" s="358">
        <v>0</v>
      </c>
      <c r="J101" s="358">
        <v>0</v>
      </c>
      <c r="K101" s="358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647" t="s">
        <v>805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</row>
    <row r="2" spans="1:1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223"/>
    </row>
    <row r="3" spans="1:11" ht="39" customHeight="1" x14ac:dyDescent="0.25">
      <c r="A3" s="370" t="s">
        <v>634</v>
      </c>
      <c r="B3" s="371" t="s">
        <v>44</v>
      </c>
      <c r="C3" s="370" t="s">
        <v>307</v>
      </c>
      <c r="D3" s="371" t="s">
        <v>5</v>
      </c>
      <c r="E3" s="371" t="s">
        <v>6</v>
      </c>
      <c r="F3" s="371" t="s">
        <v>45</v>
      </c>
      <c r="G3" s="370" t="s">
        <v>629</v>
      </c>
      <c r="H3" s="370" t="s">
        <v>571</v>
      </c>
      <c r="I3" s="370" t="s">
        <v>635</v>
      </c>
      <c r="J3" s="370" t="s">
        <v>636</v>
      </c>
      <c r="K3" s="370" t="s">
        <v>3</v>
      </c>
    </row>
    <row r="4" spans="1:11" x14ac:dyDescent="0.25">
      <c r="A4" s="93" t="s">
        <v>508</v>
      </c>
      <c r="B4" s="93" t="s">
        <v>509</v>
      </c>
      <c r="C4" s="93" t="s">
        <v>76</v>
      </c>
      <c r="D4" s="94">
        <v>0</v>
      </c>
      <c r="E4" s="94">
        <v>9</v>
      </c>
      <c r="F4" s="94">
        <v>4</v>
      </c>
      <c r="G4" s="94">
        <v>0</v>
      </c>
      <c r="H4" s="94">
        <v>13</v>
      </c>
      <c r="I4" s="63">
        <v>0</v>
      </c>
      <c r="J4" s="63">
        <v>5753.07</v>
      </c>
      <c r="K4" s="163">
        <v>442.54</v>
      </c>
    </row>
    <row r="5" spans="1:11" x14ac:dyDescent="0.25">
      <c r="A5" s="93" t="s">
        <v>508</v>
      </c>
      <c r="B5" s="93" t="s">
        <v>509</v>
      </c>
      <c r="C5" s="93" t="s">
        <v>77</v>
      </c>
      <c r="D5" s="94">
        <v>3</v>
      </c>
      <c r="E5" s="94">
        <v>11</v>
      </c>
      <c r="F5" s="94">
        <v>222</v>
      </c>
      <c r="G5" s="94">
        <v>0</v>
      </c>
      <c r="H5" s="94">
        <v>236</v>
      </c>
      <c r="I5" s="63">
        <v>58475.47</v>
      </c>
      <c r="J5" s="63">
        <v>106358.1</v>
      </c>
      <c r="K5" s="163">
        <v>450.67</v>
      </c>
    </row>
    <row r="6" spans="1:11" x14ac:dyDescent="0.25">
      <c r="A6" s="93" t="s">
        <v>508</v>
      </c>
      <c r="B6" s="93" t="s">
        <v>509</v>
      </c>
      <c r="C6" s="93" t="s">
        <v>95</v>
      </c>
      <c r="D6" s="94">
        <v>10</v>
      </c>
      <c r="E6" s="94">
        <v>12</v>
      </c>
      <c r="F6" s="94">
        <v>162</v>
      </c>
      <c r="G6" s="94">
        <v>0</v>
      </c>
      <c r="H6" s="94">
        <v>184</v>
      </c>
      <c r="I6" s="63">
        <v>133392.65</v>
      </c>
      <c r="J6" s="63">
        <v>101945.83</v>
      </c>
      <c r="K6" s="163">
        <v>554.05000000000007</v>
      </c>
    </row>
    <row r="7" spans="1:11" x14ac:dyDescent="0.25">
      <c r="A7" s="93" t="s">
        <v>508</v>
      </c>
      <c r="B7" s="93" t="s">
        <v>509</v>
      </c>
      <c r="C7" s="93" t="s">
        <v>96</v>
      </c>
      <c r="D7" s="94">
        <v>70</v>
      </c>
      <c r="E7" s="94">
        <v>16</v>
      </c>
      <c r="F7" s="94">
        <v>219</v>
      </c>
      <c r="G7" s="94">
        <v>0</v>
      </c>
      <c r="H7" s="94">
        <v>305</v>
      </c>
      <c r="I7" s="63">
        <v>307338.5</v>
      </c>
      <c r="J7" s="63">
        <v>217304.04</v>
      </c>
      <c r="K7" s="163">
        <v>712.47</v>
      </c>
    </row>
    <row r="8" spans="1:11" x14ac:dyDescent="0.25">
      <c r="A8" s="93" t="s">
        <v>508</v>
      </c>
      <c r="B8" s="93" t="s">
        <v>509</v>
      </c>
      <c r="C8" s="93" t="s">
        <v>97</v>
      </c>
      <c r="D8" s="94">
        <v>234</v>
      </c>
      <c r="E8" s="94">
        <v>8</v>
      </c>
      <c r="F8" s="94">
        <v>179</v>
      </c>
      <c r="G8" s="94">
        <v>0</v>
      </c>
      <c r="H8" s="94">
        <v>421</v>
      </c>
      <c r="I8" s="63">
        <v>463432.34</v>
      </c>
      <c r="J8" s="63">
        <v>369232.25</v>
      </c>
      <c r="K8" s="163">
        <v>877.04</v>
      </c>
    </row>
    <row r="9" spans="1:11" x14ac:dyDescent="0.25">
      <c r="A9" s="93" t="s">
        <v>508</v>
      </c>
      <c r="B9" s="93" t="s">
        <v>509</v>
      </c>
      <c r="C9" s="93" t="s">
        <v>98</v>
      </c>
      <c r="D9" s="94">
        <v>385</v>
      </c>
      <c r="E9" s="94">
        <v>9</v>
      </c>
      <c r="F9" s="94">
        <v>95</v>
      </c>
      <c r="G9" s="94">
        <v>1</v>
      </c>
      <c r="H9" s="94">
        <v>490</v>
      </c>
      <c r="I9" s="63">
        <v>595799.46</v>
      </c>
      <c r="J9" s="63">
        <v>372519.75</v>
      </c>
      <c r="K9" s="163">
        <v>760.24</v>
      </c>
    </row>
    <row r="10" spans="1:11" x14ac:dyDescent="0.25">
      <c r="A10" s="93" t="s">
        <v>508</v>
      </c>
      <c r="B10" s="93" t="s">
        <v>509</v>
      </c>
      <c r="C10" s="93" t="s">
        <v>99</v>
      </c>
      <c r="D10" s="94">
        <v>116</v>
      </c>
      <c r="E10" s="94">
        <v>8</v>
      </c>
      <c r="F10" s="94">
        <v>9</v>
      </c>
      <c r="G10" s="94">
        <v>0</v>
      </c>
      <c r="H10" s="94">
        <v>133</v>
      </c>
      <c r="I10" s="63">
        <v>527238.97</v>
      </c>
      <c r="J10" s="63">
        <v>115580.14</v>
      </c>
      <c r="K10" s="163">
        <v>869.02</v>
      </c>
    </row>
    <row r="11" spans="1:11" x14ac:dyDescent="0.25">
      <c r="A11" s="93" t="s">
        <v>508</v>
      </c>
      <c r="B11" s="93" t="s">
        <v>509</v>
      </c>
      <c r="C11" s="93" t="s">
        <v>100</v>
      </c>
      <c r="D11" s="94">
        <v>19</v>
      </c>
      <c r="E11" s="94">
        <v>11</v>
      </c>
      <c r="F11" s="94">
        <v>7</v>
      </c>
      <c r="G11" s="94">
        <v>0</v>
      </c>
      <c r="H11" s="94">
        <v>37</v>
      </c>
      <c r="I11" s="63">
        <v>23719.34</v>
      </c>
      <c r="J11" s="63">
        <v>34194.230000000003</v>
      </c>
      <c r="K11" s="163">
        <v>924.17</v>
      </c>
    </row>
    <row r="12" spans="1:11" x14ac:dyDescent="0.25">
      <c r="A12" s="93" t="s">
        <v>508</v>
      </c>
      <c r="B12" s="93" t="s">
        <v>509</v>
      </c>
      <c r="C12" s="93" t="s">
        <v>101</v>
      </c>
      <c r="D12" s="94">
        <v>7</v>
      </c>
      <c r="E12" s="94">
        <v>12</v>
      </c>
      <c r="F12" s="94">
        <v>2</v>
      </c>
      <c r="G12" s="94">
        <v>0</v>
      </c>
      <c r="H12" s="94">
        <v>21</v>
      </c>
      <c r="I12" s="63">
        <v>34742.57</v>
      </c>
      <c r="J12" s="63">
        <v>16932.89</v>
      </c>
      <c r="K12" s="163">
        <v>806.33</v>
      </c>
    </row>
    <row r="13" spans="1:11" x14ac:dyDescent="0.25">
      <c r="A13" s="93" t="s">
        <v>508</v>
      </c>
      <c r="B13" s="93" t="s">
        <v>509</v>
      </c>
      <c r="C13" s="93" t="s">
        <v>109</v>
      </c>
      <c r="D13" s="94">
        <v>2</v>
      </c>
      <c r="E13" s="94">
        <v>15</v>
      </c>
      <c r="F13" s="94">
        <v>1</v>
      </c>
      <c r="G13" s="94">
        <v>0</v>
      </c>
      <c r="H13" s="94">
        <v>18</v>
      </c>
      <c r="I13" s="63">
        <v>16536.439999999999</v>
      </c>
      <c r="J13" s="63">
        <v>13391.75</v>
      </c>
      <c r="K13" s="163">
        <v>743.99</v>
      </c>
    </row>
    <row r="14" spans="1:11" x14ac:dyDescent="0.25">
      <c r="A14" s="93" t="s">
        <v>508</v>
      </c>
      <c r="B14" s="93" t="s">
        <v>509</v>
      </c>
      <c r="C14" s="93" t="s">
        <v>110</v>
      </c>
      <c r="D14" s="94">
        <v>2</v>
      </c>
      <c r="E14" s="94">
        <v>6</v>
      </c>
      <c r="F14" s="94">
        <v>1</v>
      </c>
      <c r="G14" s="94">
        <v>0</v>
      </c>
      <c r="H14" s="94">
        <v>9</v>
      </c>
      <c r="I14" s="63">
        <v>17987.37</v>
      </c>
      <c r="J14" s="63">
        <v>6111.22</v>
      </c>
      <c r="K14" s="163">
        <v>679.02</v>
      </c>
    </row>
    <row r="15" spans="1:11" x14ac:dyDescent="0.25">
      <c r="A15" s="93" t="s">
        <v>508</v>
      </c>
      <c r="B15" s="93" t="s">
        <v>509</v>
      </c>
      <c r="C15" s="93" t="s">
        <v>111</v>
      </c>
      <c r="D15" s="94">
        <v>0</v>
      </c>
      <c r="E15" s="94">
        <v>1</v>
      </c>
      <c r="F15" s="94">
        <v>0</v>
      </c>
      <c r="G15" s="94">
        <v>0</v>
      </c>
      <c r="H15" s="94">
        <v>1</v>
      </c>
      <c r="I15" s="63">
        <v>1770.12</v>
      </c>
      <c r="J15" s="63">
        <v>536.69000000000005</v>
      </c>
      <c r="K15" s="163">
        <v>536.69000000000005</v>
      </c>
    </row>
    <row r="16" spans="1:11" x14ac:dyDescent="0.25">
      <c r="A16" s="93" t="s">
        <v>508</v>
      </c>
      <c r="B16" s="93" t="s">
        <v>509</v>
      </c>
      <c r="C16" s="93" t="s">
        <v>428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163">
        <v>0</v>
      </c>
    </row>
    <row r="17" spans="1:11" s="456" customFormat="1" x14ac:dyDescent="0.25">
      <c r="A17" s="93" t="s">
        <v>508</v>
      </c>
      <c r="B17" s="93" t="s">
        <v>509</v>
      </c>
      <c r="C17" s="93" t="s">
        <v>493</v>
      </c>
      <c r="D17" s="94">
        <v>848</v>
      </c>
      <c r="E17" s="94">
        <v>118</v>
      </c>
      <c r="F17" s="94">
        <v>901</v>
      </c>
      <c r="G17" s="94">
        <v>1</v>
      </c>
      <c r="H17" s="94">
        <v>1868</v>
      </c>
      <c r="I17" s="63">
        <v>2180433.23</v>
      </c>
      <c r="J17" s="63">
        <v>1359859.96</v>
      </c>
      <c r="K17" s="163">
        <v>727.98</v>
      </c>
    </row>
    <row r="18" spans="1:11" s="456" customFormat="1" x14ac:dyDescent="0.25">
      <c r="A18" s="93" t="s">
        <v>620</v>
      </c>
      <c r="B18" s="93" t="s">
        <v>424</v>
      </c>
      <c r="C18" s="93" t="s">
        <v>76</v>
      </c>
      <c r="D18" s="94">
        <v>0</v>
      </c>
      <c r="E18" s="94">
        <v>13</v>
      </c>
      <c r="F18" s="94">
        <v>0</v>
      </c>
      <c r="G18" s="94">
        <v>0</v>
      </c>
      <c r="H18" s="94">
        <v>13</v>
      </c>
      <c r="I18" s="63">
        <v>2504.92</v>
      </c>
      <c r="J18" s="63">
        <v>3544.24</v>
      </c>
      <c r="K18" s="163">
        <v>272.63</v>
      </c>
    </row>
    <row r="19" spans="1:11" s="456" customFormat="1" x14ac:dyDescent="0.25">
      <c r="A19" s="93" t="s">
        <v>620</v>
      </c>
      <c r="B19" s="93" t="s">
        <v>424</v>
      </c>
      <c r="C19" s="93" t="s">
        <v>77</v>
      </c>
      <c r="D19" s="94">
        <v>0</v>
      </c>
      <c r="E19" s="94">
        <v>2</v>
      </c>
      <c r="F19" s="94">
        <v>3</v>
      </c>
      <c r="G19" s="94">
        <v>0</v>
      </c>
      <c r="H19" s="94">
        <v>5</v>
      </c>
      <c r="I19" s="63">
        <v>2628.96</v>
      </c>
      <c r="J19" s="63">
        <v>3892.51</v>
      </c>
      <c r="K19" s="163">
        <v>778.5</v>
      </c>
    </row>
    <row r="20" spans="1:11" s="456" customFormat="1" x14ac:dyDescent="0.25">
      <c r="A20" s="93" t="s">
        <v>620</v>
      </c>
      <c r="B20" s="93" t="s">
        <v>424</v>
      </c>
      <c r="C20" s="93" t="s">
        <v>95</v>
      </c>
      <c r="D20" s="94">
        <v>5</v>
      </c>
      <c r="E20" s="94">
        <v>4</v>
      </c>
      <c r="F20" s="94">
        <v>4</v>
      </c>
      <c r="G20" s="94">
        <v>0</v>
      </c>
      <c r="H20" s="94">
        <v>13</v>
      </c>
      <c r="I20" s="63">
        <v>29292.29</v>
      </c>
      <c r="J20" s="63">
        <v>13597.75</v>
      </c>
      <c r="K20" s="163">
        <v>1045.98</v>
      </c>
    </row>
    <row r="21" spans="1:11" s="456" customFormat="1" x14ac:dyDescent="0.25">
      <c r="A21" s="93" t="s">
        <v>620</v>
      </c>
      <c r="B21" s="93" t="s">
        <v>424</v>
      </c>
      <c r="C21" s="93" t="s">
        <v>96</v>
      </c>
      <c r="D21" s="94">
        <v>32</v>
      </c>
      <c r="E21" s="94">
        <v>8</v>
      </c>
      <c r="F21" s="94">
        <v>5</v>
      </c>
      <c r="G21" s="94">
        <v>0</v>
      </c>
      <c r="H21" s="94">
        <v>45</v>
      </c>
      <c r="I21" s="63">
        <v>108540.43</v>
      </c>
      <c r="J21" s="63">
        <v>58357.29</v>
      </c>
      <c r="K21" s="163">
        <v>1296.83</v>
      </c>
    </row>
    <row r="22" spans="1:11" s="356" customFormat="1" x14ac:dyDescent="0.25">
      <c r="A22" s="93" t="s">
        <v>620</v>
      </c>
      <c r="B22" s="93" t="s">
        <v>424</v>
      </c>
      <c r="C22" s="93" t="s">
        <v>97</v>
      </c>
      <c r="D22" s="94">
        <v>47</v>
      </c>
      <c r="E22" s="94">
        <v>3</v>
      </c>
      <c r="F22" s="94">
        <v>4</v>
      </c>
      <c r="G22" s="94">
        <v>0</v>
      </c>
      <c r="H22" s="94">
        <v>54</v>
      </c>
      <c r="I22" s="63">
        <v>186378.23</v>
      </c>
      <c r="J22" s="63">
        <v>69912.259999999995</v>
      </c>
      <c r="K22" s="163">
        <v>1294.67</v>
      </c>
    </row>
    <row r="23" spans="1:11" s="356" customFormat="1" x14ac:dyDescent="0.25">
      <c r="A23" s="93" t="s">
        <v>620</v>
      </c>
      <c r="B23" s="93" t="s">
        <v>424</v>
      </c>
      <c r="C23" s="93" t="s">
        <v>98</v>
      </c>
      <c r="D23" s="94">
        <v>34</v>
      </c>
      <c r="E23" s="94">
        <v>3</v>
      </c>
      <c r="F23" s="94">
        <v>1</v>
      </c>
      <c r="G23" s="94">
        <v>0</v>
      </c>
      <c r="H23" s="94">
        <v>38</v>
      </c>
      <c r="I23" s="63">
        <v>209387.02</v>
      </c>
      <c r="J23" s="63">
        <v>47724.11</v>
      </c>
      <c r="K23" s="163">
        <v>1255.9000000000001</v>
      </c>
    </row>
    <row r="24" spans="1:11" s="356" customFormat="1" x14ac:dyDescent="0.25">
      <c r="A24" s="93" t="s">
        <v>620</v>
      </c>
      <c r="B24" s="93" t="s">
        <v>424</v>
      </c>
      <c r="C24" s="93" t="s">
        <v>99</v>
      </c>
      <c r="D24" s="94">
        <v>19</v>
      </c>
      <c r="E24" s="94">
        <v>1</v>
      </c>
      <c r="F24" s="94">
        <v>1</v>
      </c>
      <c r="G24" s="94">
        <v>0</v>
      </c>
      <c r="H24" s="94">
        <v>21</v>
      </c>
      <c r="I24" s="63">
        <v>250622.06</v>
      </c>
      <c r="J24" s="63">
        <v>29819.67</v>
      </c>
      <c r="K24" s="163">
        <v>1419.98</v>
      </c>
    </row>
    <row r="25" spans="1:11" s="356" customFormat="1" x14ac:dyDescent="0.25">
      <c r="A25" s="93" t="s">
        <v>620</v>
      </c>
      <c r="B25" s="93" t="s">
        <v>424</v>
      </c>
      <c r="C25" s="93" t="s">
        <v>100</v>
      </c>
      <c r="D25" s="94">
        <v>4</v>
      </c>
      <c r="E25" s="94">
        <v>2</v>
      </c>
      <c r="F25" s="94">
        <v>0</v>
      </c>
      <c r="G25" s="94">
        <v>0</v>
      </c>
      <c r="H25" s="94">
        <v>6</v>
      </c>
      <c r="I25" s="63">
        <v>46310.79</v>
      </c>
      <c r="J25" s="63">
        <v>8493.2800000000007</v>
      </c>
      <c r="K25" s="163">
        <v>1415.55</v>
      </c>
    </row>
    <row r="26" spans="1:11" s="356" customFormat="1" x14ac:dyDescent="0.25">
      <c r="A26" s="93" t="s">
        <v>620</v>
      </c>
      <c r="B26" s="93" t="s">
        <v>424</v>
      </c>
      <c r="C26" s="93" t="s">
        <v>101</v>
      </c>
      <c r="D26" s="94">
        <v>6</v>
      </c>
      <c r="E26" s="94">
        <v>0</v>
      </c>
      <c r="F26" s="94">
        <v>0</v>
      </c>
      <c r="G26" s="94">
        <v>0</v>
      </c>
      <c r="H26" s="94">
        <v>6</v>
      </c>
      <c r="I26" s="63">
        <v>37990.35</v>
      </c>
      <c r="J26" s="63">
        <v>9266.9599999999991</v>
      </c>
      <c r="K26" s="163">
        <v>1544.49</v>
      </c>
    </row>
    <row r="27" spans="1:11" s="356" customFormat="1" x14ac:dyDescent="0.25">
      <c r="A27" s="93" t="s">
        <v>620</v>
      </c>
      <c r="B27" s="93" t="s">
        <v>424</v>
      </c>
      <c r="C27" s="93" t="s">
        <v>109</v>
      </c>
      <c r="D27" s="94">
        <v>3</v>
      </c>
      <c r="E27" s="94">
        <v>0</v>
      </c>
      <c r="F27" s="94">
        <v>0</v>
      </c>
      <c r="G27" s="94">
        <v>0</v>
      </c>
      <c r="H27" s="94">
        <v>3</v>
      </c>
      <c r="I27" s="63">
        <v>68914.06</v>
      </c>
      <c r="J27" s="63">
        <v>5337.83</v>
      </c>
      <c r="K27" s="163">
        <v>1779.28</v>
      </c>
    </row>
    <row r="28" spans="1:11" s="356" customFormat="1" x14ac:dyDescent="0.25">
      <c r="A28" s="93" t="s">
        <v>620</v>
      </c>
      <c r="B28" s="93" t="s">
        <v>424</v>
      </c>
      <c r="C28" s="93" t="s">
        <v>110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63">
        <v>0</v>
      </c>
      <c r="J28" s="63">
        <v>0</v>
      </c>
      <c r="K28" s="163">
        <v>0</v>
      </c>
    </row>
    <row r="29" spans="1:11" s="356" customFormat="1" x14ac:dyDescent="0.25">
      <c r="A29" s="93" t="s">
        <v>620</v>
      </c>
      <c r="B29" s="93" t="s">
        <v>424</v>
      </c>
      <c r="C29" s="93" t="s">
        <v>111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63">
        <v>0</v>
      </c>
      <c r="J29" s="63">
        <v>0</v>
      </c>
      <c r="K29" s="163">
        <v>0</v>
      </c>
    </row>
    <row r="30" spans="1:11" s="356" customFormat="1" x14ac:dyDescent="0.25">
      <c r="A30" s="93" t="s">
        <v>620</v>
      </c>
      <c r="B30" s="93" t="s">
        <v>424</v>
      </c>
      <c r="C30" s="93" t="s">
        <v>428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63">
        <v>0</v>
      </c>
      <c r="J30" s="63">
        <v>0</v>
      </c>
      <c r="K30" s="163">
        <v>0</v>
      </c>
    </row>
    <row r="31" spans="1:11" s="356" customFormat="1" x14ac:dyDescent="0.25">
      <c r="A31" s="93" t="s">
        <v>620</v>
      </c>
      <c r="B31" s="93" t="s">
        <v>424</v>
      </c>
      <c r="C31" s="93" t="s">
        <v>493</v>
      </c>
      <c r="D31" s="94">
        <v>150</v>
      </c>
      <c r="E31" s="94">
        <v>36</v>
      </c>
      <c r="F31" s="94">
        <v>18</v>
      </c>
      <c r="G31" s="94">
        <v>0</v>
      </c>
      <c r="H31" s="94">
        <v>204</v>
      </c>
      <c r="I31" s="63">
        <v>942569.11</v>
      </c>
      <c r="J31" s="63">
        <v>249945.9</v>
      </c>
      <c r="K31" s="163">
        <v>1225.23</v>
      </c>
    </row>
    <row r="32" spans="1:11" s="316" customFormat="1" x14ac:dyDescent="0.25">
      <c r="A32" s="93" t="s">
        <v>419</v>
      </c>
      <c r="B32" s="93" t="s">
        <v>500</v>
      </c>
      <c r="C32" s="93" t="s">
        <v>76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63">
        <v>0</v>
      </c>
      <c r="J32" s="63">
        <v>0</v>
      </c>
      <c r="K32" s="163">
        <v>0</v>
      </c>
    </row>
    <row r="33" spans="1:11" s="316" customFormat="1" x14ac:dyDescent="0.25">
      <c r="A33" s="93" t="s">
        <v>419</v>
      </c>
      <c r="B33" s="93" t="s">
        <v>500</v>
      </c>
      <c r="C33" s="93" t="s">
        <v>77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63">
        <v>0</v>
      </c>
      <c r="J33" s="63">
        <v>0</v>
      </c>
      <c r="K33" s="163">
        <v>0</v>
      </c>
    </row>
    <row r="34" spans="1:11" s="316" customFormat="1" x14ac:dyDescent="0.25">
      <c r="A34" s="93" t="s">
        <v>419</v>
      </c>
      <c r="B34" s="93" t="s">
        <v>500</v>
      </c>
      <c r="C34" s="93" t="s">
        <v>95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63">
        <v>0</v>
      </c>
      <c r="J34" s="63">
        <v>0</v>
      </c>
      <c r="K34" s="163">
        <v>0</v>
      </c>
    </row>
    <row r="35" spans="1:11" s="316" customFormat="1" x14ac:dyDescent="0.25">
      <c r="A35" s="93" t="s">
        <v>419</v>
      </c>
      <c r="B35" s="93" t="s">
        <v>500</v>
      </c>
      <c r="C35" s="93" t="s">
        <v>96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63">
        <v>0</v>
      </c>
      <c r="J35" s="63">
        <v>0</v>
      </c>
      <c r="K35" s="163">
        <v>0</v>
      </c>
    </row>
    <row r="36" spans="1:11" s="316" customFormat="1" x14ac:dyDescent="0.25">
      <c r="A36" s="93" t="s">
        <v>419</v>
      </c>
      <c r="B36" s="93" t="s">
        <v>500</v>
      </c>
      <c r="C36" s="93" t="s">
        <v>97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63">
        <v>0</v>
      </c>
      <c r="J36" s="63">
        <v>0</v>
      </c>
      <c r="K36" s="163">
        <v>0</v>
      </c>
    </row>
    <row r="37" spans="1:11" x14ac:dyDescent="0.25">
      <c r="A37" s="93" t="s">
        <v>419</v>
      </c>
      <c r="B37" s="93" t="s">
        <v>500</v>
      </c>
      <c r="C37" s="93" t="s">
        <v>98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63">
        <v>0</v>
      </c>
      <c r="J37" s="63">
        <v>0</v>
      </c>
      <c r="K37" s="163">
        <v>0</v>
      </c>
    </row>
    <row r="38" spans="1:11" x14ac:dyDescent="0.25">
      <c r="A38" s="93" t="s">
        <v>419</v>
      </c>
      <c r="B38" s="93" t="s">
        <v>500</v>
      </c>
      <c r="C38" s="93" t="s">
        <v>99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63">
        <v>0</v>
      </c>
      <c r="J38" s="63">
        <v>0</v>
      </c>
      <c r="K38" s="163">
        <v>0</v>
      </c>
    </row>
    <row r="39" spans="1:11" x14ac:dyDescent="0.25">
      <c r="A39" s="93" t="s">
        <v>419</v>
      </c>
      <c r="B39" s="93" t="s">
        <v>500</v>
      </c>
      <c r="C39" s="93" t="s">
        <v>100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63">
        <v>0</v>
      </c>
      <c r="J39" s="63">
        <v>0</v>
      </c>
      <c r="K39" s="163">
        <v>0</v>
      </c>
    </row>
    <row r="40" spans="1:11" x14ac:dyDescent="0.25">
      <c r="A40" s="93" t="s">
        <v>419</v>
      </c>
      <c r="B40" s="93" t="s">
        <v>500</v>
      </c>
      <c r="C40" s="93" t="s">
        <v>101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63">
        <v>0</v>
      </c>
      <c r="J40" s="63">
        <v>0</v>
      </c>
      <c r="K40" s="163">
        <v>0</v>
      </c>
    </row>
    <row r="41" spans="1:11" x14ac:dyDescent="0.25">
      <c r="A41" s="93" t="s">
        <v>419</v>
      </c>
      <c r="B41" s="93" t="s">
        <v>500</v>
      </c>
      <c r="C41" s="93" t="s">
        <v>109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63">
        <v>0</v>
      </c>
      <c r="J41" s="63">
        <v>0</v>
      </c>
      <c r="K41" s="163">
        <v>0</v>
      </c>
    </row>
    <row r="42" spans="1:11" x14ac:dyDescent="0.25">
      <c r="A42" s="93" t="s">
        <v>419</v>
      </c>
      <c r="B42" s="93" t="s">
        <v>500</v>
      </c>
      <c r="C42" s="93" t="s">
        <v>110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63">
        <v>0</v>
      </c>
      <c r="J42" s="63">
        <v>0</v>
      </c>
      <c r="K42" s="163">
        <v>0</v>
      </c>
    </row>
    <row r="43" spans="1:11" x14ac:dyDescent="0.25">
      <c r="A43" s="93" t="s">
        <v>419</v>
      </c>
      <c r="B43" s="93" t="s">
        <v>500</v>
      </c>
      <c r="C43" s="93" t="s">
        <v>111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63">
        <v>0</v>
      </c>
      <c r="J43" s="63">
        <v>0</v>
      </c>
      <c r="K43" s="163">
        <v>0</v>
      </c>
    </row>
    <row r="44" spans="1:11" x14ac:dyDescent="0.25">
      <c r="A44" s="93" t="s">
        <v>419</v>
      </c>
      <c r="B44" s="93" t="s">
        <v>500</v>
      </c>
      <c r="C44" s="93" t="s">
        <v>428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63">
        <v>0</v>
      </c>
      <c r="J44" s="63">
        <v>0</v>
      </c>
      <c r="K44" s="163">
        <v>0</v>
      </c>
    </row>
    <row r="45" spans="1:11" x14ac:dyDescent="0.25">
      <c r="A45" s="93" t="s">
        <v>419</v>
      </c>
      <c r="B45" s="93" t="s">
        <v>500</v>
      </c>
      <c r="C45" s="93" t="s">
        <v>493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63">
        <v>0</v>
      </c>
      <c r="J45" s="63">
        <v>0</v>
      </c>
      <c r="K45" s="163">
        <v>0</v>
      </c>
    </row>
    <row r="46" spans="1:11" x14ac:dyDescent="0.25">
      <c r="A46" s="93" t="s">
        <v>408</v>
      </c>
      <c r="B46" s="93" t="s">
        <v>563</v>
      </c>
      <c r="C46" s="93" t="s">
        <v>76</v>
      </c>
      <c r="D46" s="94">
        <v>0</v>
      </c>
      <c r="E46" s="94">
        <v>6</v>
      </c>
      <c r="F46" s="94">
        <v>0</v>
      </c>
      <c r="G46" s="94">
        <v>0</v>
      </c>
      <c r="H46" s="94">
        <v>6</v>
      </c>
      <c r="I46" s="63">
        <v>0</v>
      </c>
      <c r="J46" s="63">
        <v>996.09</v>
      </c>
      <c r="K46" s="163">
        <v>166.02</v>
      </c>
    </row>
    <row r="47" spans="1:11" x14ac:dyDescent="0.25">
      <c r="A47" s="93" t="s">
        <v>408</v>
      </c>
      <c r="B47" s="93" t="s">
        <v>563</v>
      </c>
      <c r="C47" s="93" t="s">
        <v>77</v>
      </c>
      <c r="D47" s="94">
        <v>0</v>
      </c>
      <c r="E47" s="94">
        <v>1</v>
      </c>
      <c r="F47" s="94">
        <v>3</v>
      </c>
      <c r="G47" s="94">
        <v>0</v>
      </c>
      <c r="H47" s="94">
        <v>4</v>
      </c>
      <c r="I47" s="63">
        <v>0</v>
      </c>
      <c r="J47" s="63">
        <v>781.92</v>
      </c>
      <c r="K47" s="163">
        <v>195.48</v>
      </c>
    </row>
    <row r="48" spans="1:11" x14ac:dyDescent="0.25">
      <c r="A48" s="93" t="s">
        <v>408</v>
      </c>
      <c r="B48" s="93" t="s">
        <v>563</v>
      </c>
      <c r="C48" s="93" t="s">
        <v>95</v>
      </c>
      <c r="D48" s="94">
        <v>7</v>
      </c>
      <c r="E48" s="94">
        <v>8</v>
      </c>
      <c r="F48" s="94">
        <v>3</v>
      </c>
      <c r="G48" s="94">
        <v>0</v>
      </c>
      <c r="H48" s="94">
        <v>18</v>
      </c>
      <c r="I48" s="63">
        <v>0</v>
      </c>
      <c r="J48" s="63">
        <v>3028.43</v>
      </c>
      <c r="K48" s="163">
        <v>168.25</v>
      </c>
    </row>
    <row r="49" spans="1:11" x14ac:dyDescent="0.25">
      <c r="A49" s="93" t="s">
        <v>408</v>
      </c>
      <c r="B49" s="93" t="s">
        <v>563</v>
      </c>
      <c r="C49" s="93" t="s">
        <v>96</v>
      </c>
      <c r="D49" s="94">
        <v>88</v>
      </c>
      <c r="E49" s="94">
        <v>4</v>
      </c>
      <c r="F49" s="94">
        <v>14</v>
      </c>
      <c r="G49" s="94">
        <v>0</v>
      </c>
      <c r="H49" s="94">
        <v>106</v>
      </c>
      <c r="I49" s="63">
        <v>0</v>
      </c>
      <c r="J49" s="63">
        <v>27787.94</v>
      </c>
      <c r="K49" s="163">
        <v>262.14999999999998</v>
      </c>
    </row>
    <row r="50" spans="1:11" x14ac:dyDescent="0.25">
      <c r="A50" s="93" t="s">
        <v>408</v>
      </c>
      <c r="B50" s="93" t="s">
        <v>563</v>
      </c>
      <c r="C50" s="93" t="s">
        <v>97</v>
      </c>
      <c r="D50" s="94">
        <v>187</v>
      </c>
      <c r="E50" s="94">
        <v>7</v>
      </c>
      <c r="F50" s="94">
        <v>11</v>
      </c>
      <c r="G50" s="94">
        <v>0</v>
      </c>
      <c r="H50" s="94">
        <v>205</v>
      </c>
      <c r="I50" s="63">
        <v>0</v>
      </c>
      <c r="J50" s="63">
        <v>61078.44</v>
      </c>
      <c r="K50" s="163">
        <v>297.94</v>
      </c>
    </row>
    <row r="51" spans="1:11" x14ac:dyDescent="0.25">
      <c r="A51" s="93" t="s">
        <v>408</v>
      </c>
      <c r="B51" s="93" t="s">
        <v>563</v>
      </c>
      <c r="C51" s="93" t="s">
        <v>98</v>
      </c>
      <c r="D51" s="94">
        <v>342</v>
      </c>
      <c r="E51" s="94">
        <v>4</v>
      </c>
      <c r="F51" s="94">
        <v>11</v>
      </c>
      <c r="G51" s="94">
        <v>0</v>
      </c>
      <c r="H51" s="94">
        <v>357</v>
      </c>
      <c r="I51" s="63">
        <v>0</v>
      </c>
      <c r="J51" s="63">
        <v>122208.53</v>
      </c>
      <c r="K51" s="163">
        <v>342.32</v>
      </c>
    </row>
    <row r="52" spans="1:11" x14ac:dyDescent="0.25">
      <c r="A52" s="93" t="s">
        <v>408</v>
      </c>
      <c r="B52" s="93" t="s">
        <v>563</v>
      </c>
      <c r="C52" s="93" t="s">
        <v>99</v>
      </c>
      <c r="D52" s="94">
        <v>183</v>
      </c>
      <c r="E52" s="94">
        <v>1</v>
      </c>
      <c r="F52" s="94">
        <v>1</v>
      </c>
      <c r="G52" s="94">
        <v>0</v>
      </c>
      <c r="H52" s="94">
        <v>185</v>
      </c>
      <c r="I52" s="63">
        <v>0</v>
      </c>
      <c r="J52" s="63">
        <v>66365.84</v>
      </c>
      <c r="K52" s="163">
        <v>358.73</v>
      </c>
    </row>
    <row r="53" spans="1:11" x14ac:dyDescent="0.25">
      <c r="A53" s="93" t="s">
        <v>408</v>
      </c>
      <c r="B53" s="93" t="s">
        <v>563</v>
      </c>
      <c r="C53" s="93" t="s">
        <v>100</v>
      </c>
      <c r="D53" s="94">
        <v>39</v>
      </c>
      <c r="E53" s="94">
        <v>0</v>
      </c>
      <c r="F53" s="94">
        <v>0</v>
      </c>
      <c r="G53" s="94">
        <v>0</v>
      </c>
      <c r="H53" s="94">
        <v>39</v>
      </c>
      <c r="I53" s="63">
        <v>0</v>
      </c>
      <c r="J53" s="63">
        <v>13586.9</v>
      </c>
      <c r="K53" s="163">
        <v>348.38</v>
      </c>
    </row>
    <row r="54" spans="1:11" x14ac:dyDescent="0.25">
      <c r="A54" s="93" t="s">
        <v>408</v>
      </c>
      <c r="B54" s="93" t="s">
        <v>563</v>
      </c>
      <c r="C54" s="93" t="s">
        <v>101</v>
      </c>
      <c r="D54" s="94">
        <v>5</v>
      </c>
      <c r="E54" s="94">
        <v>0</v>
      </c>
      <c r="F54" s="94">
        <v>0</v>
      </c>
      <c r="G54" s="94">
        <v>0</v>
      </c>
      <c r="H54" s="94">
        <v>5</v>
      </c>
      <c r="I54" s="63">
        <v>0</v>
      </c>
      <c r="J54" s="63">
        <v>1160.28</v>
      </c>
      <c r="K54" s="163">
        <v>232.06</v>
      </c>
    </row>
    <row r="55" spans="1:11" x14ac:dyDescent="0.25">
      <c r="A55" s="93" t="s">
        <v>408</v>
      </c>
      <c r="B55" s="93" t="s">
        <v>563</v>
      </c>
      <c r="C55" s="93" t="s">
        <v>109</v>
      </c>
      <c r="D55" s="94">
        <v>1</v>
      </c>
      <c r="E55" s="94">
        <v>0</v>
      </c>
      <c r="F55" s="94">
        <v>0</v>
      </c>
      <c r="G55" s="94">
        <v>0</v>
      </c>
      <c r="H55" s="94">
        <v>1</v>
      </c>
      <c r="I55" s="63">
        <v>0</v>
      </c>
      <c r="J55" s="63">
        <v>262.52999999999997</v>
      </c>
      <c r="K55" s="163">
        <v>262.53000000000003</v>
      </c>
    </row>
    <row r="56" spans="1:11" x14ac:dyDescent="0.25">
      <c r="A56" s="93" t="s">
        <v>408</v>
      </c>
      <c r="B56" s="93" t="s">
        <v>563</v>
      </c>
      <c r="C56" s="93" t="s">
        <v>110</v>
      </c>
      <c r="D56" s="94">
        <v>1</v>
      </c>
      <c r="E56" s="94">
        <v>0</v>
      </c>
      <c r="F56" s="94">
        <v>0</v>
      </c>
      <c r="G56" s="94">
        <v>0</v>
      </c>
      <c r="H56" s="94">
        <v>1</v>
      </c>
      <c r="I56" s="63">
        <v>0</v>
      </c>
      <c r="J56" s="63">
        <v>138.62</v>
      </c>
      <c r="K56" s="163">
        <v>138.62</v>
      </c>
    </row>
    <row r="57" spans="1:11" x14ac:dyDescent="0.25">
      <c r="A57" s="93" t="s">
        <v>408</v>
      </c>
      <c r="B57" s="93" t="s">
        <v>563</v>
      </c>
      <c r="C57" s="93" t="s">
        <v>111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63">
        <v>0</v>
      </c>
      <c r="J57" s="63">
        <v>0</v>
      </c>
      <c r="K57" s="163">
        <v>0</v>
      </c>
    </row>
    <row r="58" spans="1:11" x14ac:dyDescent="0.25">
      <c r="A58" s="93" t="s">
        <v>408</v>
      </c>
      <c r="B58" s="93" t="s">
        <v>563</v>
      </c>
      <c r="C58" s="93" t="s">
        <v>428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63">
        <v>0</v>
      </c>
      <c r="J58" s="63">
        <v>0</v>
      </c>
      <c r="K58" s="163">
        <v>0</v>
      </c>
    </row>
    <row r="59" spans="1:11" x14ac:dyDescent="0.25">
      <c r="A59" s="358" t="s">
        <v>408</v>
      </c>
      <c r="B59" s="358" t="s">
        <v>563</v>
      </c>
      <c r="C59" s="358" t="s">
        <v>493</v>
      </c>
      <c r="D59" s="358">
        <v>853</v>
      </c>
      <c r="E59" s="358">
        <v>31</v>
      </c>
      <c r="F59" s="358">
        <v>43</v>
      </c>
      <c r="G59" s="358">
        <v>0</v>
      </c>
      <c r="H59" s="358">
        <v>927</v>
      </c>
      <c r="I59" s="358">
        <v>0</v>
      </c>
      <c r="J59" s="358">
        <v>297395.52</v>
      </c>
      <c r="K59" s="358">
        <v>320.82</v>
      </c>
    </row>
    <row r="60" spans="1:11" x14ac:dyDescent="0.25">
      <c r="A60" s="93" t="s">
        <v>411</v>
      </c>
      <c r="B60" s="93" t="s">
        <v>386</v>
      </c>
      <c r="C60" s="93" t="s">
        <v>76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63">
        <v>0</v>
      </c>
      <c r="J60" s="63">
        <v>0</v>
      </c>
      <c r="K60" s="163">
        <v>0</v>
      </c>
    </row>
    <row r="61" spans="1:11" x14ac:dyDescent="0.25">
      <c r="A61" s="93" t="s">
        <v>411</v>
      </c>
      <c r="B61" s="93" t="s">
        <v>386</v>
      </c>
      <c r="C61" s="93" t="s">
        <v>77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63">
        <v>0</v>
      </c>
      <c r="J61" s="63">
        <v>0</v>
      </c>
      <c r="K61" s="163">
        <v>0</v>
      </c>
    </row>
    <row r="62" spans="1:11" x14ac:dyDescent="0.25">
      <c r="A62" s="93" t="s">
        <v>411</v>
      </c>
      <c r="B62" s="93" t="s">
        <v>386</v>
      </c>
      <c r="C62" s="93" t="s">
        <v>95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63">
        <v>0</v>
      </c>
      <c r="J62" s="63">
        <v>0</v>
      </c>
      <c r="K62" s="163">
        <v>0</v>
      </c>
    </row>
    <row r="63" spans="1:11" x14ac:dyDescent="0.25">
      <c r="A63" s="93" t="s">
        <v>411</v>
      </c>
      <c r="B63" s="93" t="s">
        <v>386</v>
      </c>
      <c r="C63" s="93" t="s">
        <v>96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63">
        <v>0</v>
      </c>
      <c r="J63" s="63">
        <v>0</v>
      </c>
      <c r="K63" s="163">
        <v>0</v>
      </c>
    </row>
    <row r="64" spans="1:11" x14ac:dyDescent="0.25">
      <c r="A64" s="93" t="s">
        <v>411</v>
      </c>
      <c r="B64" s="93" t="s">
        <v>386</v>
      </c>
      <c r="C64" s="93" t="s">
        <v>97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63">
        <v>0</v>
      </c>
      <c r="J64" s="63">
        <v>0</v>
      </c>
      <c r="K64" s="163">
        <v>0</v>
      </c>
    </row>
    <row r="65" spans="1:11" x14ac:dyDescent="0.25">
      <c r="A65" s="93" t="s">
        <v>411</v>
      </c>
      <c r="B65" s="93" t="s">
        <v>386</v>
      </c>
      <c r="C65" s="93" t="s">
        <v>98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63">
        <v>0</v>
      </c>
      <c r="J65" s="63">
        <v>0</v>
      </c>
      <c r="K65" s="163">
        <v>0</v>
      </c>
    </row>
    <row r="66" spans="1:11" x14ac:dyDescent="0.25">
      <c r="A66" s="93" t="s">
        <v>411</v>
      </c>
      <c r="B66" s="93" t="s">
        <v>386</v>
      </c>
      <c r="C66" s="93" t="s">
        <v>99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63">
        <v>0</v>
      </c>
      <c r="J66" s="63">
        <v>0</v>
      </c>
      <c r="K66" s="163">
        <v>0</v>
      </c>
    </row>
    <row r="67" spans="1:11" x14ac:dyDescent="0.25">
      <c r="A67" s="93" t="s">
        <v>411</v>
      </c>
      <c r="B67" s="93" t="s">
        <v>386</v>
      </c>
      <c r="C67" s="93" t="s">
        <v>100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63">
        <v>0</v>
      </c>
      <c r="J67" s="63">
        <v>0</v>
      </c>
      <c r="K67" s="163">
        <v>0</v>
      </c>
    </row>
    <row r="68" spans="1:11" x14ac:dyDescent="0.25">
      <c r="A68" s="93" t="s">
        <v>411</v>
      </c>
      <c r="B68" s="93" t="s">
        <v>386</v>
      </c>
      <c r="C68" s="93" t="s">
        <v>101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63">
        <v>0</v>
      </c>
      <c r="J68" s="63">
        <v>0</v>
      </c>
      <c r="K68" s="163">
        <v>0</v>
      </c>
    </row>
    <row r="69" spans="1:11" x14ac:dyDescent="0.25">
      <c r="A69" s="93" t="s">
        <v>411</v>
      </c>
      <c r="B69" s="93" t="s">
        <v>386</v>
      </c>
      <c r="C69" s="93" t="s">
        <v>109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63">
        <v>0</v>
      </c>
      <c r="J69" s="63">
        <v>0</v>
      </c>
      <c r="K69" s="163">
        <v>0</v>
      </c>
    </row>
    <row r="70" spans="1:11" x14ac:dyDescent="0.25">
      <c r="A70" s="93" t="s">
        <v>411</v>
      </c>
      <c r="B70" s="93" t="s">
        <v>386</v>
      </c>
      <c r="C70" s="93" t="s">
        <v>110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63">
        <v>0</v>
      </c>
      <c r="J70" s="63">
        <v>0</v>
      </c>
      <c r="K70" s="163">
        <v>0</v>
      </c>
    </row>
    <row r="71" spans="1:11" x14ac:dyDescent="0.25">
      <c r="A71" s="93" t="s">
        <v>411</v>
      </c>
      <c r="B71" s="93" t="s">
        <v>386</v>
      </c>
      <c r="C71" s="93" t="s">
        <v>111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63">
        <v>0</v>
      </c>
      <c r="J71" s="63">
        <v>0</v>
      </c>
      <c r="K71" s="163">
        <v>0</v>
      </c>
    </row>
    <row r="72" spans="1:11" x14ac:dyDescent="0.25">
      <c r="A72" s="93" t="s">
        <v>411</v>
      </c>
      <c r="B72" s="93" t="s">
        <v>386</v>
      </c>
      <c r="C72" s="93" t="s">
        <v>428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63">
        <v>0</v>
      </c>
      <c r="J72" s="63">
        <v>0</v>
      </c>
      <c r="K72" s="163">
        <v>0</v>
      </c>
    </row>
    <row r="73" spans="1:11" x14ac:dyDescent="0.25">
      <c r="A73" s="93" t="s">
        <v>411</v>
      </c>
      <c r="B73" s="93" t="s">
        <v>386</v>
      </c>
      <c r="C73" s="93" t="s">
        <v>493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63">
        <v>0</v>
      </c>
      <c r="J73" s="63">
        <v>0</v>
      </c>
      <c r="K73" s="163">
        <v>0</v>
      </c>
    </row>
    <row r="74" spans="1:11" x14ac:dyDescent="0.25">
      <c r="A74" s="93" t="s">
        <v>599</v>
      </c>
      <c r="B74" s="93" t="s">
        <v>600</v>
      </c>
      <c r="C74" s="93" t="s">
        <v>76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63">
        <v>0</v>
      </c>
      <c r="J74" s="63">
        <v>0</v>
      </c>
      <c r="K74" s="163">
        <v>0</v>
      </c>
    </row>
    <row r="75" spans="1:11" x14ac:dyDescent="0.25">
      <c r="A75" s="93" t="s">
        <v>599</v>
      </c>
      <c r="B75" s="93" t="s">
        <v>600</v>
      </c>
      <c r="C75" s="93" t="s">
        <v>77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63">
        <v>0</v>
      </c>
      <c r="J75" s="63">
        <v>0</v>
      </c>
      <c r="K75" s="163">
        <v>0</v>
      </c>
    </row>
    <row r="76" spans="1:11" x14ac:dyDescent="0.25">
      <c r="A76" s="93" t="s">
        <v>599</v>
      </c>
      <c r="B76" s="93" t="s">
        <v>600</v>
      </c>
      <c r="C76" s="93" t="s">
        <v>95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63">
        <v>0</v>
      </c>
      <c r="J76" s="63">
        <v>0</v>
      </c>
      <c r="K76" s="163">
        <v>0</v>
      </c>
    </row>
    <row r="77" spans="1:11" x14ac:dyDescent="0.25">
      <c r="A77" s="93" t="s">
        <v>599</v>
      </c>
      <c r="B77" s="93" t="s">
        <v>600</v>
      </c>
      <c r="C77" s="93" t="s">
        <v>96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63">
        <v>0</v>
      </c>
      <c r="J77" s="63">
        <v>0</v>
      </c>
      <c r="K77" s="163">
        <v>0</v>
      </c>
    </row>
    <row r="78" spans="1:11" x14ac:dyDescent="0.25">
      <c r="A78" s="93" t="s">
        <v>599</v>
      </c>
      <c r="B78" s="93" t="s">
        <v>600</v>
      </c>
      <c r="C78" s="93" t="s">
        <v>97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63">
        <v>0</v>
      </c>
      <c r="J78" s="63">
        <v>0</v>
      </c>
      <c r="K78" s="163">
        <v>0</v>
      </c>
    </row>
    <row r="79" spans="1:11" x14ac:dyDescent="0.25">
      <c r="A79" s="93" t="s">
        <v>599</v>
      </c>
      <c r="B79" s="93" t="s">
        <v>600</v>
      </c>
      <c r="C79" s="93" t="s">
        <v>98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63">
        <v>0</v>
      </c>
      <c r="J79" s="63">
        <v>0</v>
      </c>
      <c r="K79" s="163">
        <v>0</v>
      </c>
    </row>
    <row r="80" spans="1:11" x14ac:dyDescent="0.25">
      <c r="A80" s="93" t="s">
        <v>599</v>
      </c>
      <c r="B80" s="93" t="s">
        <v>600</v>
      </c>
      <c r="C80" s="93" t="s">
        <v>99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63">
        <v>0</v>
      </c>
      <c r="J80" s="63">
        <v>0</v>
      </c>
      <c r="K80" s="163">
        <v>0</v>
      </c>
    </row>
    <row r="81" spans="1:11" x14ac:dyDescent="0.25">
      <c r="A81" s="93" t="s">
        <v>599</v>
      </c>
      <c r="B81" s="93" t="s">
        <v>600</v>
      </c>
      <c r="C81" s="93" t="s">
        <v>100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63">
        <v>0</v>
      </c>
      <c r="J81" s="63">
        <v>0</v>
      </c>
      <c r="K81" s="163">
        <v>0</v>
      </c>
    </row>
    <row r="82" spans="1:11" x14ac:dyDescent="0.25">
      <c r="A82" s="93" t="s">
        <v>599</v>
      </c>
      <c r="B82" s="93" t="s">
        <v>600</v>
      </c>
      <c r="C82" s="93" t="s">
        <v>101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63">
        <v>0</v>
      </c>
      <c r="J82" s="63">
        <v>0</v>
      </c>
      <c r="K82" s="163">
        <v>0</v>
      </c>
    </row>
    <row r="83" spans="1:11" x14ac:dyDescent="0.25">
      <c r="A83" s="93" t="s">
        <v>599</v>
      </c>
      <c r="B83" s="93" t="s">
        <v>600</v>
      </c>
      <c r="C83" s="93" t="s">
        <v>109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63">
        <v>0</v>
      </c>
      <c r="J83" s="63">
        <v>0</v>
      </c>
      <c r="K83" s="163">
        <v>0</v>
      </c>
    </row>
    <row r="84" spans="1:11" x14ac:dyDescent="0.25">
      <c r="A84" s="93" t="s">
        <v>599</v>
      </c>
      <c r="B84" s="93" t="s">
        <v>600</v>
      </c>
      <c r="C84" s="93" t="s">
        <v>110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63">
        <v>0</v>
      </c>
      <c r="J84" s="63">
        <v>0</v>
      </c>
      <c r="K84" s="163">
        <v>0</v>
      </c>
    </row>
    <row r="85" spans="1:11" x14ac:dyDescent="0.25">
      <c r="A85" s="93" t="s">
        <v>599</v>
      </c>
      <c r="B85" s="93" t="s">
        <v>600</v>
      </c>
      <c r="C85" s="93" t="s">
        <v>111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63">
        <v>0</v>
      </c>
      <c r="J85" s="63">
        <v>0</v>
      </c>
      <c r="K85" s="163">
        <v>0</v>
      </c>
    </row>
    <row r="86" spans="1:11" x14ac:dyDescent="0.25">
      <c r="A86" s="93" t="s">
        <v>599</v>
      </c>
      <c r="B86" s="93" t="s">
        <v>600</v>
      </c>
      <c r="C86" s="93" t="s">
        <v>428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63">
        <v>0</v>
      </c>
      <c r="J86" s="63">
        <v>0</v>
      </c>
      <c r="K86" s="163">
        <v>0</v>
      </c>
    </row>
    <row r="87" spans="1:11" x14ac:dyDescent="0.25">
      <c r="A87" s="93" t="s">
        <v>599</v>
      </c>
      <c r="B87" s="93" t="s">
        <v>600</v>
      </c>
      <c r="C87" s="93" t="s">
        <v>493</v>
      </c>
      <c r="D87" s="94">
        <v>0</v>
      </c>
      <c r="E87" s="94">
        <v>0</v>
      </c>
      <c r="F87" s="94">
        <v>0</v>
      </c>
      <c r="G87" s="94">
        <v>0</v>
      </c>
      <c r="H87" s="94">
        <v>0</v>
      </c>
      <c r="I87" s="63">
        <v>0</v>
      </c>
      <c r="J87" s="63">
        <v>0</v>
      </c>
      <c r="K87" s="163">
        <v>0</v>
      </c>
    </row>
    <row r="88" spans="1:11" x14ac:dyDescent="0.25">
      <c r="A88" s="358" t="s">
        <v>412</v>
      </c>
      <c r="B88" s="358" t="s">
        <v>389</v>
      </c>
      <c r="C88" s="358" t="s">
        <v>76</v>
      </c>
      <c r="D88" s="358">
        <v>0</v>
      </c>
      <c r="E88" s="358">
        <v>0</v>
      </c>
      <c r="F88" s="358">
        <v>0</v>
      </c>
      <c r="G88" s="358">
        <v>0</v>
      </c>
      <c r="H88" s="358">
        <v>0</v>
      </c>
      <c r="I88" s="358">
        <v>0</v>
      </c>
      <c r="J88" s="358">
        <v>0</v>
      </c>
      <c r="K88" s="358">
        <v>0</v>
      </c>
    </row>
    <row r="89" spans="1:11" x14ac:dyDescent="0.25">
      <c r="A89" s="358" t="s">
        <v>412</v>
      </c>
      <c r="B89" s="358" t="s">
        <v>389</v>
      </c>
      <c r="C89" s="358" t="s">
        <v>77</v>
      </c>
      <c r="D89" s="358">
        <v>0</v>
      </c>
      <c r="E89" s="358">
        <v>0</v>
      </c>
      <c r="F89" s="358">
        <v>0</v>
      </c>
      <c r="G89" s="358">
        <v>0</v>
      </c>
      <c r="H89" s="358">
        <v>0</v>
      </c>
      <c r="I89" s="358">
        <v>0</v>
      </c>
      <c r="J89" s="358">
        <v>0</v>
      </c>
      <c r="K89" s="358">
        <v>0</v>
      </c>
    </row>
    <row r="90" spans="1:11" x14ac:dyDescent="0.25">
      <c r="A90" s="358" t="s">
        <v>412</v>
      </c>
      <c r="B90" s="358" t="s">
        <v>389</v>
      </c>
      <c r="C90" s="358" t="s">
        <v>95</v>
      </c>
      <c r="D90" s="358">
        <v>0</v>
      </c>
      <c r="E90" s="358">
        <v>0</v>
      </c>
      <c r="F90" s="358">
        <v>0</v>
      </c>
      <c r="G90" s="358">
        <v>0</v>
      </c>
      <c r="H90" s="358">
        <v>0</v>
      </c>
      <c r="I90" s="358">
        <v>0</v>
      </c>
      <c r="J90" s="358">
        <v>0</v>
      </c>
      <c r="K90" s="358">
        <v>0</v>
      </c>
    </row>
    <row r="91" spans="1:11" x14ac:dyDescent="0.25">
      <c r="A91" s="358" t="s">
        <v>412</v>
      </c>
      <c r="B91" s="358" t="s">
        <v>389</v>
      </c>
      <c r="C91" s="358" t="s">
        <v>96</v>
      </c>
      <c r="D91" s="358">
        <v>0</v>
      </c>
      <c r="E91" s="358">
        <v>0</v>
      </c>
      <c r="F91" s="358">
        <v>0</v>
      </c>
      <c r="G91" s="358">
        <v>0</v>
      </c>
      <c r="H91" s="358">
        <v>0</v>
      </c>
      <c r="I91" s="358">
        <v>0</v>
      </c>
      <c r="J91" s="358">
        <v>0</v>
      </c>
      <c r="K91" s="358">
        <v>0</v>
      </c>
    </row>
    <row r="92" spans="1:11" x14ac:dyDescent="0.25">
      <c r="A92" s="358" t="s">
        <v>412</v>
      </c>
      <c r="B92" s="358" t="s">
        <v>389</v>
      </c>
      <c r="C92" s="358" t="s">
        <v>97</v>
      </c>
      <c r="D92" s="358">
        <v>0</v>
      </c>
      <c r="E92" s="358">
        <v>0</v>
      </c>
      <c r="F92" s="358">
        <v>0</v>
      </c>
      <c r="G92" s="358">
        <v>0</v>
      </c>
      <c r="H92" s="358">
        <v>0</v>
      </c>
      <c r="I92" s="358">
        <v>0</v>
      </c>
      <c r="J92" s="358">
        <v>0</v>
      </c>
      <c r="K92" s="358">
        <v>0</v>
      </c>
    </row>
    <row r="93" spans="1:11" x14ac:dyDescent="0.25">
      <c r="A93" s="358" t="s">
        <v>412</v>
      </c>
      <c r="B93" s="358" t="s">
        <v>389</v>
      </c>
      <c r="C93" s="358" t="s">
        <v>98</v>
      </c>
      <c r="D93" s="358">
        <v>0</v>
      </c>
      <c r="E93" s="358">
        <v>0</v>
      </c>
      <c r="F93" s="358">
        <v>0</v>
      </c>
      <c r="G93" s="358">
        <v>0</v>
      </c>
      <c r="H93" s="358">
        <v>0</v>
      </c>
      <c r="I93" s="358">
        <v>0</v>
      </c>
      <c r="J93" s="358">
        <v>0</v>
      </c>
      <c r="K93" s="358">
        <v>0</v>
      </c>
    </row>
    <row r="94" spans="1:11" x14ac:dyDescent="0.25">
      <c r="A94" s="358" t="s">
        <v>412</v>
      </c>
      <c r="B94" s="358" t="s">
        <v>389</v>
      </c>
      <c r="C94" s="358" t="s">
        <v>99</v>
      </c>
      <c r="D94" s="358">
        <v>0</v>
      </c>
      <c r="E94" s="358">
        <v>0</v>
      </c>
      <c r="F94" s="358">
        <v>0</v>
      </c>
      <c r="G94" s="358">
        <v>0</v>
      </c>
      <c r="H94" s="358">
        <v>0</v>
      </c>
      <c r="I94" s="358">
        <v>0</v>
      </c>
      <c r="J94" s="358">
        <v>0</v>
      </c>
      <c r="K94" s="358">
        <v>0</v>
      </c>
    </row>
    <row r="95" spans="1:11" x14ac:dyDescent="0.25">
      <c r="A95" s="358" t="s">
        <v>412</v>
      </c>
      <c r="B95" s="358" t="s">
        <v>389</v>
      </c>
      <c r="C95" s="358" t="s">
        <v>100</v>
      </c>
      <c r="D95" s="358">
        <v>0</v>
      </c>
      <c r="E95" s="358">
        <v>0</v>
      </c>
      <c r="F95" s="358">
        <v>0</v>
      </c>
      <c r="G95" s="358">
        <v>0</v>
      </c>
      <c r="H95" s="358">
        <v>0</v>
      </c>
      <c r="I95" s="358">
        <v>0</v>
      </c>
      <c r="J95" s="358">
        <v>0</v>
      </c>
      <c r="K95" s="358">
        <v>0</v>
      </c>
    </row>
    <row r="96" spans="1:11" x14ac:dyDescent="0.25">
      <c r="A96" s="358" t="s">
        <v>412</v>
      </c>
      <c r="B96" s="358" t="s">
        <v>389</v>
      </c>
      <c r="C96" s="358" t="s">
        <v>101</v>
      </c>
      <c r="D96" s="358">
        <v>0</v>
      </c>
      <c r="E96" s="358">
        <v>0</v>
      </c>
      <c r="F96" s="358">
        <v>0</v>
      </c>
      <c r="G96" s="358">
        <v>0</v>
      </c>
      <c r="H96" s="358">
        <v>0</v>
      </c>
      <c r="I96" s="358">
        <v>0</v>
      </c>
      <c r="J96" s="358">
        <v>0</v>
      </c>
      <c r="K96" s="358">
        <v>0</v>
      </c>
    </row>
    <row r="97" spans="1:11" x14ac:dyDescent="0.25">
      <c r="A97" s="358" t="s">
        <v>412</v>
      </c>
      <c r="B97" s="358" t="s">
        <v>389</v>
      </c>
      <c r="C97" s="358" t="s">
        <v>109</v>
      </c>
      <c r="D97" s="358">
        <v>0</v>
      </c>
      <c r="E97" s="358">
        <v>0</v>
      </c>
      <c r="F97" s="358">
        <v>0</v>
      </c>
      <c r="G97" s="358">
        <v>0</v>
      </c>
      <c r="H97" s="358">
        <v>0</v>
      </c>
      <c r="I97" s="358">
        <v>0</v>
      </c>
      <c r="J97" s="358">
        <v>0</v>
      </c>
      <c r="K97" s="358">
        <v>0</v>
      </c>
    </row>
    <row r="98" spans="1:11" x14ac:dyDescent="0.25">
      <c r="A98" s="358" t="s">
        <v>412</v>
      </c>
      <c r="B98" s="358" t="s">
        <v>389</v>
      </c>
      <c r="C98" s="358" t="s">
        <v>110</v>
      </c>
      <c r="D98" s="358">
        <v>0</v>
      </c>
      <c r="E98" s="358">
        <v>0</v>
      </c>
      <c r="F98" s="358">
        <v>0</v>
      </c>
      <c r="G98" s="358">
        <v>0</v>
      </c>
      <c r="H98" s="358">
        <v>0</v>
      </c>
      <c r="I98" s="358">
        <v>0</v>
      </c>
      <c r="J98" s="358">
        <v>0</v>
      </c>
      <c r="K98" s="358">
        <v>0</v>
      </c>
    </row>
    <row r="99" spans="1:11" x14ac:dyDescent="0.25">
      <c r="A99" s="358" t="s">
        <v>412</v>
      </c>
      <c r="B99" s="358" t="s">
        <v>389</v>
      </c>
      <c r="C99" s="358" t="s">
        <v>111</v>
      </c>
      <c r="D99" s="358">
        <v>0</v>
      </c>
      <c r="E99" s="358">
        <v>0</v>
      </c>
      <c r="F99" s="358">
        <v>0</v>
      </c>
      <c r="G99" s="358">
        <v>0</v>
      </c>
      <c r="H99" s="358">
        <v>0</v>
      </c>
      <c r="I99" s="358">
        <v>0</v>
      </c>
      <c r="J99" s="358">
        <v>0</v>
      </c>
      <c r="K99" s="358">
        <v>0</v>
      </c>
    </row>
    <row r="100" spans="1:11" x14ac:dyDescent="0.25">
      <c r="A100" s="358" t="s">
        <v>412</v>
      </c>
      <c r="B100" s="358" t="s">
        <v>389</v>
      </c>
      <c r="C100" s="358" t="s">
        <v>428</v>
      </c>
      <c r="D100" s="358">
        <v>0</v>
      </c>
      <c r="E100" s="358">
        <v>0</v>
      </c>
      <c r="F100" s="358">
        <v>0</v>
      </c>
      <c r="G100" s="358">
        <v>0</v>
      </c>
      <c r="H100" s="358">
        <v>0</v>
      </c>
      <c r="I100" s="358">
        <v>0</v>
      </c>
      <c r="J100" s="358">
        <v>0</v>
      </c>
      <c r="K100" s="358">
        <v>0</v>
      </c>
    </row>
    <row r="101" spans="1:11" x14ac:dyDescent="0.25">
      <c r="A101" s="358" t="s">
        <v>412</v>
      </c>
      <c r="B101" s="358" t="s">
        <v>389</v>
      </c>
      <c r="C101" s="358" t="s">
        <v>493</v>
      </c>
      <c r="D101" s="358">
        <v>0</v>
      </c>
      <c r="E101" s="358">
        <v>0</v>
      </c>
      <c r="F101" s="358">
        <v>0</v>
      </c>
      <c r="G101" s="358">
        <v>0</v>
      </c>
      <c r="H101" s="358">
        <v>0</v>
      </c>
      <c r="I101" s="304">
        <v>0</v>
      </c>
      <c r="J101" s="358">
        <v>0</v>
      </c>
      <c r="K101" s="358">
        <v>0</v>
      </c>
    </row>
  </sheetData>
  <autoFilter ref="A3:K100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6"/>
  <sheetViews>
    <sheetView workbookViewId="0">
      <selection activeCell="N29" sqref="N29"/>
    </sheetView>
  </sheetViews>
  <sheetFormatPr defaultColWidth="9.140625" defaultRowHeight="15" x14ac:dyDescent="0.25"/>
  <cols>
    <col min="1" max="1" width="4.5703125" style="71" customWidth="1"/>
    <col min="2" max="2" width="9" style="137" customWidth="1"/>
    <col min="3" max="3" width="21" style="137" customWidth="1"/>
    <col min="4" max="4" width="9.5703125" style="137" bestFit="1" customWidth="1"/>
    <col min="5" max="5" width="15.5703125" style="137" bestFit="1" customWidth="1"/>
    <col min="6" max="6" width="13" style="137" customWidth="1"/>
    <col min="7" max="7" width="9.5703125" style="137" bestFit="1" customWidth="1"/>
    <col min="8" max="8" width="14.28515625" style="137" customWidth="1"/>
    <col min="9" max="9" width="15.5703125" style="137" customWidth="1"/>
    <col min="10" max="10" width="9.5703125" style="137" bestFit="1" customWidth="1"/>
    <col min="11" max="11" width="14.140625" style="137" customWidth="1"/>
    <col min="12" max="12" width="13.7109375" style="137" customWidth="1"/>
    <col min="13" max="13" width="8.5703125" style="137" bestFit="1" customWidth="1"/>
    <col min="14" max="14" width="15" style="137" customWidth="1"/>
    <col min="15" max="15" width="14.5703125" style="137" customWidth="1"/>
    <col min="16" max="16" width="12.5703125" style="137" customWidth="1"/>
    <col min="17" max="17" width="17.28515625" style="137" customWidth="1"/>
    <col min="18" max="18" width="15.7109375" style="137" customWidth="1"/>
    <col min="19" max="19" width="15.140625" style="137" customWidth="1"/>
    <col min="20" max="16384" width="9.140625" style="137"/>
  </cols>
  <sheetData>
    <row r="1" spans="1:22" s="72" customFormat="1" ht="15" customHeight="1" x14ac:dyDescent="0.25">
      <c r="A1" s="562" t="s">
        <v>707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</row>
    <row r="2" spans="1:22" ht="15.75" thickBot="1" x14ac:dyDescent="0.3"/>
    <row r="3" spans="1:22" s="40" customFormat="1" ht="23.25" customHeight="1" thickBot="1" x14ac:dyDescent="0.3">
      <c r="A3" s="609" t="s">
        <v>17</v>
      </c>
      <c r="B3" s="609" t="s">
        <v>427</v>
      </c>
      <c r="C3" s="609" t="s">
        <v>426</v>
      </c>
      <c r="D3" s="606" t="s">
        <v>5</v>
      </c>
      <c r="E3" s="607"/>
      <c r="F3" s="608"/>
      <c r="G3" s="606" t="s">
        <v>6</v>
      </c>
      <c r="H3" s="607"/>
      <c r="I3" s="608"/>
      <c r="J3" s="606" t="s">
        <v>45</v>
      </c>
      <c r="K3" s="607"/>
      <c r="L3" s="608"/>
      <c r="M3" s="606" t="s">
        <v>8</v>
      </c>
      <c r="N3" s="607"/>
      <c r="O3" s="608"/>
      <c r="P3" s="611" t="s">
        <v>499</v>
      </c>
      <c r="Q3" s="611" t="s">
        <v>581</v>
      </c>
      <c r="R3" s="611" t="s">
        <v>582</v>
      </c>
      <c r="S3" s="611" t="s">
        <v>589</v>
      </c>
    </row>
    <row r="4" spans="1:22" s="40" customFormat="1" ht="52.5" customHeight="1" thickBot="1" x14ac:dyDescent="0.3">
      <c r="A4" s="610"/>
      <c r="B4" s="610"/>
      <c r="C4" s="610"/>
      <c r="D4" s="110" t="s">
        <v>1</v>
      </c>
      <c r="E4" s="244" t="s">
        <v>587</v>
      </c>
      <c r="F4" s="245" t="s">
        <v>588</v>
      </c>
      <c r="G4" s="110" t="s">
        <v>1</v>
      </c>
      <c r="H4" s="244" t="s">
        <v>587</v>
      </c>
      <c r="I4" s="245" t="s">
        <v>588</v>
      </c>
      <c r="J4" s="110" t="s">
        <v>1</v>
      </c>
      <c r="K4" s="244" t="s">
        <v>587</v>
      </c>
      <c r="L4" s="245" t="s">
        <v>588</v>
      </c>
      <c r="M4" s="110" t="s">
        <v>1</v>
      </c>
      <c r="N4" s="244" t="s">
        <v>587</v>
      </c>
      <c r="O4" s="245" t="s">
        <v>588</v>
      </c>
      <c r="P4" s="612"/>
      <c r="Q4" s="612"/>
      <c r="R4" s="612"/>
      <c r="S4" s="612"/>
      <c r="U4" s="223"/>
      <c r="V4" s="223"/>
    </row>
    <row r="5" spans="1:22" x14ac:dyDescent="0.25">
      <c r="A5" s="278">
        <v>1</v>
      </c>
      <c r="B5" s="470" t="s">
        <v>508</v>
      </c>
      <c r="C5" s="227" t="s">
        <v>509</v>
      </c>
      <c r="D5" s="228">
        <v>8811</v>
      </c>
      <c r="E5" s="284">
        <v>62415057.380000003</v>
      </c>
      <c r="F5" s="284">
        <v>6560556.7699999996</v>
      </c>
      <c r="G5" s="228">
        <v>5141</v>
      </c>
      <c r="H5" s="284">
        <v>15322900.93</v>
      </c>
      <c r="I5" s="284">
        <v>2736305.8</v>
      </c>
      <c r="J5" s="228">
        <v>2206</v>
      </c>
      <c r="K5" s="284">
        <v>6136515.2300000004</v>
      </c>
      <c r="L5" s="284">
        <v>1237686.02</v>
      </c>
      <c r="M5" s="228">
        <v>932</v>
      </c>
      <c r="N5" s="284">
        <v>5519122.1799999997</v>
      </c>
      <c r="O5" s="284">
        <v>726790.5</v>
      </c>
      <c r="P5" s="228">
        <v>17090</v>
      </c>
      <c r="Q5" s="465">
        <v>89393595.719999999</v>
      </c>
      <c r="R5" s="465">
        <v>11261339.09</v>
      </c>
      <c r="S5" s="467">
        <v>658.94</v>
      </c>
      <c r="T5" s="264"/>
      <c r="U5" s="223"/>
      <c r="V5" s="223"/>
    </row>
    <row r="6" spans="1:22" x14ac:dyDescent="0.25">
      <c r="A6" s="279">
        <v>2</v>
      </c>
      <c r="B6" s="471" t="s">
        <v>620</v>
      </c>
      <c r="C6" s="225" t="s">
        <v>424</v>
      </c>
      <c r="D6" s="226">
        <v>1057</v>
      </c>
      <c r="E6" s="285">
        <v>6288908.9500000002</v>
      </c>
      <c r="F6" s="285">
        <v>1236692.07</v>
      </c>
      <c r="G6" s="226">
        <v>419</v>
      </c>
      <c r="H6" s="285">
        <v>1937519.64</v>
      </c>
      <c r="I6" s="285">
        <v>217311.32</v>
      </c>
      <c r="J6" s="226">
        <v>43</v>
      </c>
      <c r="K6" s="285">
        <v>292829.45</v>
      </c>
      <c r="L6" s="285">
        <v>35279.5</v>
      </c>
      <c r="M6" s="226">
        <v>138</v>
      </c>
      <c r="N6" s="285">
        <v>607200</v>
      </c>
      <c r="O6" s="285">
        <v>27600</v>
      </c>
      <c r="P6" s="226">
        <v>1657</v>
      </c>
      <c r="Q6" s="295">
        <v>9126458.0399999991</v>
      </c>
      <c r="R6" s="295">
        <v>1516882.89</v>
      </c>
      <c r="S6" s="468">
        <v>915.44</v>
      </c>
      <c r="T6" s="264"/>
      <c r="U6" s="223"/>
      <c r="V6" s="223"/>
    </row>
    <row r="7" spans="1:22" x14ac:dyDescent="0.25">
      <c r="A7" s="279">
        <v>3</v>
      </c>
      <c r="B7" s="471" t="s">
        <v>599</v>
      </c>
      <c r="C7" s="225" t="s">
        <v>600</v>
      </c>
      <c r="D7" s="226" t="s">
        <v>438</v>
      </c>
      <c r="E7" s="285" t="s">
        <v>438</v>
      </c>
      <c r="F7" s="285" t="s">
        <v>438</v>
      </c>
      <c r="G7" s="226" t="s">
        <v>438</v>
      </c>
      <c r="H7" s="285" t="s">
        <v>438</v>
      </c>
      <c r="I7" s="285" t="s">
        <v>438</v>
      </c>
      <c r="J7" s="226" t="s">
        <v>438</v>
      </c>
      <c r="K7" s="285" t="s">
        <v>438</v>
      </c>
      <c r="L7" s="285" t="s">
        <v>438</v>
      </c>
      <c r="M7" s="226">
        <v>245</v>
      </c>
      <c r="N7" s="285">
        <v>1192472.8700000001</v>
      </c>
      <c r="O7" s="285">
        <v>66436.17</v>
      </c>
      <c r="P7" s="226">
        <v>245</v>
      </c>
      <c r="Q7" s="295">
        <v>1192472.8700000001</v>
      </c>
      <c r="R7" s="295">
        <v>66436.17</v>
      </c>
      <c r="S7" s="468">
        <v>271.17</v>
      </c>
      <c r="T7" s="264"/>
      <c r="U7" s="223"/>
      <c r="V7" s="223"/>
    </row>
    <row r="8" spans="1:22" x14ac:dyDescent="0.25">
      <c r="A8" s="279">
        <v>4</v>
      </c>
      <c r="B8" s="471" t="s">
        <v>419</v>
      </c>
      <c r="C8" s="225" t="s">
        <v>500</v>
      </c>
      <c r="D8" s="226">
        <v>3</v>
      </c>
      <c r="E8" s="285" t="s">
        <v>438</v>
      </c>
      <c r="F8" s="285">
        <v>7567.17</v>
      </c>
      <c r="G8" s="226">
        <v>3</v>
      </c>
      <c r="H8" s="285">
        <v>9874.75</v>
      </c>
      <c r="I8" s="285">
        <v>4799.99</v>
      </c>
      <c r="J8" s="226" t="s">
        <v>438</v>
      </c>
      <c r="K8" s="285" t="s">
        <v>438</v>
      </c>
      <c r="L8" s="285" t="s">
        <v>438</v>
      </c>
      <c r="M8" s="226" t="s">
        <v>438</v>
      </c>
      <c r="N8" s="285" t="s">
        <v>438</v>
      </c>
      <c r="O8" s="285" t="s">
        <v>438</v>
      </c>
      <c r="P8" s="226">
        <v>6</v>
      </c>
      <c r="Q8" s="295">
        <v>9874.75</v>
      </c>
      <c r="R8" s="295">
        <v>12367.16</v>
      </c>
      <c r="S8" s="468">
        <v>2061.19</v>
      </c>
      <c r="T8" s="264"/>
      <c r="U8" s="223"/>
      <c r="V8" s="223"/>
    </row>
    <row r="9" spans="1:22" x14ac:dyDescent="0.25">
      <c r="A9" s="279">
        <v>5</v>
      </c>
      <c r="B9" s="471" t="s">
        <v>408</v>
      </c>
      <c r="C9" s="225" t="s">
        <v>563</v>
      </c>
      <c r="D9" s="226">
        <v>4017</v>
      </c>
      <c r="E9" s="285">
        <v>17175529.52</v>
      </c>
      <c r="F9" s="285">
        <v>766510.52</v>
      </c>
      <c r="G9" s="226">
        <v>3518</v>
      </c>
      <c r="H9" s="285">
        <v>4722167.63</v>
      </c>
      <c r="I9" s="285">
        <v>447491.09</v>
      </c>
      <c r="J9" s="226">
        <v>1022</v>
      </c>
      <c r="K9" s="285">
        <v>468314.93</v>
      </c>
      <c r="L9" s="285">
        <v>203778.48</v>
      </c>
      <c r="M9" s="226" t="s">
        <v>438</v>
      </c>
      <c r="N9" s="285" t="s">
        <v>438</v>
      </c>
      <c r="O9" s="285" t="s">
        <v>438</v>
      </c>
      <c r="P9" s="226">
        <v>8557</v>
      </c>
      <c r="Q9" s="295">
        <v>22366012.079999998</v>
      </c>
      <c r="R9" s="295">
        <v>1417780.09</v>
      </c>
      <c r="S9" s="468">
        <v>165.69</v>
      </c>
      <c r="T9" s="264"/>
      <c r="U9" s="223"/>
      <c r="V9" s="223"/>
    </row>
    <row r="10" spans="1:22" ht="15.75" thickBot="1" x14ac:dyDescent="0.3">
      <c r="A10" s="280">
        <v>6</v>
      </c>
      <c r="B10" s="472" t="s">
        <v>298</v>
      </c>
      <c r="C10" s="281" t="s">
        <v>498</v>
      </c>
      <c r="D10" s="282">
        <v>325</v>
      </c>
      <c r="E10" s="286">
        <v>217156.98</v>
      </c>
      <c r="F10" s="286">
        <v>62065.63</v>
      </c>
      <c r="G10" s="282">
        <v>1015</v>
      </c>
      <c r="H10" s="286">
        <v>607813.13</v>
      </c>
      <c r="I10" s="286">
        <v>67140.66</v>
      </c>
      <c r="J10" s="282" t="s">
        <v>438</v>
      </c>
      <c r="K10" s="286" t="s">
        <v>438</v>
      </c>
      <c r="L10" s="286" t="s">
        <v>438</v>
      </c>
      <c r="M10" s="282" t="s">
        <v>438</v>
      </c>
      <c r="N10" s="286" t="s">
        <v>438</v>
      </c>
      <c r="O10" s="286" t="s">
        <v>438</v>
      </c>
      <c r="P10" s="282">
        <v>1340</v>
      </c>
      <c r="Q10" s="466">
        <v>824970.11</v>
      </c>
      <c r="R10" s="466">
        <v>129206.29</v>
      </c>
      <c r="S10" s="469">
        <v>96.42</v>
      </c>
      <c r="T10" s="264"/>
      <c r="U10" s="223"/>
      <c r="V10" s="223"/>
    </row>
    <row r="11" spans="1:22" s="223" customFormat="1" x14ac:dyDescent="0.25">
      <c r="A11" s="71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1"/>
      <c r="Q11" s="283"/>
      <c r="R11" s="283"/>
      <c r="S11" s="302"/>
    </row>
    <row r="13" spans="1:22" x14ac:dyDescent="0.25">
      <c r="R13" s="461"/>
    </row>
    <row r="14" spans="1:22" x14ac:dyDescent="0.25">
      <c r="P14" s="460"/>
      <c r="R14" s="461"/>
    </row>
    <row r="15" spans="1:22" x14ac:dyDescent="0.25">
      <c r="P15" s="460"/>
      <c r="Q15" s="461"/>
      <c r="R15" s="461"/>
    </row>
    <row r="16" spans="1:22" x14ac:dyDescent="0.25">
      <c r="R16" s="461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Y59"/>
  <sheetViews>
    <sheetView topLeftCell="A25" workbookViewId="0">
      <selection activeCell="M55" sqref="M55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562" t="s">
        <v>716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</row>
    <row r="2" spans="1:23" ht="15.75" thickBot="1" x14ac:dyDescent="0.3">
      <c r="A2" s="223"/>
      <c r="B2" s="223"/>
      <c r="C2" s="39"/>
      <c r="D2" s="15"/>
      <c r="E2" s="15"/>
      <c r="F2" s="162"/>
      <c r="G2" s="15"/>
      <c r="H2" s="15"/>
      <c r="I2" s="15"/>
      <c r="J2" s="162"/>
      <c r="K2" s="15"/>
      <c r="L2" s="15"/>
      <c r="M2" s="15"/>
      <c r="N2" s="162"/>
      <c r="O2" s="15"/>
      <c r="P2" s="15"/>
      <c r="Q2" s="15"/>
      <c r="R2" s="162"/>
      <c r="S2" s="15"/>
      <c r="T2" s="15"/>
      <c r="U2" s="15"/>
      <c r="V2" s="223"/>
      <c r="W2" s="223"/>
    </row>
    <row r="3" spans="1:23" ht="15.75" x14ac:dyDescent="0.25">
      <c r="A3" s="597" t="s">
        <v>52</v>
      </c>
      <c r="B3" s="599" t="s">
        <v>102</v>
      </c>
      <c r="C3" s="601" t="s">
        <v>105</v>
      </c>
      <c r="D3" s="602"/>
      <c r="E3" s="602"/>
      <c r="F3" s="603"/>
      <c r="G3" s="601" t="s">
        <v>106</v>
      </c>
      <c r="H3" s="602"/>
      <c r="I3" s="602"/>
      <c r="J3" s="603"/>
      <c r="K3" s="601" t="s">
        <v>107</v>
      </c>
      <c r="L3" s="602"/>
      <c r="M3" s="602"/>
      <c r="N3" s="603"/>
      <c r="O3" s="601" t="s">
        <v>108</v>
      </c>
      <c r="P3" s="602"/>
      <c r="Q3" s="602"/>
      <c r="R3" s="603"/>
      <c r="S3" s="601" t="s">
        <v>104</v>
      </c>
      <c r="T3" s="602"/>
      <c r="U3" s="602"/>
      <c r="V3" s="602"/>
      <c r="W3" s="603"/>
    </row>
    <row r="4" spans="1:23" ht="16.5" thickBot="1" x14ac:dyDescent="0.3">
      <c r="A4" s="604"/>
      <c r="B4" s="568"/>
      <c r="C4" s="390" t="s">
        <v>1</v>
      </c>
      <c r="D4" s="391" t="s">
        <v>103</v>
      </c>
      <c r="E4" s="385" t="s">
        <v>21</v>
      </c>
      <c r="F4" s="392" t="s">
        <v>440</v>
      </c>
      <c r="G4" s="390" t="s">
        <v>1</v>
      </c>
      <c r="H4" s="391" t="s">
        <v>103</v>
      </c>
      <c r="I4" s="385" t="s">
        <v>21</v>
      </c>
      <c r="J4" s="392" t="s">
        <v>440</v>
      </c>
      <c r="K4" s="390" t="s">
        <v>1</v>
      </c>
      <c r="L4" s="391" t="s">
        <v>103</v>
      </c>
      <c r="M4" s="385" t="s">
        <v>21</v>
      </c>
      <c r="N4" s="392" t="s">
        <v>440</v>
      </c>
      <c r="O4" s="390" t="s">
        <v>1</v>
      </c>
      <c r="P4" s="391" t="s">
        <v>103</v>
      </c>
      <c r="Q4" s="385" t="s">
        <v>21</v>
      </c>
      <c r="R4" s="392" t="s">
        <v>440</v>
      </c>
      <c r="S4" s="390" t="s">
        <v>1</v>
      </c>
      <c r="T4" s="391" t="s">
        <v>103</v>
      </c>
      <c r="U4" s="385" t="s">
        <v>21</v>
      </c>
      <c r="V4" s="392" t="s">
        <v>440</v>
      </c>
      <c r="W4" s="385" t="s">
        <v>536</v>
      </c>
    </row>
    <row r="5" spans="1:23" x14ac:dyDescent="0.25">
      <c r="A5" s="99">
        <v>1</v>
      </c>
      <c r="B5" s="153" t="s">
        <v>76</v>
      </c>
      <c r="C5" s="153">
        <v>0</v>
      </c>
      <c r="D5" s="153">
        <v>0</v>
      </c>
      <c r="E5" s="153">
        <v>0</v>
      </c>
      <c r="F5" s="154" t="s">
        <v>438</v>
      </c>
      <c r="G5" s="155">
        <v>28822</v>
      </c>
      <c r="H5" s="156">
        <v>8765733.8800000008</v>
      </c>
      <c r="I5" s="153">
        <v>304.13</v>
      </c>
      <c r="J5" s="154">
        <v>312.68</v>
      </c>
      <c r="K5" s="155">
        <v>1739</v>
      </c>
      <c r="L5" s="156">
        <v>1245181.43</v>
      </c>
      <c r="M5" s="153">
        <v>716.03</v>
      </c>
      <c r="N5" s="154">
        <v>736.3</v>
      </c>
      <c r="O5" s="155">
        <v>759</v>
      </c>
      <c r="P5" s="156">
        <v>559908.62</v>
      </c>
      <c r="Q5" s="153">
        <v>737.69</v>
      </c>
      <c r="R5" s="154">
        <v>736.3</v>
      </c>
      <c r="S5" s="155">
        <v>31320</v>
      </c>
      <c r="T5" s="381">
        <v>10570823.93</v>
      </c>
      <c r="U5" s="397">
        <v>337.51</v>
      </c>
      <c r="V5" s="383">
        <v>335.69</v>
      </c>
      <c r="W5" s="130">
        <v>1.27</v>
      </c>
    </row>
    <row r="6" spans="1:23" x14ac:dyDescent="0.25">
      <c r="A6" s="58">
        <v>2</v>
      </c>
      <c r="B6" s="135" t="s">
        <v>77</v>
      </c>
      <c r="C6" s="138">
        <v>3604</v>
      </c>
      <c r="D6" s="139">
        <v>4167164.61</v>
      </c>
      <c r="E6" s="135">
        <v>1156.26</v>
      </c>
      <c r="F6" s="136">
        <v>1167.1200000000001</v>
      </c>
      <c r="G6" s="138">
        <v>18457</v>
      </c>
      <c r="H6" s="139">
        <v>8748170.4100000001</v>
      </c>
      <c r="I6" s="135">
        <v>473.98</v>
      </c>
      <c r="J6" s="136">
        <v>403.76</v>
      </c>
      <c r="K6" s="138">
        <v>19704</v>
      </c>
      <c r="L6" s="139">
        <v>11622039.779999999</v>
      </c>
      <c r="M6" s="135">
        <v>589.83000000000004</v>
      </c>
      <c r="N6" s="136">
        <v>488.77</v>
      </c>
      <c r="O6" s="138">
        <v>1296</v>
      </c>
      <c r="P6" s="139">
        <v>949378.98</v>
      </c>
      <c r="Q6" s="135">
        <v>732.55</v>
      </c>
      <c r="R6" s="136">
        <v>736.3</v>
      </c>
      <c r="S6" s="138">
        <v>43061</v>
      </c>
      <c r="T6" s="382">
        <v>25486753.780000001</v>
      </c>
      <c r="U6" s="387">
        <v>591.88</v>
      </c>
      <c r="V6" s="384">
        <v>482.07</v>
      </c>
      <c r="W6" s="132">
        <v>1.75</v>
      </c>
    </row>
    <row r="7" spans="1:23" x14ac:dyDescent="0.25">
      <c r="A7" s="58">
        <v>3</v>
      </c>
      <c r="B7" s="135" t="s">
        <v>95</v>
      </c>
      <c r="C7" s="138">
        <v>14605</v>
      </c>
      <c r="D7" s="139">
        <v>18231341.260000002</v>
      </c>
      <c r="E7" s="135">
        <v>1248.29</v>
      </c>
      <c r="F7" s="136">
        <v>1305.8500000000001</v>
      </c>
      <c r="G7" s="138">
        <v>16590</v>
      </c>
      <c r="H7" s="139">
        <v>8844349.0099999998</v>
      </c>
      <c r="I7" s="135">
        <v>533.11</v>
      </c>
      <c r="J7" s="136">
        <v>470.86</v>
      </c>
      <c r="K7" s="138">
        <v>14617</v>
      </c>
      <c r="L7" s="139">
        <v>9000177.1199999992</v>
      </c>
      <c r="M7" s="135">
        <v>615.73</v>
      </c>
      <c r="N7" s="136">
        <v>514.04999999999995</v>
      </c>
      <c r="O7" s="138">
        <v>300</v>
      </c>
      <c r="P7" s="139">
        <v>215456.47</v>
      </c>
      <c r="Q7" s="135">
        <v>718.19</v>
      </c>
      <c r="R7" s="136">
        <v>736.3</v>
      </c>
      <c r="S7" s="138">
        <v>46112</v>
      </c>
      <c r="T7" s="382">
        <v>36291323.859999999</v>
      </c>
      <c r="U7" s="387">
        <v>787.03</v>
      </c>
      <c r="V7" s="384">
        <v>653.94000000000005</v>
      </c>
      <c r="W7" s="132">
        <v>1.87</v>
      </c>
    </row>
    <row r="8" spans="1:23" x14ac:dyDescent="0.25">
      <c r="A8" s="58">
        <v>4</v>
      </c>
      <c r="B8" s="135" t="s">
        <v>96</v>
      </c>
      <c r="C8" s="138">
        <v>72913</v>
      </c>
      <c r="D8" s="139">
        <v>79362339.980000004</v>
      </c>
      <c r="E8" s="135">
        <v>1088.45</v>
      </c>
      <c r="F8" s="136">
        <v>1101.97</v>
      </c>
      <c r="G8" s="138">
        <v>25246</v>
      </c>
      <c r="H8" s="139">
        <v>14977622.539999999</v>
      </c>
      <c r="I8" s="135">
        <v>593.27</v>
      </c>
      <c r="J8" s="136">
        <v>523.88</v>
      </c>
      <c r="K8" s="138">
        <v>20539</v>
      </c>
      <c r="L8" s="139">
        <v>13284564.65</v>
      </c>
      <c r="M8" s="135">
        <v>646.79999999999995</v>
      </c>
      <c r="N8" s="136">
        <v>543.4</v>
      </c>
      <c r="O8" s="138">
        <v>246</v>
      </c>
      <c r="P8" s="139">
        <v>178551.22</v>
      </c>
      <c r="Q8" s="135">
        <v>725.82</v>
      </c>
      <c r="R8" s="136">
        <v>736.3</v>
      </c>
      <c r="S8" s="138">
        <v>118944</v>
      </c>
      <c r="T8" s="382">
        <v>107803078.39</v>
      </c>
      <c r="U8" s="387">
        <v>906.33</v>
      </c>
      <c r="V8" s="384">
        <v>837.62</v>
      </c>
      <c r="W8" s="132">
        <v>4.84</v>
      </c>
    </row>
    <row r="9" spans="1:23" x14ac:dyDescent="0.25">
      <c r="A9" s="58">
        <v>5</v>
      </c>
      <c r="B9" s="135" t="s">
        <v>97</v>
      </c>
      <c r="C9" s="138">
        <v>198037</v>
      </c>
      <c r="D9" s="139">
        <v>224199832</v>
      </c>
      <c r="E9" s="135">
        <v>1132.1099999999999</v>
      </c>
      <c r="F9" s="136">
        <v>1121.75</v>
      </c>
      <c r="G9" s="138">
        <v>36697</v>
      </c>
      <c r="H9" s="139">
        <v>23428672.010000002</v>
      </c>
      <c r="I9" s="135">
        <v>638.44000000000005</v>
      </c>
      <c r="J9" s="136">
        <v>560.76</v>
      </c>
      <c r="K9" s="138">
        <v>27644</v>
      </c>
      <c r="L9" s="139">
        <v>18233000.699999999</v>
      </c>
      <c r="M9" s="135">
        <v>659.56</v>
      </c>
      <c r="N9" s="136">
        <v>549.49</v>
      </c>
      <c r="O9" s="138">
        <v>229</v>
      </c>
      <c r="P9" s="139">
        <v>164763.87</v>
      </c>
      <c r="Q9" s="135">
        <v>719.49</v>
      </c>
      <c r="R9" s="136">
        <v>736.3</v>
      </c>
      <c r="S9" s="138">
        <v>262607</v>
      </c>
      <c r="T9" s="382">
        <v>266026268.58000001</v>
      </c>
      <c r="U9" s="387">
        <v>1013.02</v>
      </c>
      <c r="V9" s="384">
        <v>959.82</v>
      </c>
      <c r="W9" s="132">
        <v>10.68</v>
      </c>
    </row>
    <row r="10" spans="1:23" x14ac:dyDescent="0.25">
      <c r="A10" s="58">
        <v>6</v>
      </c>
      <c r="B10" s="135" t="s">
        <v>98</v>
      </c>
      <c r="C10" s="138">
        <v>345413</v>
      </c>
      <c r="D10" s="139">
        <v>375280761.72000003</v>
      </c>
      <c r="E10" s="135">
        <v>1086.47</v>
      </c>
      <c r="F10" s="136">
        <v>1092.1400000000001</v>
      </c>
      <c r="G10" s="138">
        <v>38828</v>
      </c>
      <c r="H10" s="139">
        <v>26771045.379999999</v>
      </c>
      <c r="I10" s="135">
        <v>689.48</v>
      </c>
      <c r="J10" s="136">
        <v>609.89</v>
      </c>
      <c r="K10" s="138">
        <v>28047</v>
      </c>
      <c r="L10" s="139">
        <v>18117548.149999999</v>
      </c>
      <c r="M10" s="135">
        <v>645.97</v>
      </c>
      <c r="N10" s="136">
        <v>537.97</v>
      </c>
      <c r="O10" s="138">
        <v>3346</v>
      </c>
      <c r="P10" s="139">
        <v>1041881.71</v>
      </c>
      <c r="Q10" s="135">
        <v>311.38</v>
      </c>
      <c r="R10" s="136">
        <v>360</v>
      </c>
      <c r="S10" s="138">
        <v>415634</v>
      </c>
      <c r="T10" s="382">
        <v>421211236.95999998</v>
      </c>
      <c r="U10" s="387">
        <v>1013.42</v>
      </c>
      <c r="V10" s="384">
        <v>960.01</v>
      </c>
      <c r="W10" s="132">
        <v>16.899999999999999</v>
      </c>
    </row>
    <row r="11" spans="1:23" x14ac:dyDescent="0.25">
      <c r="A11" s="58">
        <v>7</v>
      </c>
      <c r="B11" s="135" t="s">
        <v>99</v>
      </c>
      <c r="C11" s="138">
        <v>384624</v>
      </c>
      <c r="D11" s="139">
        <v>393673726.81999999</v>
      </c>
      <c r="E11" s="135">
        <v>1023.53</v>
      </c>
      <c r="F11" s="136">
        <v>951.82</v>
      </c>
      <c r="G11" s="138">
        <v>43220</v>
      </c>
      <c r="H11" s="139">
        <v>31002904.879999999</v>
      </c>
      <c r="I11" s="135">
        <v>717.33</v>
      </c>
      <c r="J11" s="136">
        <v>636.41</v>
      </c>
      <c r="K11" s="138">
        <v>24793</v>
      </c>
      <c r="L11" s="139">
        <v>15516312.130000001</v>
      </c>
      <c r="M11" s="135">
        <v>625.83000000000004</v>
      </c>
      <c r="N11" s="136">
        <v>521.61</v>
      </c>
      <c r="O11" s="138">
        <v>8222</v>
      </c>
      <c r="P11" s="139">
        <v>2260021.19</v>
      </c>
      <c r="Q11" s="135">
        <v>274.87</v>
      </c>
      <c r="R11" s="136">
        <v>360</v>
      </c>
      <c r="S11" s="138">
        <v>460859</v>
      </c>
      <c r="T11" s="382">
        <v>442452965.01999998</v>
      </c>
      <c r="U11" s="387">
        <v>960.06</v>
      </c>
      <c r="V11" s="384">
        <v>860.13</v>
      </c>
      <c r="W11" s="132">
        <v>18.739999999999998</v>
      </c>
    </row>
    <row r="12" spans="1:23" x14ac:dyDescent="0.25">
      <c r="A12" s="58">
        <v>8</v>
      </c>
      <c r="B12" s="135" t="s">
        <v>100</v>
      </c>
      <c r="C12" s="138">
        <v>322065</v>
      </c>
      <c r="D12" s="139">
        <v>300334453.62</v>
      </c>
      <c r="E12" s="135">
        <v>932.53</v>
      </c>
      <c r="F12" s="136">
        <v>829.08</v>
      </c>
      <c r="G12" s="138">
        <v>50469</v>
      </c>
      <c r="H12" s="139">
        <v>35759246.969999999</v>
      </c>
      <c r="I12" s="135">
        <v>708.54</v>
      </c>
      <c r="J12" s="136">
        <v>614.68000000000006</v>
      </c>
      <c r="K12" s="138">
        <v>20139</v>
      </c>
      <c r="L12" s="139">
        <v>11941138.109999999</v>
      </c>
      <c r="M12" s="135">
        <v>592.94000000000005</v>
      </c>
      <c r="N12" s="136">
        <v>501.58</v>
      </c>
      <c r="O12" s="138">
        <v>2549</v>
      </c>
      <c r="P12" s="139">
        <v>532304.30000000005</v>
      </c>
      <c r="Q12" s="135">
        <v>208.83</v>
      </c>
      <c r="R12" s="136">
        <v>149.92000000000002</v>
      </c>
      <c r="S12" s="138">
        <v>395222</v>
      </c>
      <c r="T12" s="382">
        <v>348567143</v>
      </c>
      <c r="U12" s="387">
        <v>881.95</v>
      </c>
      <c r="V12" s="384">
        <v>754.72</v>
      </c>
      <c r="W12" s="132">
        <v>16.07</v>
      </c>
    </row>
    <row r="13" spans="1:23" x14ac:dyDescent="0.25">
      <c r="A13" s="58">
        <v>9</v>
      </c>
      <c r="B13" s="135" t="s">
        <v>101</v>
      </c>
      <c r="C13" s="138">
        <v>260613</v>
      </c>
      <c r="D13" s="139">
        <v>219858415.72</v>
      </c>
      <c r="E13" s="135">
        <v>843.62</v>
      </c>
      <c r="F13" s="136">
        <v>687.57</v>
      </c>
      <c r="G13" s="138">
        <v>52839</v>
      </c>
      <c r="H13" s="139">
        <v>36598706.109999999</v>
      </c>
      <c r="I13" s="135">
        <v>692.65</v>
      </c>
      <c r="J13" s="136">
        <v>586.11</v>
      </c>
      <c r="K13" s="138">
        <v>15363</v>
      </c>
      <c r="L13" s="139">
        <v>8627585.0700000003</v>
      </c>
      <c r="M13" s="135">
        <v>561.58000000000004</v>
      </c>
      <c r="N13" s="136">
        <v>470.33</v>
      </c>
      <c r="O13" s="138">
        <v>1893</v>
      </c>
      <c r="P13" s="139">
        <v>289764.28999999998</v>
      </c>
      <c r="Q13" s="135">
        <v>153.07</v>
      </c>
      <c r="R13" s="136">
        <v>114.58</v>
      </c>
      <c r="S13" s="138">
        <v>330708</v>
      </c>
      <c r="T13" s="382">
        <v>265374471.19</v>
      </c>
      <c r="U13" s="387">
        <v>802.44</v>
      </c>
      <c r="V13" s="384">
        <v>648.17999999999995</v>
      </c>
      <c r="W13" s="132">
        <v>13.45</v>
      </c>
    </row>
    <row r="14" spans="1:23" x14ac:dyDescent="0.25">
      <c r="A14" s="58">
        <v>10</v>
      </c>
      <c r="B14" s="135" t="s">
        <v>109</v>
      </c>
      <c r="C14" s="138">
        <v>180612</v>
      </c>
      <c r="D14" s="139">
        <v>141534910.40000001</v>
      </c>
      <c r="E14" s="135">
        <v>783.64</v>
      </c>
      <c r="F14" s="136">
        <v>602.85</v>
      </c>
      <c r="G14" s="138">
        <v>45878</v>
      </c>
      <c r="H14" s="139">
        <v>31628970.23</v>
      </c>
      <c r="I14" s="135">
        <v>689.41</v>
      </c>
      <c r="J14" s="136">
        <v>578.13</v>
      </c>
      <c r="K14" s="138">
        <v>9406</v>
      </c>
      <c r="L14" s="139">
        <v>5317462.8</v>
      </c>
      <c r="M14" s="135">
        <v>565.33000000000004</v>
      </c>
      <c r="N14" s="136">
        <v>454.19</v>
      </c>
      <c r="O14" s="138">
        <v>1130</v>
      </c>
      <c r="P14" s="139">
        <v>179596.1</v>
      </c>
      <c r="Q14" s="135">
        <v>158.93</v>
      </c>
      <c r="R14" s="136">
        <v>114.58</v>
      </c>
      <c r="S14" s="138">
        <v>237026</v>
      </c>
      <c r="T14" s="382">
        <v>178660939.53</v>
      </c>
      <c r="U14" s="387">
        <v>753.76</v>
      </c>
      <c r="V14" s="384">
        <v>587.41999999999996</v>
      </c>
      <c r="W14" s="132">
        <v>9.64</v>
      </c>
    </row>
    <row r="15" spans="1:23" x14ac:dyDescent="0.25">
      <c r="A15" s="58">
        <v>11</v>
      </c>
      <c r="B15" s="135" t="s">
        <v>110</v>
      </c>
      <c r="C15" s="138">
        <v>69809</v>
      </c>
      <c r="D15" s="139">
        <v>51077173.850000001</v>
      </c>
      <c r="E15" s="135">
        <v>731.67</v>
      </c>
      <c r="F15" s="136">
        <v>552.47</v>
      </c>
      <c r="G15" s="138">
        <v>22265</v>
      </c>
      <c r="H15" s="139">
        <v>15332213.26</v>
      </c>
      <c r="I15" s="135">
        <v>688.62</v>
      </c>
      <c r="J15" s="136">
        <v>562.91999999999996</v>
      </c>
      <c r="K15" s="138">
        <v>3518</v>
      </c>
      <c r="L15" s="139">
        <v>2033396.58</v>
      </c>
      <c r="M15" s="135">
        <v>578</v>
      </c>
      <c r="N15" s="136">
        <v>457.63</v>
      </c>
      <c r="O15" s="138">
        <v>339</v>
      </c>
      <c r="P15" s="139">
        <v>54464.66</v>
      </c>
      <c r="Q15" s="135">
        <v>160.66</v>
      </c>
      <c r="R15" s="136">
        <v>121.66</v>
      </c>
      <c r="S15" s="138">
        <v>95931</v>
      </c>
      <c r="T15" s="382">
        <v>68497248.349999994</v>
      </c>
      <c r="U15" s="387">
        <v>714.03</v>
      </c>
      <c r="V15" s="384">
        <v>549.28</v>
      </c>
      <c r="W15" s="132">
        <v>3.9</v>
      </c>
    </row>
    <row r="16" spans="1:23" x14ac:dyDescent="0.25">
      <c r="A16" s="58">
        <v>12</v>
      </c>
      <c r="B16" s="135" t="s">
        <v>111</v>
      </c>
      <c r="C16" s="138">
        <v>14764</v>
      </c>
      <c r="D16" s="139">
        <v>10406124.25</v>
      </c>
      <c r="E16" s="136">
        <v>704.83095705770791</v>
      </c>
      <c r="F16" s="136">
        <v>461.45</v>
      </c>
      <c r="G16" s="138">
        <v>6052</v>
      </c>
      <c r="H16" s="139">
        <v>4097705.98</v>
      </c>
      <c r="I16" s="136">
        <v>677.08294448116328</v>
      </c>
      <c r="J16" s="136">
        <v>534.57000000000005</v>
      </c>
      <c r="K16" s="138">
        <v>1089</v>
      </c>
      <c r="L16" s="139">
        <v>604581.81000000006</v>
      </c>
      <c r="M16" s="136">
        <v>555.17154269972457</v>
      </c>
      <c r="N16" s="136">
        <v>400.92</v>
      </c>
      <c r="O16" s="138">
        <v>63</v>
      </c>
      <c r="P16" s="139">
        <v>9765.9599999999991</v>
      </c>
      <c r="Q16" s="135">
        <v>155.01523809523809</v>
      </c>
      <c r="R16" s="136">
        <v>127.95</v>
      </c>
      <c r="S16" s="138">
        <v>21968</v>
      </c>
      <c r="T16" s="382">
        <v>15118178</v>
      </c>
      <c r="U16" s="431">
        <v>688.1909140568099</v>
      </c>
      <c r="V16" s="384">
        <v>498.52</v>
      </c>
      <c r="W16" s="132">
        <v>0.8932288955969605</v>
      </c>
    </row>
    <row r="17" spans="1:25" ht="16.5" thickBot="1" x14ac:dyDescent="0.3">
      <c r="A17" s="355"/>
      <c r="B17" s="393" t="s">
        <v>535</v>
      </c>
      <c r="C17" s="394">
        <v>1867059</v>
      </c>
      <c r="D17" s="386">
        <v>1818126244.2300003</v>
      </c>
      <c r="E17" s="395">
        <v>973.79153215297447</v>
      </c>
      <c r="F17" s="395">
        <v>900.55</v>
      </c>
      <c r="G17" s="394">
        <v>385363</v>
      </c>
      <c r="H17" s="386">
        <v>245955340.65999997</v>
      </c>
      <c r="I17" s="395">
        <v>638.24326845078531</v>
      </c>
      <c r="J17" s="395">
        <v>546.51</v>
      </c>
      <c r="K17" s="394">
        <v>186598</v>
      </c>
      <c r="L17" s="386">
        <v>115542988.32999998</v>
      </c>
      <c r="M17" s="395">
        <v>619.20807473820719</v>
      </c>
      <c r="N17" s="395">
        <v>514.54999999999995</v>
      </c>
      <c r="O17" s="394">
        <v>20372</v>
      </c>
      <c r="P17" s="386">
        <v>6435857.3700000001</v>
      </c>
      <c r="Q17" s="395">
        <v>315.9168157274691</v>
      </c>
      <c r="R17" s="395">
        <v>360</v>
      </c>
      <c r="S17" s="394">
        <v>2459392</v>
      </c>
      <c r="T17" s="386">
        <v>2186060430.5900002</v>
      </c>
      <c r="U17" s="395">
        <v>888.86213771127177</v>
      </c>
      <c r="V17" s="393">
        <v>768.21</v>
      </c>
      <c r="W17" s="396">
        <v>100</v>
      </c>
      <c r="X17" s="301"/>
      <c r="Y17" s="303"/>
    </row>
    <row r="18" spans="1:25" s="356" customFormat="1" x14ac:dyDescent="0.25">
      <c r="A18" s="275"/>
      <c r="B18" s="275"/>
      <c r="C18" s="276"/>
      <c r="D18" s="276"/>
      <c r="E18" s="276"/>
      <c r="F18" s="277"/>
      <c r="G18" s="276"/>
      <c r="H18" s="276"/>
      <c r="I18" s="276"/>
      <c r="J18" s="277"/>
      <c r="K18" s="276"/>
      <c r="L18" s="276"/>
      <c r="M18" s="276"/>
      <c r="N18" s="277"/>
      <c r="O18" s="276"/>
      <c r="P18" s="276"/>
      <c r="Q18" s="276"/>
      <c r="R18" s="277"/>
      <c r="S18" s="276"/>
      <c r="T18" s="276"/>
      <c r="U18" s="276"/>
      <c r="V18" s="276"/>
      <c r="W18" s="276"/>
    </row>
    <row r="19" spans="1:25" ht="15.75" x14ac:dyDescent="0.25">
      <c r="A19" s="562" t="s">
        <v>717</v>
      </c>
      <c r="B19" s="562"/>
      <c r="C19" s="562"/>
      <c r="D19" s="562"/>
      <c r="E19" s="562"/>
      <c r="F19" s="562"/>
      <c r="G19" s="562"/>
      <c r="H19" s="562"/>
      <c r="I19" s="562"/>
      <c r="J19" s="562"/>
      <c r="K19" s="562"/>
      <c r="L19" s="562"/>
      <c r="M19" s="562"/>
      <c r="N19" s="562"/>
      <c r="O19" s="562"/>
      <c r="P19" s="562"/>
      <c r="Q19" s="562"/>
      <c r="R19" s="562"/>
      <c r="S19" s="562"/>
      <c r="T19" s="562"/>
      <c r="U19" s="562"/>
      <c r="V19" s="562"/>
      <c r="W19" s="562"/>
    </row>
    <row r="20" spans="1:25" ht="15.75" thickBot="1" x14ac:dyDescent="0.3">
      <c r="A20" s="223"/>
      <c r="B20" s="223"/>
      <c r="C20" s="162"/>
      <c r="D20" s="15"/>
      <c r="E20" s="15"/>
      <c r="F20" s="162"/>
      <c r="G20" s="15"/>
      <c r="H20" s="15"/>
      <c r="I20" s="15"/>
      <c r="J20" s="162"/>
      <c r="K20" s="15"/>
      <c r="L20" s="15"/>
      <c r="M20" s="15"/>
      <c r="N20" s="162"/>
      <c r="O20" s="15"/>
      <c r="P20" s="15"/>
      <c r="Q20" s="15"/>
      <c r="R20" s="162"/>
      <c r="S20" s="15"/>
      <c r="T20" s="15"/>
      <c r="U20" s="15"/>
      <c r="V20" s="223"/>
      <c r="W20" s="223"/>
    </row>
    <row r="21" spans="1:25" ht="15.75" x14ac:dyDescent="0.25">
      <c r="A21" s="597" t="s">
        <v>52</v>
      </c>
      <c r="B21" s="599" t="s">
        <v>102</v>
      </c>
      <c r="C21" s="601" t="s">
        <v>105</v>
      </c>
      <c r="D21" s="602"/>
      <c r="E21" s="602"/>
      <c r="F21" s="603"/>
      <c r="G21" s="601" t="s">
        <v>106</v>
      </c>
      <c r="H21" s="602"/>
      <c r="I21" s="602"/>
      <c r="J21" s="603"/>
      <c r="K21" s="601" t="s">
        <v>107</v>
      </c>
      <c r="L21" s="602"/>
      <c r="M21" s="602"/>
      <c r="N21" s="603"/>
      <c r="O21" s="601" t="s">
        <v>108</v>
      </c>
      <c r="P21" s="602"/>
      <c r="Q21" s="602"/>
      <c r="R21" s="603"/>
      <c r="S21" s="601" t="s">
        <v>104</v>
      </c>
      <c r="T21" s="602"/>
      <c r="U21" s="602"/>
      <c r="V21" s="602"/>
      <c r="W21" s="603"/>
    </row>
    <row r="22" spans="1:25" ht="16.5" thickBot="1" x14ac:dyDescent="0.3">
      <c r="A22" s="604"/>
      <c r="B22" s="568"/>
      <c r="C22" s="390" t="s">
        <v>1</v>
      </c>
      <c r="D22" s="391" t="s">
        <v>103</v>
      </c>
      <c r="E22" s="385" t="s">
        <v>21</v>
      </c>
      <c r="F22" s="392" t="s">
        <v>440</v>
      </c>
      <c r="G22" s="390" t="s">
        <v>1</v>
      </c>
      <c r="H22" s="391" t="s">
        <v>103</v>
      </c>
      <c r="I22" s="385" t="s">
        <v>21</v>
      </c>
      <c r="J22" s="392" t="s">
        <v>440</v>
      </c>
      <c r="K22" s="390" t="s">
        <v>1</v>
      </c>
      <c r="L22" s="391" t="s">
        <v>103</v>
      </c>
      <c r="M22" s="385" t="s">
        <v>21</v>
      </c>
      <c r="N22" s="392" t="s">
        <v>440</v>
      </c>
      <c r="O22" s="390" t="s">
        <v>1</v>
      </c>
      <c r="P22" s="391" t="s">
        <v>103</v>
      </c>
      <c r="Q22" s="385" t="s">
        <v>21</v>
      </c>
      <c r="R22" s="392" t="s">
        <v>440</v>
      </c>
      <c r="S22" s="390" t="s">
        <v>1</v>
      </c>
      <c r="T22" s="391" t="s">
        <v>103</v>
      </c>
      <c r="U22" s="385" t="s">
        <v>21</v>
      </c>
      <c r="V22" s="392" t="s">
        <v>440</v>
      </c>
      <c r="W22" s="385" t="s">
        <v>536</v>
      </c>
    </row>
    <row r="23" spans="1:25" x14ac:dyDescent="0.25">
      <c r="A23" s="99">
        <v>1</v>
      </c>
      <c r="B23" s="153" t="s">
        <v>76</v>
      </c>
      <c r="C23" s="153">
        <v>0</v>
      </c>
      <c r="D23" s="153">
        <v>0</v>
      </c>
      <c r="E23" s="153">
        <v>0</v>
      </c>
      <c r="F23" s="154" t="s">
        <v>438</v>
      </c>
      <c r="G23" s="155">
        <v>14535</v>
      </c>
      <c r="H23" s="156">
        <v>4391785.47</v>
      </c>
      <c r="I23" s="153">
        <v>302.14999999999998</v>
      </c>
      <c r="J23" s="154">
        <v>306.69</v>
      </c>
      <c r="K23" s="155">
        <v>980</v>
      </c>
      <c r="L23" s="156">
        <v>697477.32</v>
      </c>
      <c r="M23" s="153">
        <v>711.71</v>
      </c>
      <c r="N23" s="154">
        <v>736.3</v>
      </c>
      <c r="O23" s="155">
        <v>449</v>
      </c>
      <c r="P23" s="156">
        <v>331830.40000000002</v>
      </c>
      <c r="Q23" s="153">
        <v>739.04</v>
      </c>
      <c r="R23" s="154">
        <v>736.3</v>
      </c>
      <c r="S23" s="155">
        <v>15964</v>
      </c>
      <c r="T23" s="381">
        <v>5421093.1900000004</v>
      </c>
      <c r="U23" s="397">
        <v>339.58</v>
      </c>
      <c r="V23" s="383">
        <v>335.68</v>
      </c>
      <c r="W23" s="130">
        <v>1.39</v>
      </c>
    </row>
    <row r="24" spans="1:25" x14ac:dyDescent="0.25">
      <c r="A24" s="58">
        <v>2</v>
      </c>
      <c r="B24" s="135" t="s">
        <v>77</v>
      </c>
      <c r="C24" s="138">
        <v>2542</v>
      </c>
      <c r="D24" s="139">
        <v>2983075.47</v>
      </c>
      <c r="E24" s="135">
        <v>1173.52</v>
      </c>
      <c r="F24" s="136">
        <v>1193.99</v>
      </c>
      <c r="G24" s="138">
        <v>3648</v>
      </c>
      <c r="H24" s="139">
        <v>1902745.85</v>
      </c>
      <c r="I24" s="135">
        <v>521.59</v>
      </c>
      <c r="J24" s="136">
        <v>411.33</v>
      </c>
      <c r="K24" s="138">
        <v>12228</v>
      </c>
      <c r="L24" s="139">
        <v>7339936.7800000003</v>
      </c>
      <c r="M24" s="135">
        <v>600.26</v>
      </c>
      <c r="N24" s="136">
        <v>507.71</v>
      </c>
      <c r="O24" s="138">
        <v>737</v>
      </c>
      <c r="P24" s="139">
        <v>536748.48</v>
      </c>
      <c r="Q24" s="135">
        <v>728.29</v>
      </c>
      <c r="R24" s="136">
        <v>736.3</v>
      </c>
      <c r="S24" s="138">
        <v>19155</v>
      </c>
      <c r="T24" s="382">
        <v>12762506.58</v>
      </c>
      <c r="U24" s="387">
        <v>666.28</v>
      </c>
      <c r="V24" s="384">
        <v>542.42999999999995</v>
      </c>
      <c r="W24" s="132">
        <v>1.67</v>
      </c>
    </row>
    <row r="25" spans="1:25" x14ac:dyDescent="0.25">
      <c r="A25" s="58">
        <v>3</v>
      </c>
      <c r="B25" s="135" t="s">
        <v>95</v>
      </c>
      <c r="C25" s="138">
        <v>9013</v>
      </c>
      <c r="D25" s="139">
        <v>12191295.5</v>
      </c>
      <c r="E25" s="135">
        <v>1352.63</v>
      </c>
      <c r="F25" s="136">
        <v>1351.69</v>
      </c>
      <c r="G25" s="138">
        <v>2032</v>
      </c>
      <c r="H25" s="139">
        <v>1049944.8799999999</v>
      </c>
      <c r="I25" s="135">
        <v>516.71</v>
      </c>
      <c r="J25" s="136">
        <v>411.87</v>
      </c>
      <c r="K25" s="138">
        <v>8934</v>
      </c>
      <c r="L25" s="139">
        <v>5657099.5899999999</v>
      </c>
      <c r="M25" s="135">
        <v>633.21</v>
      </c>
      <c r="N25" s="136">
        <v>539.41999999999996</v>
      </c>
      <c r="O25" s="138">
        <v>171</v>
      </c>
      <c r="P25" s="139">
        <v>121838.12</v>
      </c>
      <c r="Q25" s="135">
        <v>712.5</v>
      </c>
      <c r="R25" s="136">
        <v>736.3</v>
      </c>
      <c r="S25" s="138">
        <v>20150</v>
      </c>
      <c r="T25" s="382">
        <v>19020178.09</v>
      </c>
      <c r="U25" s="387">
        <v>943.93</v>
      </c>
      <c r="V25" s="384">
        <v>918.85</v>
      </c>
      <c r="W25" s="132">
        <v>1.76</v>
      </c>
    </row>
    <row r="26" spans="1:25" x14ac:dyDescent="0.25">
      <c r="A26" s="58">
        <v>4</v>
      </c>
      <c r="B26" s="135" t="s">
        <v>96</v>
      </c>
      <c r="C26" s="138">
        <v>28261</v>
      </c>
      <c r="D26" s="139">
        <v>38846407.130000003</v>
      </c>
      <c r="E26" s="135">
        <v>1374.56</v>
      </c>
      <c r="F26" s="136">
        <v>1404.19</v>
      </c>
      <c r="G26" s="138">
        <v>2640</v>
      </c>
      <c r="H26" s="139">
        <v>1409394.07</v>
      </c>
      <c r="I26" s="135">
        <v>533.86</v>
      </c>
      <c r="J26" s="136">
        <v>423.26</v>
      </c>
      <c r="K26" s="138">
        <v>13037</v>
      </c>
      <c r="L26" s="139">
        <v>8892146.8599999994</v>
      </c>
      <c r="M26" s="135">
        <v>682.07</v>
      </c>
      <c r="N26" s="136">
        <v>586.18000000000006</v>
      </c>
      <c r="O26" s="138">
        <v>101</v>
      </c>
      <c r="P26" s="139">
        <v>72933.62</v>
      </c>
      <c r="Q26" s="135">
        <v>722.12</v>
      </c>
      <c r="R26" s="136">
        <v>736.3</v>
      </c>
      <c r="S26" s="138">
        <v>44039</v>
      </c>
      <c r="T26" s="382">
        <v>49220881.68</v>
      </c>
      <c r="U26" s="387">
        <v>1117.67</v>
      </c>
      <c r="V26" s="384">
        <v>1225.1400000000001</v>
      </c>
      <c r="W26" s="132">
        <v>3.85</v>
      </c>
    </row>
    <row r="27" spans="1:25" x14ac:dyDescent="0.25">
      <c r="A27" s="58">
        <v>5</v>
      </c>
      <c r="B27" s="135" t="s">
        <v>97</v>
      </c>
      <c r="C27" s="138">
        <v>106139</v>
      </c>
      <c r="D27" s="139">
        <v>133157668.97</v>
      </c>
      <c r="E27" s="135">
        <v>1254.56</v>
      </c>
      <c r="F27" s="136">
        <v>1275.55</v>
      </c>
      <c r="G27" s="138">
        <v>2580</v>
      </c>
      <c r="H27" s="139">
        <v>1452563.08</v>
      </c>
      <c r="I27" s="135">
        <v>563.01</v>
      </c>
      <c r="J27" s="136">
        <v>457.43</v>
      </c>
      <c r="K27" s="138">
        <v>17858</v>
      </c>
      <c r="L27" s="139">
        <v>12726225.779999999</v>
      </c>
      <c r="M27" s="135">
        <v>712.63</v>
      </c>
      <c r="N27" s="136">
        <v>611.54</v>
      </c>
      <c r="O27" s="138">
        <v>94</v>
      </c>
      <c r="P27" s="139">
        <v>66562.12</v>
      </c>
      <c r="Q27" s="135">
        <v>708.11</v>
      </c>
      <c r="R27" s="136">
        <v>736.3</v>
      </c>
      <c r="S27" s="138">
        <v>126671</v>
      </c>
      <c r="T27" s="382">
        <v>147403019.94999999</v>
      </c>
      <c r="U27" s="387">
        <v>1163.67</v>
      </c>
      <c r="V27" s="384">
        <v>1150.57</v>
      </c>
      <c r="W27" s="132">
        <v>11.06</v>
      </c>
    </row>
    <row r="28" spans="1:25" x14ac:dyDescent="0.25">
      <c r="A28" s="58">
        <v>6</v>
      </c>
      <c r="B28" s="135" t="s">
        <v>98</v>
      </c>
      <c r="C28" s="138">
        <v>193410</v>
      </c>
      <c r="D28" s="139">
        <v>231854817.47</v>
      </c>
      <c r="E28" s="135">
        <v>1198.77</v>
      </c>
      <c r="F28" s="136">
        <v>1250.93</v>
      </c>
      <c r="G28" s="138">
        <v>1870</v>
      </c>
      <c r="H28" s="139">
        <v>1195805.06</v>
      </c>
      <c r="I28" s="135">
        <v>639.47</v>
      </c>
      <c r="J28" s="136">
        <v>509.47</v>
      </c>
      <c r="K28" s="138">
        <v>18275</v>
      </c>
      <c r="L28" s="139">
        <v>12899555</v>
      </c>
      <c r="M28" s="135">
        <v>705.86</v>
      </c>
      <c r="N28" s="136">
        <v>614.38</v>
      </c>
      <c r="O28" s="138">
        <v>1510</v>
      </c>
      <c r="P28" s="139">
        <v>459769.62</v>
      </c>
      <c r="Q28" s="135">
        <v>304.48</v>
      </c>
      <c r="R28" s="136">
        <v>360</v>
      </c>
      <c r="S28" s="138">
        <v>215065</v>
      </c>
      <c r="T28" s="382">
        <v>246409947.15000001</v>
      </c>
      <c r="U28" s="387">
        <v>1145.75</v>
      </c>
      <c r="V28" s="384">
        <v>1193.5999999999999</v>
      </c>
      <c r="W28" s="132">
        <v>18.78</v>
      </c>
    </row>
    <row r="29" spans="1:25" x14ac:dyDescent="0.25">
      <c r="A29" s="58">
        <v>7</v>
      </c>
      <c r="B29" s="135" t="s">
        <v>99</v>
      </c>
      <c r="C29" s="138">
        <v>213749</v>
      </c>
      <c r="D29" s="139">
        <v>246068578.13999999</v>
      </c>
      <c r="E29" s="135">
        <v>1151.2</v>
      </c>
      <c r="F29" s="136">
        <v>1203.75</v>
      </c>
      <c r="G29" s="138">
        <v>1136</v>
      </c>
      <c r="H29" s="139">
        <v>852918.97</v>
      </c>
      <c r="I29" s="135">
        <v>750.81</v>
      </c>
      <c r="J29" s="136">
        <v>656.12</v>
      </c>
      <c r="K29" s="138">
        <v>15723</v>
      </c>
      <c r="L29" s="139">
        <v>10800452.65</v>
      </c>
      <c r="M29" s="135">
        <v>686.92</v>
      </c>
      <c r="N29" s="136">
        <v>600.63</v>
      </c>
      <c r="O29" s="138">
        <v>3147</v>
      </c>
      <c r="P29" s="139">
        <v>873733.43</v>
      </c>
      <c r="Q29" s="135">
        <v>277.64</v>
      </c>
      <c r="R29" s="136">
        <v>360</v>
      </c>
      <c r="S29" s="138">
        <v>233755</v>
      </c>
      <c r="T29" s="382">
        <v>258595683.19</v>
      </c>
      <c r="U29" s="387">
        <v>1106.27</v>
      </c>
      <c r="V29" s="384">
        <v>1129.8699999999999</v>
      </c>
      <c r="W29" s="132">
        <v>20.41</v>
      </c>
    </row>
    <row r="30" spans="1:25" x14ac:dyDescent="0.25">
      <c r="A30" s="58">
        <v>8</v>
      </c>
      <c r="B30" s="135" t="s">
        <v>100</v>
      </c>
      <c r="C30" s="138">
        <v>175933</v>
      </c>
      <c r="D30" s="139">
        <v>184720192.18000001</v>
      </c>
      <c r="E30" s="135">
        <v>1049.95</v>
      </c>
      <c r="F30" s="136">
        <v>1025.5999999999999</v>
      </c>
      <c r="G30" s="138">
        <v>962</v>
      </c>
      <c r="H30" s="139">
        <v>726714.95</v>
      </c>
      <c r="I30" s="135">
        <v>755.42</v>
      </c>
      <c r="J30" s="136">
        <v>656.51</v>
      </c>
      <c r="K30" s="138">
        <v>12039</v>
      </c>
      <c r="L30" s="139">
        <v>7849994.0199999996</v>
      </c>
      <c r="M30" s="135">
        <v>652.04999999999995</v>
      </c>
      <c r="N30" s="136">
        <v>576.30000000000007</v>
      </c>
      <c r="O30" s="138">
        <v>985</v>
      </c>
      <c r="P30" s="139">
        <v>195955.82</v>
      </c>
      <c r="Q30" s="135">
        <v>198.94</v>
      </c>
      <c r="R30" s="136">
        <v>154.29</v>
      </c>
      <c r="S30" s="138">
        <v>189919</v>
      </c>
      <c r="T30" s="382">
        <v>193492856.97</v>
      </c>
      <c r="U30" s="387">
        <v>1018.82</v>
      </c>
      <c r="V30" s="384">
        <v>971.68</v>
      </c>
      <c r="W30" s="132">
        <v>16.59</v>
      </c>
    </row>
    <row r="31" spans="1:25" x14ac:dyDescent="0.25">
      <c r="A31" s="58">
        <v>9</v>
      </c>
      <c r="B31" s="135" t="s">
        <v>101</v>
      </c>
      <c r="C31" s="138">
        <v>134637</v>
      </c>
      <c r="D31" s="139">
        <v>127383844.88</v>
      </c>
      <c r="E31" s="135">
        <v>946.13</v>
      </c>
      <c r="F31" s="136">
        <v>841.79</v>
      </c>
      <c r="G31" s="138">
        <v>748</v>
      </c>
      <c r="H31" s="139">
        <v>548394.44999999995</v>
      </c>
      <c r="I31" s="135">
        <v>733.15</v>
      </c>
      <c r="J31" s="136">
        <v>704.06</v>
      </c>
      <c r="K31" s="138">
        <v>8412</v>
      </c>
      <c r="L31" s="139">
        <v>5179785.4400000004</v>
      </c>
      <c r="M31" s="135">
        <v>615.76</v>
      </c>
      <c r="N31" s="136">
        <v>535.83000000000004</v>
      </c>
      <c r="O31" s="138">
        <v>724</v>
      </c>
      <c r="P31" s="139">
        <v>92615.33</v>
      </c>
      <c r="Q31" s="135">
        <v>127.92</v>
      </c>
      <c r="R31" s="136">
        <v>95.57</v>
      </c>
      <c r="S31" s="138">
        <v>144521</v>
      </c>
      <c r="T31" s="382">
        <v>133204640.09999999</v>
      </c>
      <c r="U31" s="387">
        <v>921.7</v>
      </c>
      <c r="V31" s="384">
        <v>810.7</v>
      </c>
      <c r="W31" s="132">
        <v>12.62</v>
      </c>
    </row>
    <row r="32" spans="1:25" x14ac:dyDescent="0.25">
      <c r="A32" s="401">
        <v>10</v>
      </c>
      <c r="B32" s="421" t="s">
        <v>109</v>
      </c>
      <c r="C32" s="422">
        <v>88499</v>
      </c>
      <c r="D32" s="423">
        <v>78207314.599999994</v>
      </c>
      <c r="E32" s="421">
        <v>883.71</v>
      </c>
      <c r="F32" s="424">
        <v>736.24</v>
      </c>
      <c r="G32" s="422">
        <v>623</v>
      </c>
      <c r="H32" s="423">
        <v>448205.85</v>
      </c>
      <c r="I32" s="421">
        <v>719.43</v>
      </c>
      <c r="J32" s="424">
        <v>737.83</v>
      </c>
      <c r="K32" s="422">
        <v>4695</v>
      </c>
      <c r="L32" s="423">
        <v>2859527.4</v>
      </c>
      <c r="M32" s="421">
        <v>609.05999999999995</v>
      </c>
      <c r="N32" s="424">
        <v>526.47</v>
      </c>
      <c r="O32" s="422">
        <v>381</v>
      </c>
      <c r="P32" s="423">
        <v>44814.16</v>
      </c>
      <c r="Q32" s="421">
        <v>117.62</v>
      </c>
      <c r="R32" s="424">
        <v>94.01</v>
      </c>
      <c r="S32" s="422">
        <v>94198</v>
      </c>
      <c r="T32" s="425">
        <v>81559862.010000005</v>
      </c>
      <c r="U32" s="426">
        <v>865.83</v>
      </c>
      <c r="V32" s="427">
        <v>718.22</v>
      </c>
      <c r="W32" s="428">
        <v>8.23</v>
      </c>
    </row>
    <row r="33" spans="1:23" x14ac:dyDescent="0.25">
      <c r="A33" s="360">
        <v>11</v>
      </c>
      <c r="B33" s="387" t="s">
        <v>110</v>
      </c>
      <c r="C33" s="430">
        <v>32899</v>
      </c>
      <c r="D33" s="407">
        <v>27012552.969999999</v>
      </c>
      <c r="E33" s="387">
        <v>821.08</v>
      </c>
      <c r="F33" s="431">
        <v>652.65</v>
      </c>
      <c r="G33" s="430">
        <v>294</v>
      </c>
      <c r="H33" s="407">
        <v>186624.51</v>
      </c>
      <c r="I33" s="387">
        <v>634.78</v>
      </c>
      <c r="J33" s="431">
        <v>507.26</v>
      </c>
      <c r="K33" s="430">
        <v>1660</v>
      </c>
      <c r="L33" s="407">
        <v>1006448.5</v>
      </c>
      <c r="M33" s="387">
        <v>606.29</v>
      </c>
      <c r="N33" s="431">
        <v>565.96</v>
      </c>
      <c r="O33" s="430">
        <v>78</v>
      </c>
      <c r="P33" s="407">
        <v>10010.16</v>
      </c>
      <c r="Q33" s="387">
        <v>128.34</v>
      </c>
      <c r="R33" s="431">
        <v>105.91</v>
      </c>
      <c r="S33" s="430">
        <v>34931</v>
      </c>
      <c r="T33" s="407">
        <v>28215636.140000001</v>
      </c>
      <c r="U33" s="387">
        <v>807.75</v>
      </c>
      <c r="V33" s="431">
        <v>642.95000000000005</v>
      </c>
      <c r="W33" s="432">
        <v>3.05</v>
      </c>
    </row>
    <row r="34" spans="1:23" x14ac:dyDescent="0.25">
      <c r="A34" s="360">
        <v>12</v>
      </c>
      <c r="B34" s="387" t="s">
        <v>111</v>
      </c>
      <c r="C34" s="416">
        <v>6190</v>
      </c>
      <c r="D34" s="473">
        <v>5062124.2200000007</v>
      </c>
      <c r="E34" s="417">
        <v>817.79066558966088</v>
      </c>
      <c r="F34" s="433">
        <v>636.1</v>
      </c>
      <c r="G34" s="416">
        <v>93</v>
      </c>
      <c r="H34" s="473">
        <v>53006.62</v>
      </c>
      <c r="I34" s="417">
        <v>569.96365591397853</v>
      </c>
      <c r="J34" s="433">
        <v>499.22</v>
      </c>
      <c r="K34" s="416">
        <v>380</v>
      </c>
      <c r="L34" s="473">
        <v>222298.72</v>
      </c>
      <c r="M34" s="417">
        <v>584.99663157894736</v>
      </c>
      <c r="N34" s="433">
        <v>457.63</v>
      </c>
      <c r="O34" s="416">
        <v>10</v>
      </c>
      <c r="P34" s="473">
        <v>1861.89</v>
      </c>
      <c r="Q34" s="417">
        <v>186.18900000000002</v>
      </c>
      <c r="R34" s="433">
        <v>119.2</v>
      </c>
      <c r="S34" s="416">
        <v>6673</v>
      </c>
      <c r="T34" s="473">
        <v>5339291.45</v>
      </c>
      <c r="U34" s="417">
        <v>800.13359058894048</v>
      </c>
      <c r="V34" s="433">
        <v>622</v>
      </c>
      <c r="W34" s="419">
        <v>0.58277389193924056</v>
      </c>
    </row>
    <row r="35" spans="1:23" ht="16.5" thickBot="1" x14ac:dyDescent="0.3">
      <c r="A35" s="420"/>
      <c r="B35" s="429" t="s">
        <v>535</v>
      </c>
      <c r="C35" s="394">
        <v>991272</v>
      </c>
      <c r="D35" s="386">
        <v>1087487871.53</v>
      </c>
      <c r="E35" s="395">
        <v>1097.0630377232485</v>
      </c>
      <c r="F35" s="395">
        <v>1099.79</v>
      </c>
      <c r="G35" s="394">
        <v>31161</v>
      </c>
      <c r="H35" s="386">
        <v>14218103.759999998</v>
      </c>
      <c r="I35" s="395">
        <v>456.27880234909014</v>
      </c>
      <c r="J35" s="395">
        <v>360.96</v>
      </c>
      <c r="K35" s="394">
        <v>114221</v>
      </c>
      <c r="L35" s="386">
        <v>76130948.060000002</v>
      </c>
      <c r="M35" s="395">
        <v>666.52321429509459</v>
      </c>
      <c r="N35" s="395">
        <v>578.16</v>
      </c>
      <c r="O35" s="394">
        <v>8387</v>
      </c>
      <c r="P35" s="386">
        <v>2808673.1500000008</v>
      </c>
      <c r="Q35" s="395">
        <v>334.88412423989519</v>
      </c>
      <c r="R35" s="395">
        <v>360</v>
      </c>
      <c r="S35" s="394">
        <v>1145041</v>
      </c>
      <c r="T35" s="386">
        <v>1180645596.5000002</v>
      </c>
      <c r="U35" s="395">
        <v>1031.0946040360129</v>
      </c>
      <c r="V35" s="393">
        <v>980.45</v>
      </c>
      <c r="W35" s="396">
        <v>100</v>
      </c>
    </row>
    <row r="36" spans="1:23" s="356" customFormat="1" x14ac:dyDescent="0.25">
      <c r="C36" s="301"/>
      <c r="D36" s="15"/>
      <c r="E36" s="15"/>
      <c r="F36" s="301"/>
      <c r="G36" s="15"/>
      <c r="H36" s="15"/>
      <c r="I36" s="15"/>
      <c r="J36" s="301"/>
      <c r="K36" s="15"/>
      <c r="L36" s="15"/>
      <c r="M36" s="15"/>
      <c r="N36" s="301"/>
      <c r="O36" s="15"/>
      <c r="P36" s="15"/>
      <c r="Q36" s="15"/>
      <c r="R36" s="301"/>
      <c r="S36" s="15"/>
      <c r="T36" s="15"/>
      <c r="U36" s="15"/>
    </row>
    <row r="37" spans="1:23" ht="15.75" x14ac:dyDescent="0.25">
      <c r="A37" s="562" t="s">
        <v>718</v>
      </c>
      <c r="B37" s="562"/>
      <c r="C37" s="562"/>
      <c r="D37" s="562"/>
      <c r="E37" s="562"/>
      <c r="F37" s="562"/>
      <c r="G37" s="562"/>
      <c r="H37" s="562"/>
      <c r="I37" s="562"/>
      <c r="J37" s="562"/>
      <c r="K37" s="562"/>
      <c r="L37" s="562"/>
      <c r="M37" s="562"/>
      <c r="N37" s="562"/>
      <c r="O37" s="562"/>
      <c r="P37" s="562"/>
      <c r="Q37" s="562"/>
      <c r="R37" s="562"/>
      <c r="S37" s="562"/>
      <c r="T37" s="562"/>
      <c r="U37" s="562"/>
      <c r="V37" s="562"/>
      <c r="W37" s="562"/>
    </row>
    <row r="38" spans="1:23" ht="15.75" thickBot="1" x14ac:dyDescent="0.3">
      <c r="A38" s="223"/>
      <c r="B38" s="223"/>
      <c r="C38" s="162"/>
      <c r="D38" s="15"/>
      <c r="E38" s="15"/>
      <c r="F38" s="162"/>
      <c r="G38" s="15"/>
      <c r="H38" s="15"/>
      <c r="I38" s="15"/>
      <c r="J38" s="162"/>
      <c r="K38" s="15"/>
      <c r="L38" s="15"/>
      <c r="M38" s="15"/>
      <c r="N38" s="162"/>
      <c r="O38" s="15"/>
      <c r="P38" s="15"/>
      <c r="Q38" s="15"/>
      <c r="R38" s="162"/>
      <c r="S38" s="15"/>
      <c r="T38" s="15"/>
      <c r="U38" s="15"/>
      <c r="V38" s="223"/>
      <c r="W38" s="223"/>
    </row>
    <row r="39" spans="1:23" ht="15.75" x14ac:dyDescent="0.25">
      <c r="A39" s="597" t="s">
        <v>52</v>
      </c>
      <c r="B39" s="599" t="s">
        <v>102</v>
      </c>
      <c r="C39" s="601" t="s">
        <v>105</v>
      </c>
      <c r="D39" s="602"/>
      <c r="E39" s="602"/>
      <c r="F39" s="603"/>
      <c r="G39" s="601" t="s">
        <v>106</v>
      </c>
      <c r="H39" s="602"/>
      <c r="I39" s="602"/>
      <c r="J39" s="603"/>
      <c r="K39" s="601" t="s">
        <v>107</v>
      </c>
      <c r="L39" s="602"/>
      <c r="M39" s="602"/>
      <c r="N39" s="603"/>
      <c r="O39" s="601" t="s">
        <v>108</v>
      </c>
      <c r="P39" s="602"/>
      <c r="Q39" s="602"/>
      <c r="R39" s="603"/>
      <c r="S39" s="601" t="s">
        <v>104</v>
      </c>
      <c r="T39" s="602"/>
      <c r="U39" s="602"/>
      <c r="V39" s="602"/>
      <c r="W39" s="603"/>
    </row>
    <row r="40" spans="1:23" ht="16.5" thickBot="1" x14ac:dyDescent="0.3">
      <c r="A40" s="604"/>
      <c r="B40" s="568"/>
      <c r="C40" s="390" t="s">
        <v>1</v>
      </c>
      <c r="D40" s="391" t="s">
        <v>103</v>
      </c>
      <c r="E40" s="385" t="s">
        <v>21</v>
      </c>
      <c r="F40" s="392" t="s">
        <v>440</v>
      </c>
      <c r="G40" s="390" t="s">
        <v>1</v>
      </c>
      <c r="H40" s="391" t="s">
        <v>103</v>
      </c>
      <c r="I40" s="385" t="s">
        <v>21</v>
      </c>
      <c r="J40" s="392" t="s">
        <v>440</v>
      </c>
      <c r="K40" s="390" t="s">
        <v>1</v>
      </c>
      <c r="L40" s="391" t="s">
        <v>103</v>
      </c>
      <c r="M40" s="385" t="s">
        <v>21</v>
      </c>
      <c r="N40" s="392" t="s">
        <v>440</v>
      </c>
      <c r="O40" s="390" t="s">
        <v>1</v>
      </c>
      <c r="P40" s="391" t="s">
        <v>103</v>
      </c>
      <c r="Q40" s="385" t="s">
        <v>21</v>
      </c>
      <c r="R40" s="392" t="s">
        <v>440</v>
      </c>
      <c r="S40" s="390" t="s">
        <v>1</v>
      </c>
      <c r="T40" s="391" t="s">
        <v>103</v>
      </c>
      <c r="U40" s="385" t="s">
        <v>21</v>
      </c>
      <c r="V40" s="392" t="s">
        <v>440</v>
      </c>
      <c r="W40" s="385" t="s">
        <v>536</v>
      </c>
    </row>
    <row r="41" spans="1:23" x14ac:dyDescent="0.25">
      <c r="A41" s="99">
        <v>1</v>
      </c>
      <c r="B41" s="153" t="s">
        <v>76</v>
      </c>
      <c r="C41" s="153">
        <v>0</v>
      </c>
      <c r="D41" s="153">
        <v>0</v>
      </c>
      <c r="E41" s="153">
        <v>0</v>
      </c>
      <c r="F41" s="154" t="s">
        <v>438</v>
      </c>
      <c r="G41" s="155">
        <v>14287</v>
      </c>
      <c r="H41" s="156">
        <v>4373948.41</v>
      </c>
      <c r="I41" s="153">
        <v>306.14999999999998</v>
      </c>
      <c r="J41" s="154">
        <v>317.48</v>
      </c>
      <c r="K41" s="155">
        <v>759</v>
      </c>
      <c r="L41" s="156">
        <v>547704.11</v>
      </c>
      <c r="M41" s="153">
        <v>721.61</v>
      </c>
      <c r="N41" s="154">
        <v>736.3</v>
      </c>
      <c r="O41" s="155">
        <v>310</v>
      </c>
      <c r="P41" s="156">
        <v>228078.22</v>
      </c>
      <c r="Q41" s="153">
        <v>735.74</v>
      </c>
      <c r="R41" s="154">
        <v>736.3</v>
      </c>
      <c r="S41" s="155">
        <v>15356</v>
      </c>
      <c r="T41" s="381">
        <v>5149730.74</v>
      </c>
      <c r="U41" s="397">
        <v>335.36</v>
      </c>
      <c r="V41" s="388">
        <v>335.72</v>
      </c>
      <c r="W41" s="130">
        <v>1.17</v>
      </c>
    </row>
    <row r="42" spans="1:23" x14ac:dyDescent="0.25">
      <c r="A42" s="58">
        <v>2</v>
      </c>
      <c r="B42" s="135" t="s">
        <v>77</v>
      </c>
      <c r="C42" s="138">
        <v>1062</v>
      </c>
      <c r="D42" s="139">
        <v>1184089.1399999999</v>
      </c>
      <c r="E42" s="135">
        <v>1114.96</v>
      </c>
      <c r="F42" s="136">
        <v>1088.97</v>
      </c>
      <c r="G42" s="138">
        <v>14809</v>
      </c>
      <c r="H42" s="139">
        <v>6845424.5599999996</v>
      </c>
      <c r="I42" s="135">
        <v>462.25</v>
      </c>
      <c r="J42" s="136">
        <v>401.47</v>
      </c>
      <c r="K42" s="138">
        <v>7476</v>
      </c>
      <c r="L42" s="139">
        <v>4282103</v>
      </c>
      <c r="M42" s="135">
        <v>572.78</v>
      </c>
      <c r="N42" s="136">
        <v>465.98</v>
      </c>
      <c r="O42" s="138">
        <v>559</v>
      </c>
      <c r="P42" s="139">
        <v>412630.5</v>
      </c>
      <c r="Q42" s="135">
        <v>738.16</v>
      </c>
      <c r="R42" s="136">
        <v>736.3</v>
      </c>
      <c r="S42" s="138">
        <v>23906</v>
      </c>
      <c r="T42" s="382">
        <v>12724247.199999999</v>
      </c>
      <c r="U42" s="387">
        <v>532.26</v>
      </c>
      <c r="V42" s="389">
        <v>439.43</v>
      </c>
      <c r="W42" s="132">
        <v>1.82</v>
      </c>
    </row>
    <row r="43" spans="1:23" x14ac:dyDescent="0.25">
      <c r="A43" s="58">
        <v>3</v>
      </c>
      <c r="B43" s="135" t="s">
        <v>95</v>
      </c>
      <c r="C43" s="138">
        <v>5592</v>
      </c>
      <c r="D43" s="139">
        <v>6040045.7599999998</v>
      </c>
      <c r="E43" s="135">
        <v>1080.1199999999999</v>
      </c>
      <c r="F43" s="136">
        <v>1040.43</v>
      </c>
      <c r="G43" s="138">
        <v>14558</v>
      </c>
      <c r="H43" s="139">
        <v>7794404.1299999999</v>
      </c>
      <c r="I43" s="135">
        <v>535.4</v>
      </c>
      <c r="J43" s="136">
        <v>481.84</v>
      </c>
      <c r="K43" s="138">
        <v>5683</v>
      </c>
      <c r="L43" s="139">
        <v>3343077.53</v>
      </c>
      <c r="M43" s="135">
        <v>588.26</v>
      </c>
      <c r="N43" s="136">
        <v>473.89</v>
      </c>
      <c r="O43" s="138">
        <v>129</v>
      </c>
      <c r="P43" s="139">
        <v>93618.35</v>
      </c>
      <c r="Q43" s="135">
        <v>725.72</v>
      </c>
      <c r="R43" s="136">
        <v>736.3</v>
      </c>
      <c r="S43" s="138">
        <v>25962</v>
      </c>
      <c r="T43" s="382">
        <v>17271145.77</v>
      </c>
      <c r="U43" s="387">
        <v>665.25</v>
      </c>
      <c r="V43" s="389">
        <v>555.66999999999996</v>
      </c>
      <c r="W43" s="132">
        <v>1.98</v>
      </c>
    </row>
    <row r="44" spans="1:23" x14ac:dyDescent="0.25">
      <c r="A44" s="58">
        <v>4</v>
      </c>
      <c r="B44" s="135" t="s">
        <v>96</v>
      </c>
      <c r="C44" s="138">
        <v>44652</v>
      </c>
      <c r="D44" s="139">
        <v>40515932.850000001</v>
      </c>
      <c r="E44" s="135">
        <v>907.37</v>
      </c>
      <c r="F44" s="136">
        <v>896.99</v>
      </c>
      <c r="G44" s="138">
        <v>22606</v>
      </c>
      <c r="H44" s="139">
        <v>13568228.470000001</v>
      </c>
      <c r="I44" s="135">
        <v>600.20000000000005</v>
      </c>
      <c r="J44" s="136">
        <v>534.07000000000005</v>
      </c>
      <c r="K44" s="138">
        <v>7502</v>
      </c>
      <c r="L44" s="139">
        <v>4392417.79</v>
      </c>
      <c r="M44" s="135">
        <v>585.5</v>
      </c>
      <c r="N44" s="136">
        <v>474.49</v>
      </c>
      <c r="O44" s="138">
        <v>145</v>
      </c>
      <c r="P44" s="139">
        <v>105617.60000000001</v>
      </c>
      <c r="Q44" s="135">
        <v>728.4</v>
      </c>
      <c r="R44" s="136">
        <v>736.3</v>
      </c>
      <c r="S44" s="138">
        <v>74905</v>
      </c>
      <c r="T44" s="382">
        <v>58582196.710000001</v>
      </c>
      <c r="U44" s="387">
        <v>782.09</v>
      </c>
      <c r="V44" s="389">
        <v>735.37</v>
      </c>
      <c r="W44" s="132">
        <v>5.7</v>
      </c>
    </row>
    <row r="45" spans="1:23" x14ac:dyDescent="0.25">
      <c r="A45" s="58">
        <v>5</v>
      </c>
      <c r="B45" s="135" t="s">
        <v>97</v>
      </c>
      <c r="C45" s="138">
        <v>91898</v>
      </c>
      <c r="D45" s="139">
        <v>91042163.030000001</v>
      </c>
      <c r="E45" s="135">
        <v>990.69</v>
      </c>
      <c r="F45" s="136">
        <v>971.48</v>
      </c>
      <c r="G45" s="138">
        <v>34117</v>
      </c>
      <c r="H45" s="139">
        <v>21976108.93</v>
      </c>
      <c r="I45" s="135">
        <v>644.14</v>
      </c>
      <c r="J45" s="136">
        <v>568.25</v>
      </c>
      <c r="K45" s="138">
        <v>9786</v>
      </c>
      <c r="L45" s="139">
        <v>5506774.9199999999</v>
      </c>
      <c r="M45" s="135">
        <v>562.72</v>
      </c>
      <c r="N45" s="136">
        <v>457.63</v>
      </c>
      <c r="O45" s="138">
        <v>135</v>
      </c>
      <c r="P45" s="139">
        <v>98201.75</v>
      </c>
      <c r="Q45" s="135">
        <v>727.42</v>
      </c>
      <c r="R45" s="136">
        <v>736.3</v>
      </c>
      <c r="S45" s="138">
        <v>135936</v>
      </c>
      <c r="T45" s="382">
        <v>118623248.63</v>
      </c>
      <c r="U45" s="387">
        <v>872.64</v>
      </c>
      <c r="V45" s="389">
        <v>813.74</v>
      </c>
      <c r="W45" s="132">
        <v>10.34</v>
      </c>
    </row>
    <row r="46" spans="1:23" x14ac:dyDescent="0.25">
      <c r="A46" s="58">
        <v>6</v>
      </c>
      <c r="B46" s="135" t="s">
        <v>98</v>
      </c>
      <c r="C46" s="138">
        <v>152003</v>
      </c>
      <c r="D46" s="139">
        <v>143425944.25</v>
      </c>
      <c r="E46" s="135">
        <v>943.57</v>
      </c>
      <c r="F46" s="136">
        <v>862.68</v>
      </c>
      <c r="G46" s="138">
        <v>36958</v>
      </c>
      <c r="H46" s="139">
        <v>25575240.32</v>
      </c>
      <c r="I46" s="135">
        <v>692.01</v>
      </c>
      <c r="J46" s="136">
        <v>615.46</v>
      </c>
      <c r="K46" s="138">
        <v>9772</v>
      </c>
      <c r="L46" s="139">
        <v>5217993.1500000004</v>
      </c>
      <c r="M46" s="135">
        <v>533.97</v>
      </c>
      <c r="N46" s="136">
        <v>457.57</v>
      </c>
      <c r="O46" s="138">
        <v>1836</v>
      </c>
      <c r="P46" s="139">
        <v>582112.09</v>
      </c>
      <c r="Q46" s="135">
        <v>317.05</v>
      </c>
      <c r="R46" s="136">
        <v>360</v>
      </c>
      <c r="S46" s="138">
        <v>200569</v>
      </c>
      <c r="T46" s="382">
        <v>174801289.81</v>
      </c>
      <c r="U46" s="387">
        <v>871.53</v>
      </c>
      <c r="V46" s="389">
        <v>757.46</v>
      </c>
      <c r="W46" s="132">
        <v>15.26</v>
      </c>
    </row>
    <row r="47" spans="1:23" x14ac:dyDescent="0.25">
      <c r="A47" s="58">
        <v>7</v>
      </c>
      <c r="B47" s="135" t="s">
        <v>99</v>
      </c>
      <c r="C47" s="138">
        <v>170875</v>
      </c>
      <c r="D47" s="139">
        <v>147605148.68000001</v>
      </c>
      <c r="E47" s="135">
        <v>863.82</v>
      </c>
      <c r="F47" s="136">
        <v>707.82</v>
      </c>
      <c r="G47" s="138">
        <v>42084</v>
      </c>
      <c r="H47" s="139">
        <v>30149985.91</v>
      </c>
      <c r="I47" s="135">
        <v>716.42</v>
      </c>
      <c r="J47" s="136">
        <v>635.96</v>
      </c>
      <c r="K47" s="138">
        <v>9070</v>
      </c>
      <c r="L47" s="139">
        <v>4715859.4800000004</v>
      </c>
      <c r="M47" s="135">
        <v>519.94000000000005</v>
      </c>
      <c r="N47" s="136">
        <v>456.37</v>
      </c>
      <c r="O47" s="138">
        <v>5075</v>
      </c>
      <c r="P47" s="139">
        <v>1386287.76</v>
      </c>
      <c r="Q47" s="135">
        <v>273.16000000000003</v>
      </c>
      <c r="R47" s="136">
        <v>360</v>
      </c>
      <c r="S47" s="138">
        <v>227104</v>
      </c>
      <c r="T47" s="382">
        <v>183857281.83000001</v>
      </c>
      <c r="U47" s="387">
        <v>809.57</v>
      </c>
      <c r="V47" s="389">
        <v>661.19</v>
      </c>
      <c r="W47" s="132">
        <v>17.28</v>
      </c>
    </row>
    <row r="48" spans="1:23" x14ac:dyDescent="0.25">
      <c r="A48" s="58">
        <v>8</v>
      </c>
      <c r="B48" s="135" t="s">
        <v>100</v>
      </c>
      <c r="C48" s="138">
        <v>146132</v>
      </c>
      <c r="D48" s="139">
        <v>115614261.44</v>
      </c>
      <c r="E48" s="135">
        <v>791.16</v>
      </c>
      <c r="F48" s="136">
        <v>623.9</v>
      </c>
      <c r="G48" s="138">
        <v>49507</v>
      </c>
      <c r="H48" s="139">
        <v>35032532.020000003</v>
      </c>
      <c r="I48" s="135">
        <v>707.63</v>
      </c>
      <c r="J48" s="136">
        <v>614.19000000000005</v>
      </c>
      <c r="K48" s="138">
        <v>8100</v>
      </c>
      <c r="L48" s="139">
        <v>4091144.09</v>
      </c>
      <c r="M48" s="135">
        <v>505.08</v>
      </c>
      <c r="N48" s="136">
        <v>455.85</v>
      </c>
      <c r="O48" s="138">
        <v>1564</v>
      </c>
      <c r="P48" s="139">
        <v>336348.48</v>
      </c>
      <c r="Q48" s="135">
        <v>215.06</v>
      </c>
      <c r="R48" s="136">
        <v>149.92000000000002</v>
      </c>
      <c r="S48" s="138">
        <v>205303</v>
      </c>
      <c r="T48" s="382">
        <v>155074286.03</v>
      </c>
      <c r="U48" s="387">
        <v>755.34</v>
      </c>
      <c r="V48" s="389">
        <v>605.71</v>
      </c>
      <c r="W48" s="132">
        <v>15.62</v>
      </c>
    </row>
    <row r="49" spans="1:23" x14ac:dyDescent="0.25">
      <c r="A49" s="58">
        <v>9</v>
      </c>
      <c r="B49" s="135" t="s">
        <v>101</v>
      </c>
      <c r="C49" s="138">
        <v>125976</v>
      </c>
      <c r="D49" s="139">
        <v>92474570.840000004</v>
      </c>
      <c r="E49" s="135">
        <v>734.06</v>
      </c>
      <c r="F49" s="136">
        <v>572.65</v>
      </c>
      <c r="G49" s="138">
        <v>52091</v>
      </c>
      <c r="H49" s="139">
        <v>36050311.659999996</v>
      </c>
      <c r="I49" s="135">
        <v>692.06</v>
      </c>
      <c r="J49" s="136">
        <v>585.41</v>
      </c>
      <c r="K49" s="138">
        <v>6951</v>
      </c>
      <c r="L49" s="139">
        <v>3447799.63</v>
      </c>
      <c r="M49" s="135">
        <v>496.01</v>
      </c>
      <c r="N49" s="136">
        <v>433.05</v>
      </c>
      <c r="O49" s="138">
        <v>1169</v>
      </c>
      <c r="P49" s="139">
        <v>197148.96</v>
      </c>
      <c r="Q49" s="135">
        <v>168.65</v>
      </c>
      <c r="R49" s="136">
        <v>119.07</v>
      </c>
      <c r="S49" s="138">
        <v>186187</v>
      </c>
      <c r="T49" s="382">
        <v>132169831.09</v>
      </c>
      <c r="U49" s="387">
        <v>709.88</v>
      </c>
      <c r="V49" s="389">
        <v>566.1</v>
      </c>
      <c r="W49" s="132">
        <v>14.17</v>
      </c>
    </row>
    <row r="50" spans="1:23" x14ac:dyDescent="0.25">
      <c r="A50" s="58">
        <v>10</v>
      </c>
      <c r="B50" s="135" t="s">
        <v>109</v>
      </c>
      <c r="C50" s="138">
        <v>92113</v>
      </c>
      <c r="D50" s="139">
        <v>63327595.799999997</v>
      </c>
      <c r="E50" s="135">
        <v>687.5</v>
      </c>
      <c r="F50" s="136">
        <v>510.89</v>
      </c>
      <c r="G50" s="138">
        <v>45255</v>
      </c>
      <c r="H50" s="139">
        <v>31180764.379999999</v>
      </c>
      <c r="I50" s="135">
        <v>689</v>
      </c>
      <c r="J50" s="136">
        <v>576.79</v>
      </c>
      <c r="K50" s="138">
        <v>4711</v>
      </c>
      <c r="L50" s="139">
        <v>2457935.4</v>
      </c>
      <c r="M50" s="135">
        <v>521.74</v>
      </c>
      <c r="N50" s="136">
        <v>385.45</v>
      </c>
      <c r="O50" s="138">
        <v>749</v>
      </c>
      <c r="P50" s="139">
        <v>134781.94</v>
      </c>
      <c r="Q50" s="135">
        <v>179.95</v>
      </c>
      <c r="R50" s="136">
        <v>119.07</v>
      </c>
      <c r="S50" s="138">
        <v>142828</v>
      </c>
      <c r="T50" s="382">
        <v>97101077.519999996</v>
      </c>
      <c r="U50" s="387">
        <v>679.85</v>
      </c>
      <c r="V50" s="389">
        <v>524.71</v>
      </c>
      <c r="W50" s="132">
        <v>10.87</v>
      </c>
    </row>
    <row r="51" spans="1:23" x14ac:dyDescent="0.25">
      <c r="A51" s="58">
        <v>11</v>
      </c>
      <c r="B51" s="135" t="s">
        <v>110</v>
      </c>
      <c r="C51" s="138">
        <v>36910</v>
      </c>
      <c r="D51" s="139">
        <v>24064620.879999999</v>
      </c>
      <c r="E51" s="135">
        <v>651.98</v>
      </c>
      <c r="F51" s="136">
        <v>416.98</v>
      </c>
      <c r="G51" s="138">
        <v>21971</v>
      </c>
      <c r="H51" s="139">
        <v>15145588.75</v>
      </c>
      <c r="I51" s="135">
        <v>689.34</v>
      </c>
      <c r="J51" s="136">
        <v>563.52</v>
      </c>
      <c r="K51" s="138">
        <v>1858</v>
      </c>
      <c r="L51" s="139">
        <v>1026948.08</v>
      </c>
      <c r="M51" s="135">
        <v>552.72</v>
      </c>
      <c r="N51" s="136">
        <v>361.62</v>
      </c>
      <c r="O51" s="138">
        <v>261</v>
      </c>
      <c r="P51" s="139">
        <v>44454.5</v>
      </c>
      <c r="Q51" s="135">
        <v>170.32</v>
      </c>
      <c r="R51" s="136">
        <v>127.1</v>
      </c>
      <c r="S51" s="138">
        <v>61000</v>
      </c>
      <c r="T51" s="382">
        <v>40281612.210000001</v>
      </c>
      <c r="U51" s="387">
        <v>660.35</v>
      </c>
      <c r="V51" s="389">
        <v>498.51</v>
      </c>
      <c r="W51" s="132">
        <v>4.6399999999999997</v>
      </c>
    </row>
    <row r="52" spans="1:23" x14ac:dyDescent="0.25">
      <c r="A52" s="58">
        <v>12</v>
      </c>
      <c r="B52" s="387" t="s">
        <v>111</v>
      </c>
      <c r="C52" s="416">
        <v>8574</v>
      </c>
      <c r="D52" s="473">
        <v>5344000.03</v>
      </c>
      <c r="E52" s="417">
        <v>623.27968626078848</v>
      </c>
      <c r="F52" s="418">
        <v>359.46</v>
      </c>
      <c r="G52" s="416">
        <v>5959</v>
      </c>
      <c r="H52" s="473">
        <v>4044699.36</v>
      </c>
      <c r="I52" s="417">
        <v>678.75471723443525</v>
      </c>
      <c r="J52" s="418">
        <v>534.57000000000005</v>
      </c>
      <c r="K52" s="416">
        <v>709</v>
      </c>
      <c r="L52" s="473">
        <v>382283.09</v>
      </c>
      <c r="M52" s="417">
        <v>539.18630465444289</v>
      </c>
      <c r="N52" s="418">
        <v>338.4</v>
      </c>
      <c r="O52" s="416">
        <v>53</v>
      </c>
      <c r="P52" s="473">
        <v>7904.07</v>
      </c>
      <c r="Q52" s="417">
        <v>149.1333962264151</v>
      </c>
      <c r="R52" s="418">
        <v>128.44999999999999</v>
      </c>
      <c r="S52" s="416">
        <v>15295</v>
      </c>
      <c r="T52" s="473">
        <v>9778886.5499999989</v>
      </c>
      <c r="U52" s="417">
        <v>639.35185027786849</v>
      </c>
      <c r="V52" s="434">
        <v>457.63</v>
      </c>
      <c r="W52" s="417">
        <v>1.1636921948551033</v>
      </c>
    </row>
    <row r="53" spans="1:23" ht="16.5" thickBot="1" x14ac:dyDescent="0.3">
      <c r="A53" s="420"/>
      <c r="B53" s="429" t="s">
        <v>535</v>
      </c>
      <c r="C53" s="394">
        <v>875787</v>
      </c>
      <c r="D53" s="386">
        <v>730638372.69999993</v>
      </c>
      <c r="E53" s="395">
        <v>834.26492137928506</v>
      </c>
      <c r="F53" s="395">
        <v>692.19</v>
      </c>
      <c r="G53" s="394">
        <v>354202</v>
      </c>
      <c r="H53" s="386">
        <v>231737236.90000001</v>
      </c>
      <c r="I53" s="395">
        <v>654.25163296649941</v>
      </c>
      <c r="J53" s="395">
        <v>559.83000000000004</v>
      </c>
      <c r="K53" s="394">
        <v>72377</v>
      </c>
      <c r="L53" s="386">
        <v>39412040.270000003</v>
      </c>
      <c r="M53" s="395">
        <v>544.53818574961667</v>
      </c>
      <c r="N53" s="395">
        <v>456.13</v>
      </c>
      <c r="O53" s="394">
        <v>11985</v>
      </c>
      <c r="P53" s="386">
        <v>3627184.2199999993</v>
      </c>
      <c r="Q53" s="395">
        <v>302.64365623696278</v>
      </c>
      <c r="R53" s="395">
        <v>290</v>
      </c>
      <c r="S53" s="394">
        <v>1314351</v>
      </c>
      <c r="T53" s="386">
        <v>1005414834.09</v>
      </c>
      <c r="U53" s="395">
        <v>764.95154954041959</v>
      </c>
      <c r="V53" s="393">
        <v>626.49</v>
      </c>
      <c r="W53" s="396">
        <v>100</v>
      </c>
    </row>
    <row r="55" spans="1:23" x14ac:dyDescent="0.25">
      <c r="D55" s="15"/>
    </row>
    <row r="56" spans="1:23" x14ac:dyDescent="0.25">
      <c r="C56" s="460"/>
      <c r="F56" s="460"/>
    </row>
    <row r="57" spans="1:23" x14ac:dyDescent="0.25">
      <c r="C57" s="460"/>
    </row>
    <row r="58" spans="1:23" x14ac:dyDescent="0.25">
      <c r="C58" s="460"/>
    </row>
    <row r="59" spans="1:23" x14ac:dyDescent="0.25">
      <c r="C59" s="301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L5" sqref="L5:L10"/>
    </sheetView>
  </sheetViews>
  <sheetFormatPr defaultRowHeight="15" x14ac:dyDescent="0.25"/>
  <cols>
    <col min="1" max="1" width="4.7109375" style="71" customWidth="1"/>
    <col min="2" max="2" width="9.7109375" customWidth="1"/>
    <col min="3" max="3" width="19.140625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5" customFormat="1" ht="15.75" customHeight="1" x14ac:dyDescent="0.25">
      <c r="A1" s="562" t="s">
        <v>710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</row>
    <row r="2" spans="1:12" ht="15.75" customHeight="1" thickBot="1" x14ac:dyDescent="0.3"/>
    <row r="3" spans="1:12" ht="15.75" thickBot="1" x14ac:dyDescent="0.3">
      <c r="A3" s="617" t="s">
        <v>17</v>
      </c>
      <c r="B3" s="619" t="s">
        <v>427</v>
      </c>
      <c r="C3" s="621" t="s">
        <v>426</v>
      </c>
      <c r="D3" s="613" t="s">
        <v>5</v>
      </c>
      <c r="E3" s="614"/>
      <c r="F3" s="613" t="s">
        <v>6</v>
      </c>
      <c r="G3" s="614"/>
      <c r="H3" s="613" t="s">
        <v>45</v>
      </c>
      <c r="I3" s="614"/>
      <c r="J3" s="613" t="s">
        <v>8</v>
      </c>
      <c r="K3" s="614"/>
      <c r="L3" s="615" t="s">
        <v>499</v>
      </c>
    </row>
    <row r="4" spans="1:12" ht="15.75" thickBot="1" x14ac:dyDescent="0.3">
      <c r="A4" s="618"/>
      <c r="B4" s="620"/>
      <c r="C4" s="622"/>
      <c r="D4" s="92" t="s">
        <v>1</v>
      </c>
      <c r="E4" s="140" t="s">
        <v>50</v>
      </c>
      <c r="F4" s="92" t="s">
        <v>1</v>
      </c>
      <c r="G4" s="140" t="s">
        <v>50</v>
      </c>
      <c r="H4" s="92" t="s">
        <v>1</v>
      </c>
      <c r="I4" s="140" t="s">
        <v>50</v>
      </c>
      <c r="J4" s="92" t="s">
        <v>1</v>
      </c>
      <c r="K4" s="140" t="s">
        <v>50</v>
      </c>
      <c r="L4" s="616"/>
    </row>
    <row r="5" spans="1:12" x14ac:dyDescent="0.25">
      <c r="A5" s="529">
        <v>1</v>
      </c>
      <c r="B5" s="533" t="s">
        <v>508</v>
      </c>
      <c r="C5" s="534" t="s">
        <v>509</v>
      </c>
      <c r="D5" s="534" t="s">
        <v>438</v>
      </c>
      <c r="E5" s="534" t="s">
        <v>438</v>
      </c>
      <c r="F5" s="535">
        <v>34</v>
      </c>
      <c r="G5" s="536">
        <v>32735.46</v>
      </c>
      <c r="H5" s="533" t="s">
        <v>438</v>
      </c>
      <c r="I5" s="536" t="s">
        <v>438</v>
      </c>
      <c r="J5" s="534" t="s">
        <v>438</v>
      </c>
      <c r="K5" s="534" t="s">
        <v>438</v>
      </c>
      <c r="L5" s="537">
        <v>34</v>
      </c>
    </row>
    <row r="6" spans="1:12" s="223" customFormat="1" x14ac:dyDescent="0.25">
      <c r="A6" s="530">
        <v>2</v>
      </c>
      <c r="B6" s="552" t="s">
        <v>620</v>
      </c>
      <c r="C6" s="163" t="s">
        <v>424</v>
      </c>
      <c r="D6" s="163" t="s">
        <v>438</v>
      </c>
      <c r="E6" s="163" t="s">
        <v>438</v>
      </c>
      <c r="F6" s="307">
        <v>6</v>
      </c>
      <c r="G6" s="306">
        <v>2614.37</v>
      </c>
      <c r="H6" s="552" t="s">
        <v>438</v>
      </c>
      <c r="I6" s="306" t="s">
        <v>438</v>
      </c>
      <c r="J6" s="163" t="s">
        <v>438</v>
      </c>
      <c r="K6" s="163" t="s">
        <v>438</v>
      </c>
      <c r="L6" s="553">
        <v>6</v>
      </c>
    </row>
    <row r="7" spans="1:12" x14ac:dyDescent="0.25">
      <c r="A7" s="58">
        <v>3</v>
      </c>
      <c r="B7" s="358" t="s">
        <v>419</v>
      </c>
      <c r="C7" s="358" t="s">
        <v>500</v>
      </c>
      <c r="D7" s="358" t="s">
        <v>438</v>
      </c>
      <c r="E7" s="358" t="s">
        <v>438</v>
      </c>
      <c r="F7" s="357">
        <v>1</v>
      </c>
      <c r="G7" s="358">
        <v>919.62</v>
      </c>
      <c r="H7" s="358" t="s">
        <v>438</v>
      </c>
      <c r="I7" s="358" t="s">
        <v>438</v>
      </c>
      <c r="J7" s="358" t="s">
        <v>438</v>
      </c>
      <c r="K7" s="358" t="s">
        <v>438</v>
      </c>
      <c r="L7" s="554">
        <v>1</v>
      </c>
    </row>
    <row r="8" spans="1:12" x14ac:dyDescent="0.25">
      <c r="A8" s="58">
        <v>4</v>
      </c>
      <c r="B8" s="358" t="s">
        <v>408</v>
      </c>
      <c r="C8" s="358" t="s">
        <v>563</v>
      </c>
      <c r="D8" s="358" t="s">
        <v>438</v>
      </c>
      <c r="E8" s="358" t="s">
        <v>438</v>
      </c>
      <c r="F8" s="357">
        <v>11</v>
      </c>
      <c r="G8" s="358">
        <v>3227.46</v>
      </c>
      <c r="H8" s="358" t="s">
        <v>438</v>
      </c>
      <c r="I8" s="358" t="s">
        <v>438</v>
      </c>
      <c r="J8" s="358" t="s">
        <v>438</v>
      </c>
      <c r="K8" s="358" t="s">
        <v>438</v>
      </c>
      <c r="L8" s="554">
        <v>11</v>
      </c>
    </row>
    <row r="9" spans="1:12" ht="15.75" thickBot="1" x14ac:dyDescent="0.3">
      <c r="A9" s="531">
        <v>5</v>
      </c>
      <c r="B9" s="114" t="s">
        <v>298</v>
      </c>
      <c r="C9" s="114" t="s">
        <v>498</v>
      </c>
      <c r="D9" s="114" t="s">
        <v>438</v>
      </c>
      <c r="E9" s="114" t="s">
        <v>438</v>
      </c>
      <c r="F9" s="243">
        <v>1</v>
      </c>
      <c r="G9" s="114">
        <v>327.75</v>
      </c>
      <c r="H9" s="114" t="s">
        <v>438</v>
      </c>
      <c r="I9" s="114" t="s">
        <v>438</v>
      </c>
      <c r="J9" s="114" t="s">
        <v>438</v>
      </c>
      <c r="K9" s="114" t="s">
        <v>438</v>
      </c>
      <c r="L9" s="532">
        <v>1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7"/>
  <sheetViews>
    <sheetView workbookViewId="0">
      <selection activeCell="L5" sqref="L5:L13"/>
    </sheetView>
  </sheetViews>
  <sheetFormatPr defaultColWidth="9.140625" defaultRowHeight="15" x14ac:dyDescent="0.25"/>
  <cols>
    <col min="1" max="1" width="4.7109375" style="64" customWidth="1"/>
    <col min="2" max="2" width="9.7109375" style="64" customWidth="1"/>
    <col min="3" max="3" width="22" style="64" bestFit="1" customWidth="1"/>
    <col min="4" max="4" width="14.42578125" style="88" customWidth="1"/>
    <col min="5" max="5" width="14.5703125" style="88" customWidth="1"/>
    <col min="6" max="6" width="13.7109375" style="89" customWidth="1"/>
    <col min="7" max="7" width="13.85546875" style="64" customWidth="1"/>
    <col min="8" max="8" width="13.5703125" style="64" customWidth="1"/>
    <col min="9" max="9" width="13.140625" style="64" customWidth="1"/>
    <col min="10" max="10" width="12" style="64" customWidth="1"/>
    <col min="11" max="11" width="12.42578125" style="64" customWidth="1"/>
    <col min="12" max="12" width="17.42578125" style="64" customWidth="1"/>
    <col min="13" max="16384" width="9.140625" style="64"/>
  </cols>
  <sheetData>
    <row r="1" spans="1:12" ht="16.5" customHeight="1" x14ac:dyDescent="0.25">
      <c r="A1" s="562" t="s">
        <v>711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</row>
    <row r="2" spans="1:12" ht="15.75" thickBot="1" x14ac:dyDescent="0.3"/>
    <row r="3" spans="1:12" ht="22.5" customHeight="1" thickBot="1" x14ac:dyDescent="0.3">
      <c r="A3" s="617" t="s">
        <v>17</v>
      </c>
      <c r="B3" s="619" t="s">
        <v>427</v>
      </c>
      <c r="C3" s="621" t="s">
        <v>426</v>
      </c>
      <c r="D3" s="613" t="s">
        <v>5</v>
      </c>
      <c r="E3" s="614"/>
      <c r="F3" s="613" t="s">
        <v>6</v>
      </c>
      <c r="G3" s="614"/>
      <c r="H3" s="613" t="s">
        <v>45</v>
      </c>
      <c r="I3" s="614"/>
      <c r="J3" s="613" t="s">
        <v>8</v>
      </c>
      <c r="K3" s="614"/>
      <c r="L3" s="615" t="s">
        <v>499</v>
      </c>
    </row>
    <row r="4" spans="1:12" ht="24" customHeight="1" thickBot="1" x14ac:dyDescent="0.3">
      <c r="A4" s="618"/>
      <c r="B4" s="620"/>
      <c r="C4" s="622"/>
      <c r="D4" s="92" t="s">
        <v>1</v>
      </c>
      <c r="E4" s="140" t="s">
        <v>50</v>
      </c>
      <c r="F4" s="92" t="s">
        <v>1</v>
      </c>
      <c r="G4" s="140" t="s">
        <v>50</v>
      </c>
      <c r="H4" s="92" t="s">
        <v>1</v>
      </c>
      <c r="I4" s="140" t="s">
        <v>50</v>
      </c>
      <c r="J4" s="92" t="s">
        <v>1</v>
      </c>
      <c r="K4" s="140" t="s">
        <v>50</v>
      </c>
      <c r="L4" s="616"/>
    </row>
    <row r="5" spans="1:12" x14ac:dyDescent="0.25">
      <c r="A5" s="538">
        <v>1</v>
      </c>
      <c r="B5" s="539" t="s">
        <v>508</v>
      </c>
      <c r="C5" s="540" t="s">
        <v>509</v>
      </c>
      <c r="D5" s="541">
        <v>6972</v>
      </c>
      <c r="E5" s="542">
        <v>4087810.73</v>
      </c>
      <c r="F5" s="543">
        <v>2634</v>
      </c>
      <c r="G5" s="542">
        <v>1260524.2</v>
      </c>
      <c r="H5" s="541">
        <v>1308</v>
      </c>
      <c r="I5" s="542">
        <v>785473.57</v>
      </c>
      <c r="J5" s="544">
        <v>392</v>
      </c>
      <c r="K5" s="542">
        <v>596749.07999999996</v>
      </c>
      <c r="L5" s="545">
        <v>11306</v>
      </c>
    </row>
    <row r="6" spans="1:12" x14ac:dyDescent="0.25">
      <c r="A6" s="546">
        <v>2</v>
      </c>
      <c r="B6" s="90" t="s">
        <v>620</v>
      </c>
      <c r="C6" s="91" t="s">
        <v>424</v>
      </c>
      <c r="D6" s="97">
        <v>364</v>
      </c>
      <c r="E6" s="174">
        <v>359536.28</v>
      </c>
      <c r="F6" s="101">
        <v>226</v>
      </c>
      <c r="G6" s="174">
        <v>133215.09</v>
      </c>
      <c r="H6" s="97">
        <v>22</v>
      </c>
      <c r="I6" s="174">
        <v>12000.18</v>
      </c>
      <c r="J6" s="100">
        <v>1</v>
      </c>
      <c r="K6" s="174">
        <v>200</v>
      </c>
      <c r="L6" s="547">
        <v>613</v>
      </c>
    </row>
    <row r="7" spans="1:12" x14ac:dyDescent="0.25">
      <c r="A7" s="546">
        <v>3</v>
      </c>
      <c r="B7" s="90" t="s">
        <v>599</v>
      </c>
      <c r="C7" s="91" t="s">
        <v>600</v>
      </c>
      <c r="D7" s="97">
        <v>166</v>
      </c>
      <c r="E7" s="174">
        <v>56183.75</v>
      </c>
      <c r="F7" s="101" t="s">
        <v>438</v>
      </c>
      <c r="G7" s="174" t="s">
        <v>438</v>
      </c>
      <c r="H7" s="97" t="s">
        <v>438</v>
      </c>
      <c r="I7" s="174" t="s">
        <v>438</v>
      </c>
      <c r="J7" s="97">
        <v>68</v>
      </c>
      <c r="K7" s="174">
        <v>15045.56</v>
      </c>
      <c r="L7" s="547">
        <v>234</v>
      </c>
    </row>
    <row r="8" spans="1:12" x14ac:dyDescent="0.25">
      <c r="A8" s="546">
        <v>4</v>
      </c>
      <c r="B8" s="90" t="s">
        <v>419</v>
      </c>
      <c r="C8" s="91" t="s">
        <v>500</v>
      </c>
      <c r="D8" s="97">
        <v>6</v>
      </c>
      <c r="E8" s="174">
        <v>4715.1899999999996</v>
      </c>
      <c r="F8" s="101">
        <v>8</v>
      </c>
      <c r="G8" s="174">
        <v>5093.92</v>
      </c>
      <c r="H8" s="97" t="s">
        <v>438</v>
      </c>
      <c r="I8" s="174" t="s">
        <v>438</v>
      </c>
      <c r="J8" s="100" t="s">
        <v>438</v>
      </c>
      <c r="K8" s="174" t="s">
        <v>438</v>
      </c>
      <c r="L8" s="547">
        <v>14</v>
      </c>
    </row>
    <row r="9" spans="1:12" x14ac:dyDescent="0.25">
      <c r="A9" s="546">
        <v>5</v>
      </c>
      <c r="B9" s="90" t="s">
        <v>411</v>
      </c>
      <c r="C9" s="91" t="s">
        <v>386</v>
      </c>
      <c r="D9" s="97">
        <v>1</v>
      </c>
      <c r="E9" s="174">
        <v>1005.35</v>
      </c>
      <c r="F9" s="101" t="s">
        <v>438</v>
      </c>
      <c r="G9" s="174" t="s">
        <v>438</v>
      </c>
      <c r="H9" s="97" t="s">
        <v>438</v>
      </c>
      <c r="I9" s="174" t="s">
        <v>438</v>
      </c>
      <c r="J9" s="97" t="s">
        <v>438</v>
      </c>
      <c r="K9" s="174" t="s">
        <v>438</v>
      </c>
      <c r="L9" s="547">
        <v>1</v>
      </c>
    </row>
    <row r="10" spans="1:12" x14ac:dyDescent="0.25">
      <c r="A10" s="546">
        <v>6</v>
      </c>
      <c r="B10" s="90" t="s">
        <v>412</v>
      </c>
      <c r="C10" s="91" t="s">
        <v>389</v>
      </c>
      <c r="D10" s="97">
        <v>1</v>
      </c>
      <c r="E10" s="174">
        <v>942.17</v>
      </c>
      <c r="F10" s="101">
        <v>1</v>
      </c>
      <c r="G10" s="174">
        <v>730.33</v>
      </c>
      <c r="H10" s="97" t="s">
        <v>438</v>
      </c>
      <c r="I10" s="174" t="s">
        <v>438</v>
      </c>
      <c r="J10" s="97" t="s">
        <v>438</v>
      </c>
      <c r="K10" s="174" t="s">
        <v>438</v>
      </c>
      <c r="L10" s="547">
        <v>2</v>
      </c>
    </row>
    <row r="11" spans="1:12" x14ac:dyDescent="0.25">
      <c r="A11" s="555">
        <v>7</v>
      </c>
      <c r="B11" s="163" t="s">
        <v>408</v>
      </c>
      <c r="C11" s="163" t="s">
        <v>563</v>
      </c>
      <c r="D11" s="307">
        <v>3065</v>
      </c>
      <c r="E11" s="307">
        <v>547307.17000000004</v>
      </c>
      <c r="F11" s="307">
        <v>1361</v>
      </c>
      <c r="G11" s="163">
        <v>168555.66</v>
      </c>
      <c r="H11" s="163">
        <v>384</v>
      </c>
      <c r="I11" s="163">
        <v>57404.02</v>
      </c>
      <c r="J11" s="163" t="s">
        <v>438</v>
      </c>
      <c r="K11" s="163" t="s">
        <v>438</v>
      </c>
      <c r="L11" s="352">
        <v>4810</v>
      </c>
    </row>
    <row r="12" spans="1:12" ht="15.75" thickBot="1" x14ac:dyDescent="0.3">
      <c r="A12" s="556">
        <v>8</v>
      </c>
      <c r="B12" s="557" t="s">
        <v>298</v>
      </c>
      <c r="C12" s="557" t="s">
        <v>498</v>
      </c>
      <c r="D12" s="558">
        <v>865</v>
      </c>
      <c r="E12" s="561">
        <v>82031.72</v>
      </c>
      <c r="F12" s="558">
        <v>358</v>
      </c>
      <c r="G12" s="561">
        <v>28647.79</v>
      </c>
      <c r="H12" s="558" t="s">
        <v>438</v>
      </c>
      <c r="I12" s="559" t="s">
        <v>438</v>
      </c>
      <c r="J12" s="558" t="s">
        <v>438</v>
      </c>
      <c r="K12" s="559" t="s">
        <v>438</v>
      </c>
      <c r="L12" s="560">
        <v>1223</v>
      </c>
    </row>
    <row r="13" spans="1:12" x14ac:dyDescent="0.25">
      <c r="A13" s="507"/>
      <c r="B13" s="507"/>
      <c r="C13" s="507"/>
      <c r="D13" s="508"/>
      <c r="E13" s="509"/>
      <c r="F13" s="508"/>
      <c r="G13" s="509"/>
      <c r="H13" s="508"/>
      <c r="I13" s="509"/>
      <c r="J13" s="508"/>
      <c r="K13" s="509"/>
      <c r="L13" s="508"/>
    </row>
    <row r="14" spans="1:12" x14ac:dyDescent="0.25">
      <c r="A14" s="507"/>
      <c r="B14" s="507"/>
      <c r="C14" s="507"/>
      <c r="D14" s="508"/>
      <c r="E14" s="509"/>
      <c r="F14" s="508"/>
      <c r="G14" s="509"/>
      <c r="H14" s="508"/>
      <c r="I14" s="509"/>
      <c r="J14" s="508"/>
      <c r="K14" s="509"/>
      <c r="L14" s="508"/>
    </row>
    <row r="15" spans="1:12" x14ac:dyDescent="0.25">
      <c r="A15" s="507"/>
      <c r="B15" s="507"/>
      <c r="C15" s="507"/>
      <c r="D15" s="508"/>
      <c r="E15" s="509"/>
      <c r="F15" s="508"/>
      <c r="G15" s="509"/>
      <c r="H15" s="508"/>
      <c r="I15" s="509"/>
      <c r="J15" s="508"/>
      <c r="K15" s="509"/>
      <c r="L15" s="508"/>
    </row>
    <row r="16" spans="1:12" x14ac:dyDescent="0.25">
      <c r="A16" s="507"/>
      <c r="B16" s="507"/>
      <c r="C16" s="507"/>
      <c r="D16" s="508"/>
      <c r="E16" s="509"/>
      <c r="F16" s="508"/>
      <c r="G16" s="509"/>
      <c r="H16" s="508"/>
      <c r="I16" s="509"/>
      <c r="J16" s="508"/>
      <c r="K16" s="509"/>
      <c r="L16" s="508"/>
    </row>
    <row r="17" spans="1:12" x14ac:dyDescent="0.25">
      <c r="A17" s="507"/>
      <c r="B17" s="507"/>
      <c r="C17" s="507"/>
      <c r="D17" s="508"/>
      <c r="E17" s="509"/>
      <c r="F17" s="508"/>
      <c r="G17" s="509"/>
      <c r="H17" s="508"/>
      <c r="I17" s="509"/>
      <c r="J17" s="508"/>
      <c r="K17" s="509"/>
      <c r="L17" s="508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E24" sqref="E24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562" t="s">
        <v>709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</row>
    <row r="2" spans="1:18" ht="15.75" thickBot="1" x14ac:dyDescent="0.3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16.5" customHeight="1" thickBot="1" x14ac:dyDescent="0.3">
      <c r="A3" s="609" t="s">
        <v>17</v>
      </c>
      <c r="B3" s="609" t="s">
        <v>426</v>
      </c>
      <c r="C3" s="606" t="s">
        <v>5</v>
      </c>
      <c r="D3" s="607"/>
      <c r="E3" s="608"/>
      <c r="F3" s="606" t="s">
        <v>6</v>
      </c>
      <c r="G3" s="607"/>
      <c r="H3" s="608"/>
      <c r="I3" s="606" t="s">
        <v>45</v>
      </c>
      <c r="J3" s="607"/>
      <c r="K3" s="608"/>
      <c r="L3" s="606" t="s">
        <v>8</v>
      </c>
      <c r="M3" s="607"/>
      <c r="N3" s="608"/>
      <c r="O3" s="611" t="s">
        <v>499</v>
      </c>
      <c r="P3" s="611" t="s">
        <v>581</v>
      </c>
      <c r="Q3" s="611" t="s">
        <v>582</v>
      </c>
      <c r="R3" s="611" t="s">
        <v>589</v>
      </c>
    </row>
    <row r="4" spans="1:18" ht="63.75" thickBot="1" x14ac:dyDescent="0.3">
      <c r="A4" s="610"/>
      <c r="B4" s="610"/>
      <c r="C4" s="110" t="s">
        <v>1</v>
      </c>
      <c r="D4" s="244" t="s">
        <v>587</v>
      </c>
      <c r="E4" s="245" t="s">
        <v>588</v>
      </c>
      <c r="F4" s="110" t="s">
        <v>1</v>
      </c>
      <c r="G4" s="244" t="s">
        <v>587</v>
      </c>
      <c r="H4" s="245" t="s">
        <v>588</v>
      </c>
      <c r="I4" s="110" t="s">
        <v>1</v>
      </c>
      <c r="J4" s="244" t="s">
        <v>587</v>
      </c>
      <c r="K4" s="245" t="s">
        <v>588</v>
      </c>
      <c r="L4" s="110" t="s">
        <v>1</v>
      </c>
      <c r="M4" s="244" t="s">
        <v>587</v>
      </c>
      <c r="N4" s="245" t="s">
        <v>588</v>
      </c>
      <c r="O4" s="612"/>
      <c r="P4" s="612"/>
      <c r="Q4" s="612"/>
      <c r="R4" s="612"/>
    </row>
    <row r="5" spans="1:18" x14ac:dyDescent="0.25">
      <c r="A5" s="230">
        <v>1</v>
      </c>
      <c r="B5" s="172" t="s">
        <v>509</v>
      </c>
      <c r="C5" s="173">
        <v>848</v>
      </c>
      <c r="D5" s="111">
        <v>1308618.08</v>
      </c>
      <c r="E5" s="111">
        <v>806227.87</v>
      </c>
      <c r="F5" s="173">
        <v>118</v>
      </c>
      <c r="G5" s="111">
        <v>122155.92</v>
      </c>
      <c r="H5" s="111">
        <v>74243.92</v>
      </c>
      <c r="I5" s="173">
        <v>901</v>
      </c>
      <c r="J5" s="111">
        <v>738693.03</v>
      </c>
      <c r="K5" s="111">
        <v>478604.87</v>
      </c>
      <c r="L5" s="173">
        <v>1</v>
      </c>
      <c r="M5" s="111">
        <v>10966.2</v>
      </c>
      <c r="N5" s="111">
        <v>783.3</v>
      </c>
      <c r="O5" s="332">
        <v>1868</v>
      </c>
      <c r="P5" s="111">
        <v>2180433.23</v>
      </c>
      <c r="Q5" s="111">
        <v>1359859.96</v>
      </c>
      <c r="R5" s="112">
        <v>727.98</v>
      </c>
    </row>
    <row r="6" spans="1:18" x14ac:dyDescent="0.25">
      <c r="A6" s="231">
        <v>2</v>
      </c>
      <c r="B6" s="220" t="s">
        <v>424</v>
      </c>
      <c r="C6" s="219">
        <v>150</v>
      </c>
      <c r="D6" s="304">
        <v>802865.24</v>
      </c>
      <c r="E6" s="304">
        <v>214301.22</v>
      </c>
      <c r="F6" s="219">
        <v>36</v>
      </c>
      <c r="G6" s="304">
        <v>98182.73</v>
      </c>
      <c r="H6" s="304">
        <v>19644.48</v>
      </c>
      <c r="I6" s="219">
        <v>18</v>
      </c>
      <c r="J6" s="304">
        <v>41521.14</v>
      </c>
      <c r="K6" s="219">
        <v>16000.2</v>
      </c>
      <c r="L6" s="219" t="s">
        <v>438</v>
      </c>
      <c r="M6" s="304" t="s">
        <v>438</v>
      </c>
      <c r="N6" s="219" t="s">
        <v>438</v>
      </c>
      <c r="O6" s="161">
        <v>204</v>
      </c>
      <c r="P6" s="304">
        <v>942569.11</v>
      </c>
      <c r="Q6" s="304">
        <v>249945.9</v>
      </c>
      <c r="R6" s="113">
        <v>1225.23</v>
      </c>
    </row>
    <row r="7" spans="1:18" ht="15.75" thickBot="1" x14ac:dyDescent="0.3">
      <c r="A7" s="246">
        <v>3</v>
      </c>
      <c r="B7" s="114" t="s">
        <v>563</v>
      </c>
      <c r="C7" s="115">
        <v>853</v>
      </c>
      <c r="D7" s="305" t="s">
        <v>438</v>
      </c>
      <c r="E7" s="305">
        <v>278943.59000000003</v>
      </c>
      <c r="F7" s="115">
        <v>31</v>
      </c>
      <c r="G7" s="305" t="s">
        <v>438</v>
      </c>
      <c r="H7" s="305">
        <v>4608.3900000000003</v>
      </c>
      <c r="I7" s="115">
        <v>43</v>
      </c>
      <c r="J7" s="305" t="s">
        <v>438</v>
      </c>
      <c r="K7" s="305">
        <v>13843.54</v>
      </c>
      <c r="L7" s="114" t="s">
        <v>438</v>
      </c>
      <c r="M7" s="114" t="s">
        <v>438</v>
      </c>
      <c r="N7" s="114" t="s">
        <v>438</v>
      </c>
      <c r="O7" s="243">
        <v>927</v>
      </c>
      <c r="P7" s="305" t="s">
        <v>438</v>
      </c>
      <c r="Q7" s="305">
        <v>297395.52</v>
      </c>
      <c r="R7" s="116">
        <v>320.82</v>
      </c>
    </row>
    <row r="8" spans="1:18" x14ac:dyDescent="0.25">
      <c r="B8" s="634" t="s">
        <v>10</v>
      </c>
      <c r="C8">
        <f>SUM(C5:C7)</f>
        <v>1851</v>
      </c>
      <c r="D8" s="302">
        <f>SUM(D5:D7)</f>
        <v>2111483.3200000003</v>
      </c>
      <c r="E8" s="302">
        <f>SUM(E5:E7)</f>
        <v>1299472.68</v>
      </c>
      <c r="F8" s="456">
        <f t="shared" ref="F8:R8" si="0">SUM(F5:F7)</f>
        <v>185</v>
      </c>
      <c r="G8" s="461">
        <f t="shared" si="0"/>
        <v>220338.65</v>
      </c>
      <c r="H8" s="461">
        <f t="shared" si="0"/>
        <v>98496.79</v>
      </c>
      <c r="I8" s="456">
        <f t="shared" si="0"/>
        <v>962</v>
      </c>
      <c r="J8" s="461">
        <f t="shared" si="0"/>
        <v>780214.17</v>
      </c>
      <c r="K8" s="461">
        <f t="shared" si="0"/>
        <v>508448.61</v>
      </c>
      <c r="L8" s="456">
        <f t="shared" si="0"/>
        <v>1</v>
      </c>
      <c r="M8" s="461">
        <f t="shared" si="0"/>
        <v>10966.2</v>
      </c>
      <c r="N8" s="461">
        <f t="shared" si="0"/>
        <v>783.3</v>
      </c>
      <c r="O8" s="456">
        <f t="shared" si="0"/>
        <v>2999</v>
      </c>
      <c r="P8" s="461">
        <f t="shared" si="0"/>
        <v>3123002.34</v>
      </c>
      <c r="Q8" s="461">
        <f t="shared" si="0"/>
        <v>1907201.38</v>
      </c>
      <c r="R8" s="456">
        <f t="shared" si="0"/>
        <v>2274.0300000000002</v>
      </c>
    </row>
    <row r="9" spans="1:18" x14ac:dyDescent="0.25">
      <c r="O9" s="301"/>
      <c r="P9" s="303"/>
      <c r="Q9" s="303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8"/>
  <sheetViews>
    <sheetView workbookViewId="0">
      <selection activeCell="H21" sqref="H21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562" t="s">
        <v>708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</row>
    <row r="2" spans="1:18" ht="15.75" thickBo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8" ht="16.5" customHeight="1" thickBot="1" x14ac:dyDescent="0.3">
      <c r="A3" s="609" t="s">
        <v>17</v>
      </c>
      <c r="B3" s="609" t="s">
        <v>426</v>
      </c>
      <c r="C3" s="606" t="s">
        <v>5</v>
      </c>
      <c r="D3" s="607"/>
      <c r="E3" s="608"/>
      <c r="F3" s="606" t="s">
        <v>6</v>
      </c>
      <c r="G3" s="607"/>
      <c r="H3" s="608"/>
      <c r="I3" s="606" t="s">
        <v>45</v>
      </c>
      <c r="J3" s="607"/>
      <c r="K3" s="608"/>
      <c r="L3" s="606" t="s">
        <v>8</v>
      </c>
      <c r="M3" s="607"/>
      <c r="N3" s="608"/>
      <c r="O3" s="611" t="s">
        <v>499</v>
      </c>
      <c r="P3" s="611" t="s">
        <v>581</v>
      </c>
      <c r="Q3" s="611" t="s">
        <v>582</v>
      </c>
      <c r="R3" s="611" t="s">
        <v>589</v>
      </c>
    </row>
    <row r="4" spans="1:18" ht="48" thickBot="1" x14ac:dyDescent="0.3">
      <c r="A4" s="610"/>
      <c r="B4" s="610"/>
      <c r="C4" s="110" t="s">
        <v>1</v>
      </c>
      <c r="D4" s="244" t="s">
        <v>587</v>
      </c>
      <c r="E4" s="245" t="s">
        <v>588</v>
      </c>
      <c r="F4" s="110" t="s">
        <v>1</v>
      </c>
      <c r="G4" s="244" t="s">
        <v>587</v>
      </c>
      <c r="H4" s="245" t="s">
        <v>588</v>
      </c>
      <c r="I4" s="110" t="s">
        <v>1</v>
      </c>
      <c r="J4" s="244" t="s">
        <v>587</v>
      </c>
      <c r="K4" s="245" t="s">
        <v>588</v>
      </c>
      <c r="L4" s="110" t="s">
        <v>1</v>
      </c>
      <c r="M4" s="244" t="s">
        <v>587</v>
      </c>
      <c r="N4" s="245" t="s">
        <v>588</v>
      </c>
      <c r="O4" s="612"/>
      <c r="P4" s="612"/>
      <c r="Q4" s="612"/>
      <c r="R4" s="612"/>
    </row>
    <row r="5" spans="1:18" x14ac:dyDescent="0.25">
      <c r="A5" s="529">
        <v>1</v>
      </c>
      <c r="B5" s="172" t="s">
        <v>509</v>
      </c>
      <c r="C5" s="332">
        <v>500</v>
      </c>
      <c r="D5" s="111">
        <v>1318618.5</v>
      </c>
      <c r="E5" s="111">
        <v>248423.45</v>
      </c>
      <c r="F5" s="173">
        <v>157</v>
      </c>
      <c r="G5" s="111">
        <v>281902.17</v>
      </c>
      <c r="H5" s="111">
        <v>32656.46</v>
      </c>
      <c r="I5" s="173">
        <v>79</v>
      </c>
      <c r="J5" s="111">
        <v>233271.73</v>
      </c>
      <c r="K5" s="111">
        <v>29285.53</v>
      </c>
      <c r="L5" s="173">
        <v>1</v>
      </c>
      <c r="M5" s="111">
        <v>3133.2</v>
      </c>
      <c r="N5" s="111">
        <v>783.3</v>
      </c>
      <c r="O5" s="332">
        <v>737</v>
      </c>
      <c r="P5" s="111">
        <v>1836925.6</v>
      </c>
      <c r="Q5" s="111">
        <v>311148.74</v>
      </c>
      <c r="R5" s="112">
        <v>422.18</v>
      </c>
    </row>
    <row r="6" spans="1:18" s="356" customFormat="1" x14ac:dyDescent="0.25">
      <c r="A6" s="530">
        <v>2</v>
      </c>
      <c r="B6" s="358" t="s">
        <v>424</v>
      </c>
      <c r="C6" s="357" t="s">
        <v>438</v>
      </c>
      <c r="D6" s="304" t="s">
        <v>438</v>
      </c>
      <c r="E6" s="304" t="s">
        <v>438</v>
      </c>
      <c r="F6" s="219" t="s">
        <v>438</v>
      </c>
      <c r="G6" s="304" t="s">
        <v>438</v>
      </c>
      <c r="H6" s="304" t="s">
        <v>438</v>
      </c>
      <c r="I6" s="219">
        <v>1</v>
      </c>
      <c r="J6" s="304">
        <v>1224</v>
      </c>
      <c r="K6" s="304">
        <v>360</v>
      </c>
      <c r="L6" s="219" t="s">
        <v>438</v>
      </c>
      <c r="M6" s="304" t="s">
        <v>438</v>
      </c>
      <c r="N6" s="304" t="s">
        <v>438</v>
      </c>
      <c r="O6" s="357">
        <v>1</v>
      </c>
      <c r="P6" s="304">
        <v>1224</v>
      </c>
      <c r="Q6" s="304">
        <v>360</v>
      </c>
      <c r="R6" s="113">
        <v>360</v>
      </c>
    </row>
    <row r="7" spans="1:18" ht="15.75" thickBot="1" x14ac:dyDescent="0.3">
      <c r="A7" s="531">
        <v>3</v>
      </c>
      <c r="B7" s="114" t="s">
        <v>563</v>
      </c>
      <c r="C7" s="114" t="s">
        <v>438</v>
      </c>
      <c r="D7" s="114" t="s">
        <v>438</v>
      </c>
      <c r="E7" s="114" t="s">
        <v>438</v>
      </c>
      <c r="F7" s="114">
        <v>2</v>
      </c>
      <c r="G7" s="114" t="s">
        <v>438</v>
      </c>
      <c r="H7" s="114">
        <v>182.19</v>
      </c>
      <c r="I7" s="114" t="s">
        <v>438</v>
      </c>
      <c r="J7" s="114" t="s">
        <v>438</v>
      </c>
      <c r="K7" s="114" t="s">
        <v>438</v>
      </c>
      <c r="L7" s="114" t="s">
        <v>438</v>
      </c>
      <c r="M7" s="114" t="s">
        <v>438</v>
      </c>
      <c r="N7" s="114" t="s">
        <v>438</v>
      </c>
      <c r="O7" s="243">
        <v>2</v>
      </c>
      <c r="P7" s="305" t="s">
        <v>438</v>
      </c>
      <c r="Q7" s="305">
        <v>182.19</v>
      </c>
      <c r="R7" s="532">
        <v>91.1</v>
      </c>
    </row>
    <row r="8" spans="1:18" x14ac:dyDescent="0.25">
      <c r="B8" s="634" t="s">
        <v>10</v>
      </c>
      <c r="C8" s="460">
        <f>SUM(C5:C7)</f>
        <v>500</v>
      </c>
      <c r="D8" s="461">
        <f>SUM(D5:D7)</f>
        <v>1318618.5</v>
      </c>
      <c r="E8" s="461">
        <f>SUM(E5:E7)</f>
        <v>248423.45</v>
      </c>
      <c r="F8" s="460">
        <f t="shared" ref="F8:R8" si="0">SUM(F5:F7)</f>
        <v>159</v>
      </c>
      <c r="G8" s="461">
        <f t="shared" si="0"/>
        <v>281902.17</v>
      </c>
      <c r="H8" s="461">
        <f t="shared" si="0"/>
        <v>32838.65</v>
      </c>
      <c r="I8" s="460">
        <f t="shared" si="0"/>
        <v>80</v>
      </c>
      <c r="J8" s="461">
        <f t="shared" si="0"/>
        <v>234495.73</v>
      </c>
      <c r="K8" s="461">
        <f t="shared" si="0"/>
        <v>29645.53</v>
      </c>
      <c r="L8" s="460">
        <f t="shared" si="0"/>
        <v>1</v>
      </c>
      <c r="M8" s="461">
        <f t="shared" si="0"/>
        <v>3133.2</v>
      </c>
      <c r="N8" s="461">
        <f t="shared" si="0"/>
        <v>783.3</v>
      </c>
      <c r="O8" s="460">
        <f t="shared" si="0"/>
        <v>740</v>
      </c>
      <c r="P8" s="461">
        <f t="shared" si="0"/>
        <v>1838149.6</v>
      </c>
      <c r="Q8" s="461">
        <f t="shared" si="0"/>
        <v>311690.93</v>
      </c>
      <c r="R8" s="460">
        <f t="shared" si="0"/>
        <v>873.28000000000009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N52"/>
  <sheetViews>
    <sheetView topLeftCell="A36" workbookViewId="0">
      <selection activeCell="G63" sqref="G63"/>
    </sheetView>
  </sheetViews>
  <sheetFormatPr defaultRowHeight="15" x14ac:dyDescent="0.25"/>
  <cols>
    <col min="1" max="1" width="25" customWidth="1"/>
    <col min="2" max="2" width="12.28515625" style="8" customWidth="1"/>
    <col min="3" max="3" width="12.28515625" style="162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162" customWidth="1"/>
    <col min="10" max="10" width="11.85546875" style="9" customWidth="1"/>
    <col min="11" max="11" width="11.42578125" customWidth="1"/>
    <col min="12" max="12" width="11.42578125" style="223" customWidth="1"/>
    <col min="13" max="13" width="11.42578125" customWidth="1"/>
  </cols>
  <sheetData>
    <row r="1" spans="1:14" s="2" customFormat="1" ht="15.75" x14ac:dyDescent="0.25">
      <c r="A1" s="562" t="s">
        <v>685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</row>
    <row r="2" spans="1:14" x14ac:dyDescent="0.25">
      <c r="A2" s="39"/>
    </row>
    <row r="3" spans="1:14" s="45" customFormat="1" ht="15" customHeight="1" x14ac:dyDescent="0.25">
      <c r="A3" s="566" t="s">
        <v>18</v>
      </c>
      <c r="B3" s="563" t="s">
        <v>5</v>
      </c>
      <c r="C3" s="564"/>
      <c r="D3" s="565"/>
      <c r="E3" s="563" t="s">
        <v>6</v>
      </c>
      <c r="F3" s="565"/>
      <c r="G3" s="289"/>
      <c r="H3" s="563" t="s">
        <v>19</v>
      </c>
      <c r="I3" s="564"/>
      <c r="J3" s="565"/>
      <c r="K3" s="563" t="s">
        <v>20</v>
      </c>
      <c r="L3" s="564"/>
      <c r="M3" s="565"/>
    </row>
    <row r="4" spans="1:14" s="45" customFormat="1" ht="15.75" x14ac:dyDescent="0.25">
      <c r="A4" s="567"/>
      <c r="B4" s="69" t="s">
        <v>1</v>
      </c>
      <c r="C4" s="77" t="s">
        <v>21</v>
      </c>
      <c r="D4" s="77" t="s">
        <v>440</v>
      </c>
      <c r="E4" s="69" t="s">
        <v>1</v>
      </c>
      <c r="F4" s="77" t="s">
        <v>21</v>
      </c>
      <c r="G4" s="77" t="s">
        <v>440</v>
      </c>
      <c r="H4" s="69" t="s">
        <v>1</v>
      </c>
      <c r="I4" s="77" t="s">
        <v>21</v>
      </c>
      <c r="J4" s="77" t="s">
        <v>440</v>
      </c>
      <c r="K4" s="69" t="s">
        <v>1</v>
      </c>
      <c r="L4" s="77" t="s">
        <v>21</v>
      </c>
      <c r="M4" s="77" t="s">
        <v>440</v>
      </c>
    </row>
    <row r="5" spans="1:14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4" ht="15" customHeight="1" x14ac:dyDescent="0.25">
      <c r="A6" s="16" t="s">
        <v>443</v>
      </c>
      <c r="B6" s="26">
        <v>465389</v>
      </c>
      <c r="C6" s="60">
        <v>368.69</v>
      </c>
      <c r="D6" s="295">
        <v>411.33</v>
      </c>
      <c r="E6" s="226">
        <v>358397</v>
      </c>
      <c r="F6" s="295">
        <v>358.51</v>
      </c>
      <c r="G6" s="295">
        <v>384</v>
      </c>
      <c r="H6" s="226">
        <v>111839</v>
      </c>
      <c r="I6" s="295">
        <v>390.07</v>
      </c>
      <c r="J6" s="295">
        <v>385.05</v>
      </c>
      <c r="K6" s="226">
        <v>2456</v>
      </c>
      <c r="L6" s="295">
        <v>237.4</v>
      </c>
      <c r="M6" s="295">
        <v>200</v>
      </c>
    </row>
    <row r="7" spans="1:14" x14ac:dyDescent="0.25">
      <c r="A7" s="16" t="s">
        <v>444</v>
      </c>
      <c r="B7" s="26">
        <v>746861</v>
      </c>
      <c r="C7" s="60">
        <v>691.65</v>
      </c>
      <c r="D7" s="295">
        <v>651.67999999999995</v>
      </c>
      <c r="E7" s="226">
        <v>217152</v>
      </c>
      <c r="F7" s="295">
        <v>718.05</v>
      </c>
      <c r="G7" s="295">
        <v>705.99</v>
      </c>
      <c r="H7" s="226">
        <v>84017</v>
      </c>
      <c r="I7" s="295">
        <v>681.28</v>
      </c>
      <c r="J7" s="295">
        <v>674.93</v>
      </c>
      <c r="K7" s="226">
        <v>15378</v>
      </c>
      <c r="L7" s="295">
        <v>783.61</v>
      </c>
      <c r="M7" s="295">
        <v>783.3</v>
      </c>
    </row>
    <row r="8" spans="1:14" x14ac:dyDescent="0.25">
      <c r="A8" s="16" t="s">
        <v>445</v>
      </c>
      <c r="B8" s="26">
        <v>523404</v>
      </c>
      <c r="C8" s="60">
        <v>1225.48</v>
      </c>
      <c r="D8" s="295">
        <v>1219.01</v>
      </c>
      <c r="E8" s="226">
        <v>42420</v>
      </c>
      <c r="F8" s="295">
        <v>1163.6400000000001</v>
      </c>
      <c r="G8" s="295">
        <v>1141.45</v>
      </c>
      <c r="H8" s="226">
        <v>19645</v>
      </c>
      <c r="I8" s="295">
        <v>1157.3699999999999</v>
      </c>
      <c r="J8" s="295">
        <v>1143.3</v>
      </c>
      <c r="K8" s="226">
        <v>3</v>
      </c>
      <c r="L8" s="295">
        <v>1371.59</v>
      </c>
      <c r="M8" s="295">
        <v>1454.7</v>
      </c>
    </row>
    <row r="9" spans="1:14" x14ac:dyDescent="0.25">
      <c r="A9" s="16" t="s">
        <v>446</v>
      </c>
      <c r="B9" s="26">
        <v>99512</v>
      </c>
      <c r="C9" s="60">
        <v>1678.97</v>
      </c>
      <c r="D9" s="295">
        <v>1644.56</v>
      </c>
      <c r="E9" s="226">
        <v>1920</v>
      </c>
      <c r="F9" s="295">
        <v>1659.03</v>
      </c>
      <c r="G9" s="295">
        <v>1612.71</v>
      </c>
      <c r="H9" s="226">
        <v>2287</v>
      </c>
      <c r="I9" s="295">
        <v>1683.53</v>
      </c>
      <c r="J9" s="295">
        <v>1654.84</v>
      </c>
      <c r="K9" s="226">
        <v>0</v>
      </c>
      <c r="L9" s="295">
        <v>0</v>
      </c>
      <c r="M9" s="295" t="s">
        <v>438</v>
      </c>
    </row>
    <row r="10" spans="1:14" x14ac:dyDescent="0.25">
      <c r="A10" s="16" t="s">
        <v>447</v>
      </c>
      <c r="B10" s="26">
        <v>18788</v>
      </c>
      <c r="C10" s="60">
        <v>2180.14</v>
      </c>
      <c r="D10" s="295">
        <v>2140.41</v>
      </c>
      <c r="E10" s="226">
        <v>464</v>
      </c>
      <c r="F10" s="295">
        <v>2211.69</v>
      </c>
      <c r="G10" s="295">
        <v>2188.64</v>
      </c>
      <c r="H10" s="226">
        <v>374</v>
      </c>
      <c r="I10" s="295">
        <v>2160.92</v>
      </c>
      <c r="J10" s="295">
        <v>2131.42</v>
      </c>
      <c r="K10" s="226">
        <v>0</v>
      </c>
      <c r="L10" s="295">
        <v>0</v>
      </c>
      <c r="M10" s="295" t="s">
        <v>438</v>
      </c>
    </row>
    <row r="11" spans="1:14" ht="15" customHeight="1" x14ac:dyDescent="0.25">
      <c r="A11" s="16" t="s">
        <v>448</v>
      </c>
      <c r="B11" s="26">
        <v>9055</v>
      </c>
      <c r="C11" s="60">
        <v>3074.23</v>
      </c>
      <c r="D11" s="295">
        <v>2897.51</v>
      </c>
      <c r="E11" s="226">
        <v>352</v>
      </c>
      <c r="F11" s="295">
        <v>2961.93</v>
      </c>
      <c r="G11" s="295">
        <v>2863.4</v>
      </c>
      <c r="H11" s="226">
        <v>107</v>
      </c>
      <c r="I11" s="295">
        <v>3070.43</v>
      </c>
      <c r="J11" s="295">
        <v>2720.51</v>
      </c>
      <c r="K11" s="226">
        <v>0</v>
      </c>
      <c r="L11" s="295">
        <v>0</v>
      </c>
      <c r="M11" s="295" t="s">
        <v>438</v>
      </c>
    </row>
    <row r="12" spans="1:14" s="38" customFormat="1" ht="15.75" x14ac:dyDescent="0.25">
      <c r="A12" s="78" t="s">
        <v>26</v>
      </c>
      <c r="B12" s="59">
        <f>SUM(B6:B11)</f>
        <v>1863009</v>
      </c>
      <c r="C12" s="79"/>
      <c r="D12" s="79"/>
      <c r="E12" s="59">
        <f>SUM(E6:E11)</f>
        <v>620705</v>
      </c>
      <c r="F12" s="79"/>
      <c r="G12" s="79"/>
      <c r="H12" s="59">
        <f>SUM(H6:H11)</f>
        <v>218269</v>
      </c>
      <c r="I12" s="79"/>
      <c r="J12" s="79"/>
      <c r="K12" s="59">
        <f>SUM(K6:K11)</f>
        <v>17837</v>
      </c>
      <c r="L12" s="79"/>
      <c r="M12" s="79"/>
      <c r="N12" s="47"/>
    </row>
    <row r="13" spans="1:14" ht="15" customHeight="1" x14ac:dyDescent="0.25">
      <c r="A13" s="86" t="s">
        <v>27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  <c r="N13" s="11"/>
    </row>
    <row r="14" spans="1:14" x14ac:dyDescent="0.25">
      <c r="A14" s="16" t="s">
        <v>449</v>
      </c>
      <c r="B14" s="26">
        <v>54596</v>
      </c>
      <c r="C14" s="60">
        <v>73.459999999999994</v>
      </c>
      <c r="D14" s="60">
        <v>79.84</v>
      </c>
      <c r="E14" s="26">
        <v>112850</v>
      </c>
      <c r="F14" s="60">
        <v>70.12</v>
      </c>
      <c r="G14" s="60">
        <v>75.23</v>
      </c>
      <c r="H14" s="26">
        <v>19554</v>
      </c>
      <c r="I14" s="60">
        <v>64.38</v>
      </c>
      <c r="J14" s="60">
        <v>67.66</v>
      </c>
      <c r="K14" s="26">
        <v>0</v>
      </c>
      <c r="L14" s="60">
        <v>0</v>
      </c>
      <c r="M14" s="60" t="s">
        <v>438</v>
      </c>
      <c r="N14" s="11"/>
    </row>
    <row r="15" spans="1:14" ht="15" customHeight="1" x14ac:dyDescent="0.25">
      <c r="A15" s="16" t="s">
        <v>450</v>
      </c>
      <c r="B15" s="26">
        <v>402623</v>
      </c>
      <c r="C15" s="60">
        <v>163.05000000000001</v>
      </c>
      <c r="D15" s="60">
        <v>170.64</v>
      </c>
      <c r="E15" s="26">
        <v>138898</v>
      </c>
      <c r="F15" s="60">
        <v>146.69999999999999</v>
      </c>
      <c r="G15" s="60">
        <v>144.16999999999999</v>
      </c>
      <c r="H15" s="26">
        <v>38606</v>
      </c>
      <c r="I15" s="60">
        <v>147.71</v>
      </c>
      <c r="J15" s="60">
        <v>147.22999999999999</v>
      </c>
      <c r="K15" s="26">
        <v>0</v>
      </c>
      <c r="L15" s="60">
        <v>0</v>
      </c>
      <c r="M15" s="60" t="s">
        <v>438</v>
      </c>
      <c r="N15" s="11"/>
    </row>
    <row r="16" spans="1:14" ht="15" customHeight="1" x14ac:dyDescent="0.25">
      <c r="A16" s="16" t="s">
        <v>451</v>
      </c>
      <c r="B16" s="26">
        <v>310188</v>
      </c>
      <c r="C16" s="60">
        <v>237.8</v>
      </c>
      <c r="D16" s="60">
        <v>235.59</v>
      </c>
      <c r="E16" s="26">
        <v>19720</v>
      </c>
      <c r="F16" s="60">
        <v>233.23</v>
      </c>
      <c r="G16" s="60">
        <v>229.17</v>
      </c>
      <c r="H16" s="26">
        <v>9916</v>
      </c>
      <c r="I16" s="60">
        <v>237.59</v>
      </c>
      <c r="J16" s="60">
        <v>232.63</v>
      </c>
      <c r="K16" s="26">
        <v>0</v>
      </c>
      <c r="L16" s="60">
        <v>0</v>
      </c>
      <c r="M16" s="60" t="s">
        <v>438</v>
      </c>
      <c r="N16" s="11"/>
    </row>
    <row r="17" spans="1:14" x14ac:dyDescent="0.25">
      <c r="A17" s="16" t="s">
        <v>452</v>
      </c>
      <c r="B17" s="26">
        <v>84732</v>
      </c>
      <c r="C17" s="60">
        <v>339.81</v>
      </c>
      <c r="D17" s="60">
        <v>335.23</v>
      </c>
      <c r="E17" s="26">
        <v>3798</v>
      </c>
      <c r="F17" s="60">
        <v>332.95</v>
      </c>
      <c r="G17" s="60">
        <v>327.01</v>
      </c>
      <c r="H17" s="26">
        <v>1901</v>
      </c>
      <c r="I17" s="60">
        <v>337.18</v>
      </c>
      <c r="J17" s="60">
        <v>331.17</v>
      </c>
      <c r="K17" s="26">
        <v>0</v>
      </c>
      <c r="L17" s="60">
        <v>0</v>
      </c>
      <c r="M17" s="60" t="s">
        <v>438</v>
      </c>
      <c r="N17" s="11"/>
    </row>
    <row r="18" spans="1:14" x14ac:dyDescent="0.25">
      <c r="A18" s="16" t="s">
        <v>453</v>
      </c>
      <c r="B18" s="26">
        <v>28326</v>
      </c>
      <c r="C18" s="60">
        <v>437.21</v>
      </c>
      <c r="D18" s="60">
        <v>434.76</v>
      </c>
      <c r="E18" s="26">
        <v>1016</v>
      </c>
      <c r="F18" s="60">
        <v>444.1</v>
      </c>
      <c r="G18" s="60">
        <v>440.79</v>
      </c>
      <c r="H18" s="26">
        <v>559</v>
      </c>
      <c r="I18" s="60">
        <v>442.23</v>
      </c>
      <c r="J18" s="60">
        <v>436.57</v>
      </c>
      <c r="K18" s="26">
        <v>0</v>
      </c>
      <c r="L18" s="60">
        <v>0</v>
      </c>
      <c r="M18" s="60" t="s">
        <v>438</v>
      </c>
    </row>
    <row r="19" spans="1:14" s="48" customFormat="1" x14ac:dyDescent="0.25">
      <c r="A19" s="85" t="s">
        <v>454</v>
      </c>
      <c r="B19" s="26">
        <v>17463</v>
      </c>
      <c r="C19" s="60">
        <v>625.99</v>
      </c>
      <c r="D19" s="60">
        <v>599.88</v>
      </c>
      <c r="E19" s="26">
        <v>637</v>
      </c>
      <c r="F19" s="60">
        <v>614.61</v>
      </c>
      <c r="G19" s="60">
        <v>584.25</v>
      </c>
      <c r="H19" s="26">
        <v>361</v>
      </c>
      <c r="I19" s="60">
        <v>613.48</v>
      </c>
      <c r="J19" s="60">
        <v>577.08000000000004</v>
      </c>
      <c r="K19" s="26">
        <v>0</v>
      </c>
      <c r="L19" s="60">
        <v>0</v>
      </c>
      <c r="M19" s="60" t="s">
        <v>438</v>
      </c>
    </row>
    <row r="20" spans="1:14" s="48" customFormat="1" x14ac:dyDescent="0.25">
      <c r="A20" s="16" t="s">
        <v>455</v>
      </c>
      <c r="B20" s="26">
        <v>581</v>
      </c>
      <c r="C20" s="60">
        <v>1170.4100000000001</v>
      </c>
      <c r="D20" s="60">
        <v>1123.21</v>
      </c>
      <c r="E20" s="26">
        <v>17</v>
      </c>
      <c r="F20" s="60">
        <v>1111.4000000000001</v>
      </c>
      <c r="G20" s="60">
        <v>1083.32</v>
      </c>
      <c r="H20" s="26">
        <v>9</v>
      </c>
      <c r="I20" s="60">
        <v>1074.25</v>
      </c>
      <c r="J20" s="60">
        <v>1057.67</v>
      </c>
      <c r="K20" s="26">
        <v>0</v>
      </c>
      <c r="L20" s="60">
        <v>0</v>
      </c>
      <c r="M20" s="60" t="s">
        <v>438</v>
      </c>
    </row>
    <row r="21" spans="1:14" ht="15" customHeight="1" x14ac:dyDescent="0.25">
      <c r="A21" s="16" t="s">
        <v>456</v>
      </c>
      <c r="B21" s="26">
        <v>48</v>
      </c>
      <c r="C21" s="60">
        <v>1692.13</v>
      </c>
      <c r="D21" s="60">
        <v>1680.48</v>
      </c>
      <c r="E21" s="26">
        <v>2</v>
      </c>
      <c r="F21" s="60">
        <v>1558.7</v>
      </c>
      <c r="G21" s="60">
        <v>1558.7</v>
      </c>
      <c r="H21" s="26">
        <v>0</v>
      </c>
      <c r="I21" s="60">
        <v>0</v>
      </c>
      <c r="J21" s="60" t="s">
        <v>438</v>
      </c>
      <c r="K21" s="26">
        <v>0</v>
      </c>
      <c r="L21" s="60">
        <v>0</v>
      </c>
      <c r="M21" s="60" t="s">
        <v>438</v>
      </c>
    </row>
    <row r="22" spans="1:14" s="48" customFormat="1" ht="15" customHeight="1" x14ac:dyDescent="0.25">
      <c r="A22" s="16" t="s">
        <v>457</v>
      </c>
      <c r="B22" s="26">
        <v>7</v>
      </c>
      <c r="C22" s="60">
        <v>2181.0700000000002</v>
      </c>
      <c r="D22" s="60">
        <v>2116.31</v>
      </c>
      <c r="E22" s="26">
        <v>0</v>
      </c>
      <c r="F22" s="60">
        <v>0</v>
      </c>
      <c r="G22" s="60" t="s">
        <v>438</v>
      </c>
      <c r="H22" s="26">
        <v>1</v>
      </c>
      <c r="I22" s="60">
        <v>2134.0300000000002</v>
      </c>
      <c r="J22" s="60">
        <v>2134.0300000000002</v>
      </c>
      <c r="K22" s="26">
        <v>0</v>
      </c>
      <c r="L22" s="60">
        <v>0</v>
      </c>
      <c r="M22" s="60" t="s">
        <v>438</v>
      </c>
    </row>
    <row r="23" spans="1:14" s="48" customFormat="1" ht="15" customHeight="1" x14ac:dyDescent="0.25">
      <c r="A23" s="16" t="s">
        <v>448</v>
      </c>
      <c r="B23" s="26">
        <v>0</v>
      </c>
      <c r="C23" s="60">
        <v>0</v>
      </c>
      <c r="D23" s="60" t="s">
        <v>438</v>
      </c>
      <c r="E23" s="26">
        <v>0</v>
      </c>
      <c r="F23" s="60">
        <v>0</v>
      </c>
      <c r="G23" s="60" t="s">
        <v>438</v>
      </c>
      <c r="H23" s="26">
        <v>0</v>
      </c>
      <c r="I23" s="60">
        <v>0</v>
      </c>
      <c r="J23" s="60" t="s">
        <v>438</v>
      </c>
      <c r="K23" s="26">
        <v>0</v>
      </c>
      <c r="L23" s="60">
        <v>0</v>
      </c>
      <c r="M23" s="60" t="s">
        <v>438</v>
      </c>
    </row>
    <row r="24" spans="1:14" s="38" customFormat="1" ht="15.75" x14ac:dyDescent="0.25">
      <c r="A24" s="78" t="s">
        <v>28</v>
      </c>
      <c r="B24" s="59">
        <f>SUM(B14:B23)</f>
        <v>898564</v>
      </c>
      <c r="C24" s="79"/>
      <c r="D24" s="79"/>
      <c r="E24" s="59">
        <f>SUM(E14:E23)</f>
        <v>276938</v>
      </c>
      <c r="F24" s="79"/>
      <c r="G24" s="79"/>
      <c r="H24" s="59">
        <f>SUM(H14:H23)</f>
        <v>70907</v>
      </c>
      <c r="I24" s="79"/>
      <c r="J24" s="79"/>
      <c r="K24" s="59">
        <f>SUM(K14:K23)</f>
        <v>0</v>
      </c>
      <c r="L24" s="79"/>
      <c r="M24" s="79"/>
    </row>
    <row r="25" spans="1:14" x14ac:dyDescent="0.25">
      <c r="A25" s="10" t="s">
        <v>441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4" x14ac:dyDescent="0.25">
      <c r="A26" s="16" t="s">
        <v>449</v>
      </c>
      <c r="B26" s="226">
        <v>176770</v>
      </c>
      <c r="C26" s="295">
        <v>72.94</v>
      </c>
      <c r="D26" s="295">
        <v>74.930000000000007</v>
      </c>
      <c r="E26" s="26">
        <v>56344</v>
      </c>
      <c r="F26" s="60">
        <v>47.26</v>
      </c>
      <c r="G26" s="60">
        <v>44.7</v>
      </c>
      <c r="H26" s="26">
        <v>1</v>
      </c>
      <c r="I26" s="60">
        <v>70</v>
      </c>
      <c r="J26" s="60">
        <v>70</v>
      </c>
      <c r="K26" s="226">
        <v>0</v>
      </c>
      <c r="L26" s="295">
        <v>0</v>
      </c>
      <c r="M26" s="295" t="s">
        <v>438</v>
      </c>
    </row>
    <row r="27" spans="1:14" ht="15" customHeight="1" x14ac:dyDescent="0.25">
      <c r="A27" s="16" t="s">
        <v>450</v>
      </c>
      <c r="B27" s="226">
        <v>148608</v>
      </c>
      <c r="C27" s="295">
        <v>125.97</v>
      </c>
      <c r="D27" s="295">
        <v>118.8</v>
      </c>
      <c r="E27" s="26">
        <v>12257</v>
      </c>
      <c r="F27" s="60">
        <v>131.83000000000001</v>
      </c>
      <c r="G27" s="60">
        <v>124.45</v>
      </c>
      <c r="H27" s="26">
        <v>1</v>
      </c>
      <c r="I27" s="60">
        <v>157.5</v>
      </c>
      <c r="J27" s="60">
        <v>157.5</v>
      </c>
      <c r="K27" s="226">
        <v>0</v>
      </c>
      <c r="L27" s="295">
        <v>0</v>
      </c>
      <c r="M27" s="295" t="s">
        <v>438</v>
      </c>
    </row>
    <row r="28" spans="1:14" x14ac:dyDescent="0.25">
      <c r="A28" s="16" t="s">
        <v>451</v>
      </c>
      <c r="B28" s="226">
        <v>10524</v>
      </c>
      <c r="C28" s="295">
        <v>239.2</v>
      </c>
      <c r="D28" s="295">
        <v>235.22</v>
      </c>
      <c r="E28" s="26">
        <v>1346</v>
      </c>
      <c r="F28" s="60">
        <v>249.11</v>
      </c>
      <c r="G28" s="60">
        <v>249.26</v>
      </c>
      <c r="H28" s="26">
        <v>1</v>
      </c>
      <c r="I28" s="60">
        <v>216.09</v>
      </c>
      <c r="J28" s="60">
        <v>216.09</v>
      </c>
      <c r="K28" s="226">
        <v>0</v>
      </c>
      <c r="L28" s="295">
        <v>0</v>
      </c>
      <c r="M28" s="295" t="s">
        <v>438</v>
      </c>
    </row>
    <row r="29" spans="1:14" ht="15" customHeight="1" x14ac:dyDescent="0.25">
      <c r="A29" s="16" t="s">
        <v>452</v>
      </c>
      <c r="B29" s="226">
        <v>8285</v>
      </c>
      <c r="C29" s="295">
        <v>355.9</v>
      </c>
      <c r="D29" s="295">
        <v>365.4</v>
      </c>
      <c r="E29" s="26">
        <v>971</v>
      </c>
      <c r="F29" s="60">
        <v>344.53</v>
      </c>
      <c r="G29" s="60">
        <v>347.2</v>
      </c>
      <c r="H29" s="26">
        <v>9</v>
      </c>
      <c r="I29" s="60">
        <v>341.91</v>
      </c>
      <c r="J29" s="60">
        <v>352.8</v>
      </c>
      <c r="K29" s="226">
        <v>0</v>
      </c>
      <c r="L29" s="295">
        <v>0</v>
      </c>
      <c r="M29" s="295" t="s">
        <v>438</v>
      </c>
    </row>
    <row r="30" spans="1:14" ht="15" customHeight="1" x14ac:dyDescent="0.25">
      <c r="A30" s="16" t="s">
        <v>453</v>
      </c>
      <c r="B30" s="226">
        <v>1832</v>
      </c>
      <c r="C30" s="295">
        <v>430.86</v>
      </c>
      <c r="D30" s="295">
        <v>434</v>
      </c>
      <c r="E30" s="26">
        <v>202</v>
      </c>
      <c r="F30" s="60">
        <v>432.49</v>
      </c>
      <c r="G30" s="60">
        <v>434</v>
      </c>
      <c r="H30" s="26">
        <v>5</v>
      </c>
      <c r="I30" s="60">
        <v>432.46</v>
      </c>
      <c r="J30" s="60">
        <v>434</v>
      </c>
      <c r="K30" s="226">
        <v>0</v>
      </c>
      <c r="L30" s="295">
        <v>0</v>
      </c>
      <c r="M30" s="295" t="s">
        <v>438</v>
      </c>
    </row>
    <row r="31" spans="1:14" ht="15" customHeight="1" x14ac:dyDescent="0.25">
      <c r="A31" s="85" t="s">
        <v>454</v>
      </c>
      <c r="B31" s="226">
        <v>287</v>
      </c>
      <c r="C31" s="295">
        <v>522.99</v>
      </c>
      <c r="D31" s="295">
        <v>518</v>
      </c>
      <c r="E31" s="26">
        <v>3</v>
      </c>
      <c r="F31" s="60">
        <v>527.33000000000004</v>
      </c>
      <c r="G31" s="60">
        <v>518</v>
      </c>
      <c r="H31" s="26">
        <v>0</v>
      </c>
      <c r="I31" s="60">
        <v>0</v>
      </c>
      <c r="J31" s="60" t="s">
        <v>438</v>
      </c>
      <c r="K31" s="226">
        <v>0</v>
      </c>
      <c r="L31" s="295">
        <v>0</v>
      </c>
      <c r="M31" s="295" t="s">
        <v>438</v>
      </c>
    </row>
    <row r="32" spans="1:14" s="38" customFormat="1" ht="15.75" x14ac:dyDescent="0.25">
      <c r="A32" s="16" t="s">
        <v>455</v>
      </c>
      <c r="B32" s="226">
        <v>0</v>
      </c>
      <c r="C32" s="295">
        <v>0</v>
      </c>
      <c r="D32" s="295" t="s">
        <v>438</v>
      </c>
      <c r="E32" s="26">
        <v>0</v>
      </c>
      <c r="F32" s="60">
        <v>0</v>
      </c>
      <c r="G32" s="60" t="s">
        <v>438</v>
      </c>
      <c r="H32" s="26">
        <v>0</v>
      </c>
      <c r="I32" s="60">
        <v>0</v>
      </c>
      <c r="J32" s="60" t="s">
        <v>438</v>
      </c>
      <c r="K32" s="26">
        <v>0</v>
      </c>
      <c r="L32" s="60">
        <v>0</v>
      </c>
      <c r="M32" s="60" t="s">
        <v>438</v>
      </c>
    </row>
    <row r="33" spans="1:13" x14ac:dyDescent="0.25">
      <c r="A33" s="16" t="s">
        <v>456</v>
      </c>
      <c r="B33" s="226">
        <v>0</v>
      </c>
      <c r="C33" s="295">
        <v>0</v>
      </c>
      <c r="D33" s="295" t="s">
        <v>438</v>
      </c>
      <c r="E33" s="26">
        <v>0</v>
      </c>
      <c r="F33" s="60">
        <v>0</v>
      </c>
      <c r="G33" s="60" t="s">
        <v>438</v>
      </c>
      <c r="H33" s="26">
        <v>0</v>
      </c>
      <c r="I33" s="60">
        <v>0</v>
      </c>
      <c r="J33" s="60" t="s">
        <v>438</v>
      </c>
      <c r="K33" s="26">
        <v>0</v>
      </c>
      <c r="L33" s="60">
        <v>0</v>
      </c>
      <c r="M33" s="60" t="s">
        <v>438</v>
      </c>
    </row>
    <row r="34" spans="1:13" x14ac:dyDescent="0.25">
      <c r="A34" s="16" t="s">
        <v>457</v>
      </c>
      <c r="B34" s="226">
        <v>0</v>
      </c>
      <c r="C34" s="295">
        <v>0</v>
      </c>
      <c r="D34" s="295" t="s">
        <v>438</v>
      </c>
      <c r="E34" s="26">
        <v>0</v>
      </c>
      <c r="F34" s="60">
        <v>0</v>
      </c>
      <c r="G34" s="60" t="s">
        <v>438</v>
      </c>
      <c r="H34" s="26">
        <v>0</v>
      </c>
      <c r="I34" s="60">
        <v>0</v>
      </c>
      <c r="J34" s="60" t="s">
        <v>438</v>
      </c>
      <c r="K34" s="26">
        <v>0</v>
      </c>
      <c r="L34" s="60">
        <v>0</v>
      </c>
      <c r="M34" s="60" t="s">
        <v>438</v>
      </c>
    </row>
    <row r="35" spans="1:13" x14ac:dyDescent="0.25">
      <c r="A35" s="16" t="s">
        <v>448</v>
      </c>
      <c r="B35" s="226">
        <v>0</v>
      </c>
      <c r="C35" s="295">
        <v>0</v>
      </c>
      <c r="D35" s="295" t="s">
        <v>438</v>
      </c>
      <c r="E35" s="26">
        <v>0</v>
      </c>
      <c r="F35" s="60">
        <v>0</v>
      </c>
      <c r="G35" s="60" t="s">
        <v>438</v>
      </c>
      <c r="H35" s="26">
        <v>0</v>
      </c>
      <c r="I35" s="60">
        <v>0</v>
      </c>
      <c r="J35" s="60" t="s">
        <v>438</v>
      </c>
      <c r="K35" s="26">
        <v>0</v>
      </c>
      <c r="L35" s="60">
        <v>0</v>
      </c>
      <c r="M35" s="60" t="s">
        <v>438</v>
      </c>
    </row>
    <row r="36" spans="1:13" s="48" customFormat="1" ht="15.75" x14ac:dyDescent="0.25">
      <c r="A36" s="78" t="s">
        <v>672</v>
      </c>
      <c r="B36" s="59">
        <f>SUM(B26:B35)</f>
        <v>346306</v>
      </c>
      <c r="C36" s="79"/>
      <c r="D36" s="79"/>
      <c r="E36" s="59">
        <f>SUM(E26:E35)</f>
        <v>71123</v>
      </c>
      <c r="F36" s="79"/>
      <c r="G36" s="79"/>
      <c r="H36" s="59">
        <f>SUM(H26:H35)</f>
        <v>17</v>
      </c>
      <c r="I36" s="79"/>
      <c r="J36" s="79"/>
      <c r="K36" s="59">
        <f>SUM(K26:K35)</f>
        <v>0</v>
      </c>
      <c r="L36" s="79"/>
      <c r="M36" s="79"/>
    </row>
    <row r="37" spans="1:13" x14ac:dyDescent="0.25">
      <c r="A37" s="10" t="s">
        <v>602</v>
      </c>
      <c r="B37" s="29"/>
      <c r="C37" s="326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3" x14ac:dyDescent="0.25">
      <c r="A38" s="16" t="s">
        <v>443</v>
      </c>
      <c r="B38" s="226">
        <v>17893</v>
      </c>
      <c r="C38" s="295">
        <v>360.07</v>
      </c>
      <c r="D38" s="295">
        <v>360</v>
      </c>
      <c r="E38" s="26">
        <v>0</v>
      </c>
      <c r="F38" s="60">
        <v>0</v>
      </c>
      <c r="G38" s="60" t="s">
        <v>438</v>
      </c>
      <c r="H38" s="26">
        <v>0</v>
      </c>
      <c r="I38" s="60">
        <v>0</v>
      </c>
      <c r="J38" s="60" t="s">
        <v>438</v>
      </c>
      <c r="K38" s="226">
        <v>17008</v>
      </c>
      <c r="L38" s="60">
        <v>234.24</v>
      </c>
      <c r="M38" s="60">
        <v>241.73</v>
      </c>
    </row>
    <row r="39" spans="1:13" x14ac:dyDescent="0.25">
      <c r="A39" s="16" t="s">
        <v>444</v>
      </c>
      <c r="B39" s="226">
        <v>0</v>
      </c>
      <c r="C39" s="295">
        <v>0</v>
      </c>
      <c r="D39" s="29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226">
        <v>0</v>
      </c>
      <c r="C40" s="295">
        <v>0</v>
      </c>
      <c r="D40" s="29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226">
        <v>0</v>
      </c>
      <c r="C41" s="295">
        <v>0</v>
      </c>
      <c r="D41" s="29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226">
        <v>0</v>
      </c>
      <c r="C42" s="295">
        <v>0</v>
      </c>
      <c r="D42" s="29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226">
        <v>0</v>
      </c>
      <c r="C43" s="295">
        <v>0</v>
      </c>
      <c r="D43" s="29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8" t="s">
        <v>612</v>
      </c>
      <c r="B44" s="80">
        <f>SUM(B38:B43)</f>
        <v>17893</v>
      </c>
      <c r="C44" s="327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17008</v>
      </c>
      <c r="L44" s="79"/>
      <c r="M44" s="79"/>
    </row>
    <row r="45" spans="1:13" x14ac:dyDescent="0.25">
      <c r="A45" s="10" t="s">
        <v>601</v>
      </c>
      <c r="B45" s="29"/>
      <c r="C45" s="326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3" x14ac:dyDescent="0.25">
      <c r="A46" s="16" t="s">
        <v>443</v>
      </c>
      <c r="B46" s="226">
        <v>0</v>
      </c>
      <c r="C46" s="295">
        <v>0</v>
      </c>
      <c r="D46" s="295" t="s">
        <v>438</v>
      </c>
      <c r="E46" s="26">
        <v>0</v>
      </c>
      <c r="F46" s="60">
        <v>0</v>
      </c>
      <c r="G46" s="60" t="s">
        <v>438</v>
      </c>
      <c r="H46" s="26">
        <v>0</v>
      </c>
      <c r="I46" s="60">
        <v>0</v>
      </c>
      <c r="J46" s="60" t="s">
        <v>438</v>
      </c>
      <c r="K46" s="26">
        <v>0</v>
      </c>
      <c r="L46" s="60">
        <v>0</v>
      </c>
      <c r="M46" s="60" t="s">
        <v>438</v>
      </c>
    </row>
    <row r="47" spans="1:13" x14ac:dyDescent="0.25">
      <c r="A47" s="16" t="s">
        <v>444</v>
      </c>
      <c r="B47" s="226">
        <v>0</v>
      </c>
      <c r="C47" s="295">
        <v>0</v>
      </c>
      <c r="D47" s="29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226">
        <v>0</v>
      </c>
      <c r="C48" s="295">
        <v>0</v>
      </c>
      <c r="D48" s="29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226">
        <v>0</v>
      </c>
      <c r="C49" s="295">
        <v>0</v>
      </c>
      <c r="D49" s="29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226">
        <v>0</v>
      </c>
      <c r="C50" s="295">
        <v>0</v>
      </c>
      <c r="D50" s="29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226">
        <v>0</v>
      </c>
      <c r="C51" s="295">
        <v>0</v>
      </c>
      <c r="D51" s="29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8" t="s">
        <v>29</v>
      </c>
      <c r="B52" s="80">
        <f>SUM(B46:B51)</f>
        <v>0</v>
      </c>
      <c r="C52" s="327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S36"/>
  <sheetViews>
    <sheetView workbookViewId="0">
      <selection activeCell="H30" sqref="H30"/>
    </sheetView>
  </sheetViews>
  <sheetFormatPr defaultColWidth="9.140625" defaultRowHeight="15" x14ac:dyDescent="0.25"/>
  <cols>
    <col min="1" max="1" width="21.85546875" style="175" customWidth="1"/>
    <col min="2" max="2" width="10.7109375" style="175" customWidth="1"/>
    <col min="3" max="3" width="16.5703125" style="175" customWidth="1"/>
    <col min="4" max="4" width="12.7109375" style="175" customWidth="1"/>
    <col min="5" max="5" width="9.5703125" style="175" customWidth="1"/>
    <col min="6" max="6" width="17" style="175" customWidth="1"/>
    <col min="7" max="7" width="9.7109375" style="175" customWidth="1"/>
    <col min="8" max="8" width="10.5703125" style="175" customWidth="1"/>
    <col min="9" max="9" width="15.7109375" style="175" customWidth="1"/>
    <col min="10" max="10" width="9.42578125" style="175" customWidth="1"/>
    <col min="11" max="11" width="10.28515625" style="175" customWidth="1"/>
    <col min="12" max="12" width="15.42578125" style="175" customWidth="1"/>
    <col min="13" max="13" width="9.5703125" style="175" customWidth="1"/>
    <col min="14" max="14" width="13.28515625" style="175" customWidth="1"/>
    <col min="15" max="15" width="17.5703125" style="175" customWidth="1"/>
    <col min="16" max="16" width="9.140625" style="175"/>
    <col min="17" max="17" width="11.7109375" style="175" bestFit="1" customWidth="1"/>
    <col min="18" max="16384" width="9.140625" style="175"/>
  </cols>
  <sheetData>
    <row r="1" spans="1:17" ht="15.75" x14ac:dyDescent="0.25">
      <c r="A1" s="575" t="s">
        <v>687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</row>
    <row r="2" spans="1:17" ht="16.5" thickBo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1"/>
      <c r="K2" s="291"/>
      <c r="L2" s="291"/>
      <c r="M2" s="291"/>
      <c r="N2" s="291"/>
      <c r="O2" s="291"/>
    </row>
    <row r="3" spans="1:17" ht="15.75" x14ac:dyDescent="0.25">
      <c r="A3" s="573" t="s">
        <v>573</v>
      </c>
      <c r="B3" s="571" t="s">
        <v>5</v>
      </c>
      <c r="C3" s="571"/>
      <c r="D3" s="571"/>
      <c r="E3" s="571" t="s">
        <v>6</v>
      </c>
      <c r="F3" s="571"/>
      <c r="G3" s="571"/>
      <c r="H3" s="571" t="s">
        <v>19</v>
      </c>
      <c r="I3" s="571"/>
      <c r="J3" s="571"/>
      <c r="K3" s="571" t="s">
        <v>20</v>
      </c>
      <c r="L3" s="571"/>
      <c r="M3" s="571"/>
      <c r="N3" s="571" t="s">
        <v>571</v>
      </c>
      <c r="O3" s="572"/>
    </row>
    <row r="4" spans="1:17" ht="32.25" customHeight="1" thickBot="1" x14ac:dyDescent="0.3">
      <c r="A4" s="574"/>
      <c r="B4" s="296" t="s">
        <v>1</v>
      </c>
      <c r="C4" s="297" t="s">
        <v>2</v>
      </c>
      <c r="D4" s="298" t="s">
        <v>21</v>
      </c>
      <c r="E4" s="296" t="s">
        <v>1</v>
      </c>
      <c r="F4" s="297" t="s">
        <v>2</v>
      </c>
      <c r="G4" s="298" t="s">
        <v>21</v>
      </c>
      <c r="H4" s="296" t="s">
        <v>1</v>
      </c>
      <c r="I4" s="297" t="s">
        <v>2</v>
      </c>
      <c r="J4" s="298" t="s">
        <v>21</v>
      </c>
      <c r="K4" s="296" t="s">
        <v>1</v>
      </c>
      <c r="L4" s="297" t="s">
        <v>2</v>
      </c>
      <c r="M4" s="298" t="s">
        <v>21</v>
      </c>
      <c r="N4" s="234" t="s">
        <v>499</v>
      </c>
      <c r="O4" s="299" t="s">
        <v>570</v>
      </c>
    </row>
    <row r="5" spans="1:17" x14ac:dyDescent="0.25">
      <c r="A5" s="328" t="s">
        <v>509</v>
      </c>
      <c r="B5" s="247">
        <v>1525873</v>
      </c>
      <c r="C5" s="248">
        <v>1168578610.6300001</v>
      </c>
      <c r="D5" s="249">
        <v>765.84</v>
      </c>
      <c r="E5" s="247">
        <v>519562</v>
      </c>
      <c r="F5" s="248">
        <v>271341843.29000002</v>
      </c>
      <c r="G5" s="249">
        <v>522.25</v>
      </c>
      <c r="H5" s="247">
        <v>207339</v>
      </c>
      <c r="I5" s="248">
        <v>117934038.05</v>
      </c>
      <c r="J5" s="249">
        <v>568.79999999999995</v>
      </c>
      <c r="K5" s="247">
        <v>15858</v>
      </c>
      <c r="L5" s="248">
        <v>12240542.27</v>
      </c>
      <c r="M5" s="249">
        <v>771.88</v>
      </c>
      <c r="N5" s="250">
        <v>2268632</v>
      </c>
      <c r="O5" s="251">
        <v>1570095034.24</v>
      </c>
    </row>
    <row r="6" spans="1:17" x14ac:dyDescent="0.25">
      <c r="A6" s="329" t="s">
        <v>424</v>
      </c>
      <c r="B6" s="254">
        <v>333552</v>
      </c>
      <c r="C6" s="253">
        <v>390531462.94999999</v>
      </c>
      <c r="D6" s="253">
        <v>1170.83</v>
      </c>
      <c r="E6" s="254">
        <v>100072</v>
      </c>
      <c r="F6" s="253">
        <v>66692191.68</v>
      </c>
      <c r="G6" s="252">
        <v>666.44</v>
      </c>
      <c r="H6" s="254">
        <v>10801</v>
      </c>
      <c r="I6" s="253">
        <v>10509289.939999999</v>
      </c>
      <c r="J6" s="252">
        <v>972.99</v>
      </c>
      <c r="K6" s="254">
        <v>1977</v>
      </c>
      <c r="L6" s="253">
        <v>395400</v>
      </c>
      <c r="M6" s="252">
        <v>200</v>
      </c>
      <c r="N6" s="256">
        <v>446402</v>
      </c>
      <c r="O6" s="257">
        <v>468128344.56999999</v>
      </c>
    </row>
    <row r="7" spans="1:17" x14ac:dyDescent="0.25">
      <c r="A7" s="329" t="s">
        <v>600</v>
      </c>
      <c r="B7" s="254">
        <v>17893</v>
      </c>
      <c r="C7" s="253">
        <v>6442807.9800000004</v>
      </c>
      <c r="D7" s="252">
        <v>360.07</v>
      </c>
      <c r="E7" s="254"/>
      <c r="F7" s="253"/>
      <c r="G7" s="252"/>
      <c r="H7" s="252"/>
      <c r="I7" s="253"/>
      <c r="J7" s="253"/>
      <c r="K7" s="254">
        <v>17008</v>
      </c>
      <c r="L7" s="253">
        <v>3983899.49</v>
      </c>
      <c r="M7" s="252">
        <v>234.24</v>
      </c>
      <c r="N7" s="256">
        <v>34901</v>
      </c>
      <c r="O7" s="257">
        <v>10426707.470000001</v>
      </c>
    </row>
    <row r="8" spans="1:17" x14ac:dyDescent="0.25">
      <c r="A8" s="330" t="s">
        <v>500</v>
      </c>
      <c r="B8" s="254">
        <v>3095</v>
      </c>
      <c r="C8" s="253">
        <v>6081541.0999999996</v>
      </c>
      <c r="D8" s="253">
        <v>1964.96</v>
      </c>
      <c r="E8" s="254">
        <v>1029</v>
      </c>
      <c r="F8" s="253">
        <v>969673.65</v>
      </c>
      <c r="G8" s="252">
        <v>942.35</v>
      </c>
      <c r="H8" s="252">
        <v>129</v>
      </c>
      <c r="I8" s="253">
        <v>144220.59</v>
      </c>
      <c r="J8" s="253">
        <v>1117.99</v>
      </c>
      <c r="K8" s="254"/>
      <c r="L8" s="253"/>
      <c r="M8" s="252"/>
      <c r="N8" s="256">
        <v>4253</v>
      </c>
      <c r="O8" s="257">
        <v>7195435.3399999999</v>
      </c>
    </row>
    <row r="9" spans="1:17" s="223" customFormat="1" x14ac:dyDescent="0.25">
      <c r="A9" s="329" t="s">
        <v>386</v>
      </c>
      <c r="B9" s="252">
        <v>3</v>
      </c>
      <c r="C9" s="253">
        <v>3400.33</v>
      </c>
      <c r="D9" s="253">
        <v>1133.44</v>
      </c>
      <c r="E9" s="252"/>
      <c r="F9" s="253"/>
      <c r="G9" s="252"/>
      <c r="H9" s="255"/>
      <c r="I9" s="255"/>
      <c r="J9" s="255"/>
      <c r="K9" s="252">
        <v>2</v>
      </c>
      <c r="L9" s="253">
        <v>1551.55</v>
      </c>
      <c r="M9" s="252">
        <v>775.78</v>
      </c>
      <c r="N9" s="258">
        <v>5</v>
      </c>
      <c r="O9" s="257">
        <v>4951.88</v>
      </c>
    </row>
    <row r="10" spans="1:17" x14ac:dyDescent="0.25">
      <c r="A10" s="329" t="s">
        <v>389</v>
      </c>
      <c r="B10" s="252">
        <v>79</v>
      </c>
      <c r="C10" s="253">
        <v>80242.95</v>
      </c>
      <c r="D10" s="253">
        <v>1015.73</v>
      </c>
      <c r="E10" s="252">
        <v>37</v>
      </c>
      <c r="F10" s="253">
        <v>21736.69</v>
      </c>
      <c r="G10" s="252">
        <v>587.48</v>
      </c>
      <c r="H10" s="255"/>
      <c r="I10" s="255"/>
      <c r="J10" s="255"/>
      <c r="K10" s="252"/>
      <c r="L10" s="253"/>
      <c r="M10" s="252"/>
      <c r="N10" s="258">
        <v>116</v>
      </c>
      <c r="O10" s="257">
        <v>101979.64</v>
      </c>
    </row>
    <row r="11" spans="1:17" ht="15.75" thickBot="1" x14ac:dyDescent="0.3">
      <c r="A11" s="331" t="s">
        <v>563</v>
      </c>
      <c r="B11" s="259">
        <v>407</v>
      </c>
      <c r="C11" s="260">
        <v>172066.03</v>
      </c>
      <c r="D11" s="259">
        <v>422.77</v>
      </c>
      <c r="E11" s="259">
        <v>5</v>
      </c>
      <c r="F11" s="260">
        <v>4285.97</v>
      </c>
      <c r="G11" s="259">
        <v>857.19</v>
      </c>
      <c r="H11" s="261"/>
      <c r="I11" s="261"/>
      <c r="J11" s="261"/>
      <c r="K11" s="261"/>
      <c r="L11" s="261"/>
      <c r="M11" s="261"/>
      <c r="N11" s="262">
        <v>412</v>
      </c>
      <c r="O11" s="263">
        <v>176352</v>
      </c>
      <c r="Q11" s="461"/>
    </row>
    <row r="12" spans="1:17" x14ac:dyDescent="0.25">
      <c r="A12" s="291"/>
      <c r="B12" s="292"/>
      <c r="C12" s="293"/>
      <c r="D12" s="292"/>
      <c r="E12" s="292"/>
      <c r="F12" s="293"/>
      <c r="G12" s="292"/>
      <c r="H12" s="292"/>
      <c r="I12" s="293"/>
      <c r="J12" s="292"/>
      <c r="K12" s="293"/>
      <c r="L12" s="293"/>
      <c r="M12" s="292"/>
      <c r="N12" s="292"/>
      <c r="O12" s="293"/>
    </row>
    <row r="13" spans="1:17" ht="15" customHeight="1" x14ac:dyDescent="0.25">
      <c r="A13" s="575" t="s">
        <v>688</v>
      </c>
      <c r="B13" s="575"/>
      <c r="C13" s="575"/>
      <c r="D13" s="575"/>
      <c r="E13" s="575"/>
      <c r="F13" s="575"/>
      <c r="G13" s="575"/>
      <c r="H13" s="575"/>
      <c r="I13" s="575"/>
      <c r="J13" s="575"/>
      <c r="K13" s="575"/>
      <c r="L13" s="575"/>
      <c r="M13" s="575"/>
      <c r="N13" s="575"/>
      <c r="O13" s="575"/>
    </row>
    <row r="14" spans="1:17" ht="16.5" thickBot="1" x14ac:dyDescent="0.3">
      <c r="A14" s="290"/>
      <c r="B14" s="290"/>
      <c r="C14" s="290"/>
      <c r="D14" s="290"/>
      <c r="E14" s="290"/>
      <c r="F14" s="290"/>
      <c r="G14" s="290"/>
      <c r="H14" s="290"/>
      <c r="I14" s="290"/>
      <c r="J14" s="291"/>
      <c r="K14" s="291"/>
      <c r="L14" s="291"/>
      <c r="M14" s="291"/>
      <c r="N14" s="291"/>
      <c r="O14" s="291"/>
    </row>
    <row r="15" spans="1:17" ht="15.75" x14ac:dyDescent="0.25">
      <c r="A15" s="573" t="s">
        <v>573</v>
      </c>
      <c r="B15" s="571" t="s">
        <v>5</v>
      </c>
      <c r="C15" s="571"/>
      <c r="D15" s="571"/>
      <c r="E15" s="571" t="s">
        <v>6</v>
      </c>
      <c r="F15" s="571"/>
      <c r="G15" s="571"/>
      <c r="H15" s="571" t="s">
        <v>19</v>
      </c>
      <c r="I15" s="571"/>
      <c r="J15" s="571"/>
      <c r="K15" s="571" t="s">
        <v>20</v>
      </c>
      <c r="L15" s="571"/>
      <c r="M15" s="571"/>
      <c r="N15" s="571" t="s">
        <v>571</v>
      </c>
      <c r="O15" s="572"/>
    </row>
    <row r="16" spans="1:17" ht="32.25" thickBot="1" x14ac:dyDescent="0.3">
      <c r="A16" s="574"/>
      <c r="B16" s="296" t="s">
        <v>1</v>
      </c>
      <c r="C16" s="297" t="s">
        <v>2</v>
      </c>
      <c r="D16" s="298" t="s">
        <v>21</v>
      </c>
      <c r="E16" s="296" t="s">
        <v>1</v>
      </c>
      <c r="F16" s="297" t="s">
        <v>2</v>
      </c>
      <c r="G16" s="298" t="s">
        <v>21</v>
      </c>
      <c r="H16" s="296" t="s">
        <v>1</v>
      </c>
      <c r="I16" s="297" t="s">
        <v>2</v>
      </c>
      <c r="J16" s="298" t="s">
        <v>21</v>
      </c>
      <c r="K16" s="296" t="s">
        <v>1</v>
      </c>
      <c r="L16" s="297" t="s">
        <v>2</v>
      </c>
      <c r="M16" s="298" t="s">
        <v>21</v>
      </c>
      <c r="N16" s="234" t="s">
        <v>499</v>
      </c>
      <c r="O16" s="299" t="s">
        <v>570</v>
      </c>
    </row>
    <row r="17" spans="1:18" x14ac:dyDescent="0.25">
      <c r="A17" s="408" t="s">
        <v>649</v>
      </c>
      <c r="B17" s="247">
        <v>892946</v>
      </c>
      <c r="C17" s="248">
        <v>193335820.91999999</v>
      </c>
      <c r="D17" s="249">
        <v>216.51</v>
      </c>
      <c r="E17" s="247">
        <v>276851</v>
      </c>
      <c r="F17" s="248">
        <v>35006242.600000001</v>
      </c>
      <c r="G17" s="249">
        <v>126.44</v>
      </c>
      <c r="H17" s="247">
        <v>70884</v>
      </c>
      <c r="I17" s="248">
        <v>10433787.26</v>
      </c>
      <c r="J17" s="249">
        <v>147.19999999999999</v>
      </c>
      <c r="K17" s="249"/>
      <c r="L17" s="249"/>
      <c r="M17" s="249"/>
      <c r="N17" s="250">
        <v>1240681</v>
      </c>
      <c r="O17" s="251">
        <v>238775850.78</v>
      </c>
    </row>
    <row r="18" spans="1:18" x14ac:dyDescent="0.25">
      <c r="A18" s="329" t="s">
        <v>583</v>
      </c>
      <c r="B18" s="254">
        <v>3828</v>
      </c>
      <c r="C18" s="253">
        <v>2092711.68</v>
      </c>
      <c r="D18" s="252">
        <v>546.69000000000005</v>
      </c>
      <c r="E18" s="252">
        <v>69</v>
      </c>
      <c r="F18" s="253">
        <v>8651.14</v>
      </c>
      <c r="G18" s="252">
        <v>125.38</v>
      </c>
      <c r="H18" s="252">
        <v>18</v>
      </c>
      <c r="I18" s="253">
        <v>3765.46</v>
      </c>
      <c r="J18" s="252">
        <v>209.19</v>
      </c>
      <c r="K18" s="255"/>
      <c r="L18" s="255"/>
      <c r="M18" s="255"/>
      <c r="N18" s="256">
        <v>3915</v>
      </c>
      <c r="O18" s="257">
        <v>2105128.2799999998</v>
      </c>
    </row>
    <row r="19" spans="1:18" x14ac:dyDescent="0.25">
      <c r="A19" s="329" t="s">
        <v>323</v>
      </c>
      <c r="B19" s="254">
        <v>1445</v>
      </c>
      <c r="C19" s="253">
        <v>754628.46</v>
      </c>
      <c r="D19" s="252">
        <v>522.23</v>
      </c>
      <c r="E19" s="252"/>
      <c r="F19" s="253"/>
      <c r="G19" s="252"/>
      <c r="H19" s="252"/>
      <c r="I19" s="253"/>
      <c r="J19" s="252"/>
      <c r="K19" s="255"/>
      <c r="L19" s="255"/>
      <c r="M19" s="255"/>
      <c r="N19" s="256">
        <v>1445</v>
      </c>
      <c r="O19" s="257">
        <v>754628.46</v>
      </c>
    </row>
    <row r="20" spans="1:18" x14ac:dyDescent="0.25">
      <c r="A20" s="329" t="s">
        <v>433</v>
      </c>
      <c r="B20" s="252">
        <v>332</v>
      </c>
      <c r="C20" s="253">
        <v>119115.7</v>
      </c>
      <c r="D20" s="252">
        <v>358.78</v>
      </c>
      <c r="E20" s="252">
        <v>16</v>
      </c>
      <c r="F20" s="253">
        <v>3090.92</v>
      </c>
      <c r="G20" s="252">
        <v>193.18</v>
      </c>
      <c r="H20" s="252">
        <v>5</v>
      </c>
      <c r="I20" s="252">
        <v>952.96</v>
      </c>
      <c r="J20" s="252">
        <v>190.59</v>
      </c>
      <c r="K20" s="255"/>
      <c r="L20" s="255"/>
      <c r="M20" s="255"/>
      <c r="N20" s="258">
        <v>353</v>
      </c>
      <c r="O20" s="257">
        <v>123159.58</v>
      </c>
    </row>
    <row r="21" spans="1:18" s="356" customFormat="1" ht="15.75" thickBot="1" x14ac:dyDescent="0.3">
      <c r="A21" s="331" t="s">
        <v>392</v>
      </c>
      <c r="B21" s="259">
        <v>13</v>
      </c>
      <c r="C21" s="260">
        <v>6293.18</v>
      </c>
      <c r="D21" s="259">
        <v>484.09</v>
      </c>
      <c r="E21" s="259">
        <v>2</v>
      </c>
      <c r="F21" s="259">
        <v>945.59</v>
      </c>
      <c r="G21" s="259">
        <v>472.8</v>
      </c>
      <c r="H21" s="259"/>
      <c r="I21" s="260"/>
      <c r="J21" s="259"/>
      <c r="K21" s="261"/>
      <c r="L21" s="261"/>
      <c r="M21" s="261"/>
      <c r="N21" s="262">
        <v>15</v>
      </c>
      <c r="O21" s="263">
        <v>7238.77</v>
      </c>
    </row>
    <row r="22" spans="1:18" s="356" customFormat="1" x14ac:dyDescent="0.25">
      <c r="A22" s="349"/>
      <c r="B22" s="463"/>
      <c r="C22" s="350"/>
      <c r="D22" s="463"/>
      <c r="E22" s="463"/>
      <c r="F22" s="350"/>
      <c r="G22" s="463"/>
      <c r="H22" s="463"/>
      <c r="I22" s="350"/>
      <c r="J22" s="463"/>
      <c r="K22" s="463"/>
      <c r="L22" s="463"/>
      <c r="M22" s="463"/>
      <c r="N22" s="414"/>
      <c r="O22" s="351"/>
    </row>
    <row r="23" spans="1:18" ht="15.75" x14ac:dyDescent="0.25">
      <c r="A23" s="575" t="s">
        <v>689</v>
      </c>
      <c r="B23" s="575"/>
      <c r="C23" s="575"/>
      <c r="D23" s="575"/>
      <c r="E23" s="575"/>
      <c r="F23" s="575"/>
      <c r="G23" s="575"/>
      <c r="H23" s="575"/>
      <c r="I23" s="575"/>
      <c r="J23" s="575"/>
      <c r="K23" s="575"/>
      <c r="L23" s="575"/>
      <c r="M23" s="575"/>
      <c r="N23" s="575"/>
      <c r="O23" s="575"/>
    </row>
    <row r="24" spans="1:18" ht="16.5" thickBot="1" x14ac:dyDescent="0.3">
      <c r="A24" s="290"/>
      <c r="B24" s="290"/>
      <c r="C24" s="290"/>
      <c r="D24" s="290"/>
      <c r="E24" s="290"/>
      <c r="F24" s="290"/>
      <c r="G24" s="290"/>
      <c r="H24" s="290"/>
      <c r="I24" s="290"/>
      <c r="J24" s="291"/>
      <c r="K24" s="291"/>
      <c r="L24" s="291"/>
      <c r="M24" s="291"/>
      <c r="N24" s="291"/>
      <c r="O24" s="291"/>
    </row>
    <row r="25" spans="1:18" ht="15.75" x14ac:dyDescent="0.25">
      <c r="A25" s="573" t="s">
        <v>573</v>
      </c>
      <c r="B25" s="571" t="s">
        <v>5</v>
      </c>
      <c r="C25" s="571"/>
      <c r="D25" s="571"/>
      <c r="E25" s="571" t="s">
        <v>6</v>
      </c>
      <c r="F25" s="571"/>
      <c r="G25" s="571"/>
      <c r="H25" s="571" t="s">
        <v>19</v>
      </c>
      <c r="I25" s="571"/>
      <c r="J25" s="571"/>
      <c r="K25" s="571" t="s">
        <v>20</v>
      </c>
      <c r="L25" s="571"/>
      <c r="M25" s="571"/>
      <c r="N25" s="571" t="s">
        <v>571</v>
      </c>
      <c r="O25" s="572"/>
    </row>
    <row r="26" spans="1:18" ht="31.5" x14ac:dyDescent="0.25">
      <c r="A26" s="574"/>
      <c r="B26" s="296" t="s">
        <v>1</v>
      </c>
      <c r="C26" s="297" t="s">
        <v>2</v>
      </c>
      <c r="D26" s="298" t="s">
        <v>21</v>
      </c>
      <c r="E26" s="296" t="s">
        <v>1</v>
      </c>
      <c r="F26" s="297" t="s">
        <v>2</v>
      </c>
      <c r="G26" s="298" t="s">
        <v>21</v>
      </c>
      <c r="H26" s="296" t="s">
        <v>1</v>
      </c>
      <c r="I26" s="297" t="s">
        <v>2</v>
      </c>
      <c r="J26" s="298" t="s">
        <v>21</v>
      </c>
      <c r="K26" s="296" t="s">
        <v>1</v>
      </c>
      <c r="L26" s="297" t="s">
        <v>2</v>
      </c>
      <c r="M26" s="298" t="s">
        <v>21</v>
      </c>
      <c r="N26" s="234" t="s">
        <v>499</v>
      </c>
      <c r="O26" s="299" t="s">
        <v>570</v>
      </c>
    </row>
    <row r="27" spans="1:18" s="356" customFormat="1" ht="15.75" thickBot="1" x14ac:dyDescent="0.3">
      <c r="A27" s="331" t="s">
        <v>498</v>
      </c>
      <c r="B27" s="372">
        <v>346306</v>
      </c>
      <c r="C27" s="260">
        <v>38018973.469999999</v>
      </c>
      <c r="D27" s="259">
        <v>957.99</v>
      </c>
      <c r="E27" s="372">
        <v>71123</v>
      </c>
      <c r="F27" s="260">
        <v>5037264.33</v>
      </c>
      <c r="G27" s="259">
        <v>674.85</v>
      </c>
      <c r="H27" s="259">
        <v>17</v>
      </c>
      <c r="I27" s="260">
        <v>5683.04</v>
      </c>
      <c r="J27" s="259">
        <v>334.3</v>
      </c>
      <c r="K27" s="261"/>
      <c r="L27" s="261"/>
      <c r="M27" s="261"/>
      <c r="N27" s="373">
        <v>417446</v>
      </c>
      <c r="O27" s="263">
        <v>43061920.840000004</v>
      </c>
    </row>
    <row r="28" spans="1:18" x14ac:dyDescent="0.25">
      <c r="O28" s="461"/>
    </row>
    <row r="29" spans="1:18" x14ac:dyDescent="0.25">
      <c r="A29" s="316"/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56"/>
      <c r="Q29" s="316"/>
    </row>
    <row r="30" spans="1:18" x14ac:dyDescent="0.25">
      <c r="A30" s="456"/>
      <c r="B30" s="456"/>
      <c r="C30" s="456"/>
      <c r="D30" s="456"/>
      <c r="E30" s="456"/>
      <c r="F30" s="456"/>
      <c r="G30" s="456"/>
      <c r="H30" s="456"/>
      <c r="I30" s="456"/>
      <c r="J30" s="456"/>
      <c r="K30" s="456"/>
      <c r="L30" s="456"/>
      <c r="M30" s="456"/>
      <c r="N30" s="460"/>
      <c r="O30" s="461"/>
      <c r="P30" s="456"/>
      <c r="Q30" s="456"/>
      <c r="R30" s="356"/>
    </row>
    <row r="31" spans="1:18" x14ac:dyDescent="0.25">
      <c r="A31" s="456"/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</row>
    <row r="32" spans="1:18" x14ac:dyDescent="0.25">
      <c r="A32" s="456"/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</row>
    <row r="33" spans="1:19" x14ac:dyDescent="0.25">
      <c r="A33" s="456"/>
      <c r="B33" s="456"/>
      <c r="C33" s="456"/>
      <c r="D33" s="45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S33" s="356"/>
    </row>
    <row r="34" spans="1:19" x14ac:dyDescent="0.25">
      <c r="A34" s="456"/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S34" s="356"/>
    </row>
    <row r="35" spans="1:19" x14ac:dyDescent="0.25">
      <c r="A35" s="456"/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</row>
    <row r="36" spans="1:19" x14ac:dyDescent="0.25">
      <c r="A36" s="456"/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56"/>
      <c r="Q36" s="456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3"/>
  <sheetViews>
    <sheetView zoomScaleNormal="100" workbookViewId="0">
      <selection activeCell="A43" sqref="A1:A1048576"/>
    </sheetView>
  </sheetViews>
  <sheetFormatPr defaultColWidth="9.140625" defaultRowHeight="15" x14ac:dyDescent="0.25"/>
  <cols>
    <col min="1" max="1" width="23.5703125" style="316" bestFit="1" customWidth="1"/>
    <col min="2" max="2" width="11.140625" style="316" customWidth="1"/>
    <col min="3" max="3" width="11.7109375" style="316" customWidth="1"/>
    <col min="4" max="5" width="11.5703125" style="316" customWidth="1"/>
    <col min="6" max="6" width="10.85546875" style="316" customWidth="1"/>
    <col min="7" max="7" width="15.140625" style="316" customWidth="1"/>
    <col min="8" max="8" width="28.7109375" style="316" customWidth="1"/>
    <col min="9" max="9" width="22.140625" style="15" customWidth="1"/>
    <col min="10" max="10" width="20.28515625" style="316" customWidth="1"/>
    <col min="11" max="16384" width="9.140625" style="316"/>
  </cols>
  <sheetData>
    <row r="1" spans="1:10" s="41" customFormat="1" ht="15.75" x14ac:dyDescent="0.25">
      <c r="A1" s="562"/>
      <c r="B1" s="562"/>
      <c r="C1" s="562"/>
      <c r="D1" s="562"/>
      <c r="E1" s="562"/>
      <c r="F1" s="562"/>
      <c r="G1" s="562"/>
      <c r="H1" s="562"/>
      <c r="I1" s="562"/>
      <c r="J1" s="562"/>
    </row>
    <row r="2" spans="1:10" x14ac:dyDescent="0.25">
      <c r="A2" s="356"/>
      <c r="B2" s="356"/>
      <c r="C2" s="356"/>
      <c r="D2" s="356"/>
      <c r="E2" s="356"/>
      <c r="F2" s="356"/>
      <c r="G2" s="356"/>
      <c r="H2" s="356"/>
      <c r="I2" s="356"/>
      <c r="J2" s="356"/>
    </row>
    <row r="3" spans="1:10" ht="63" x14ac:dyDescent="0.25">
      <c r="A3" s="367" t="s">
        <v>44</v>
      </c>
      <c r="B3" s="367" t="s">
        <v>5</v>
      </c>
      <c r="C3" s="367" t="s">
        <v>6</v>
      </c>
      <c r="D3" s="367" t="s">
        <v>45</v>
      </c>
      <c r="E3" s="365" t="s">
        <v>49</v>
      </c>
      <c r="F3" s="365" t="s">
        <v>629</v>
      </c>
      <c r="G3" s="367" t="s">
        <v>630</v>
      </c>
      <c r="H3" s="366" t="s">
        <v>631</v>
      </c>
      <c r="I3" s="366" t="s">
        <v>632</v>
      </c>
      <c r="J3" s="366" t="s">
        <v>506</v>
      </c>
    </row>
    <row r="4" spans="1:10" x14ac:dyDescent="0.25">
      <c r="A4" s="368" t="s">
        <v>633</v>
      </c>
      <c r="B4" s="357">
        <v>350</v>
      </c>
      <c r="C4" s="357">
        <v>10654</v>
      </c>
      <c r="D4" s="357">
        <v>2838</v>
      </c>
      <c r="E4" s="357">
        <v>0</v>
      </c>
      <c r="F4" s="357">
        <v>0</v>
      </c>
      <c r="G4" s="357">
        <v>13842</v>
      </c>
      <c r="H4" s="359">
        <v>6391557.6500000004</v>
      </c>
      <c r="I4" s="359">
        <v>2115.08</v>
      </c>
      <c r="J4" s="359">
        <v>333107.46000000002</v>
      </c>
    </row>
    <row r="5" spans="1:10" x14ac:dyDescent="0.25">
      <c r="A5" s="368" t="s">
        <v>646</v>
      </c>
      <c r="B5" s="357">
        <v>0</v>
      </c>
      <c r="C5" s="357">
        <v>0</v>
      </c>
      <c r="D5" s="357">
        <v>0</v>
      </c>
      <c r="E5" s="357">
        <v>1977</v>
      </c>
      <c r="F5" s="357">
        <v>0</v>
      </c>
      <c r="G5" s="357">
        <v>1977</v>
      </c>
      <c r="H5" s="359">
        <v>395400</v>
      </c>
      <c r="I5" s="359">
        <v>0</v>
      </c>
      <c r="J5" s="359">
        <v>0</v>
      </c>
    </row>
    <row r="6" spans="1:10" x14ac:dyDescent="0.25">
      <c r="A6" s="358" t="s">
        <v>569</v>
      </c>
      <c r="B6" s="357">
        <v>333202</v>
      </c>
      <c r="C6" s="357">
        <v>89418</v>
      </c>
      <c r="D6" s="357">
        <v>7963</v>
      </c>
      <c r="E6" s="357">
        <v>0</v>
      </c>
      <c r="F6" s="357">
        <v>0</v>
      </c>
      <c r="G6" s="357">
        <v>430583</v>
      </c>
      <c r="H6" s="359">
        <v>461341386.92000002</v>
      </c>
      <c r="I6" s="359">
        <v>5636926.6399999997</v>
      </c>
      <c r="J6" s="359">
        <v>23635992.170000002</v>
      </c>
    </row>
    <row r="7" spans="1:10" x14ac:dyDescent="0.25">
      <c r="A7" s="358" t="s">
        <v>324</v>
      </c>
      <c r="B7" s="357">
        <v>473008</v>
      </c>
      <c r="C7" s="357">
        <v>158797</v>
      </c>
      <c r="D7" s="357">
        <v>71419</v>
      </c>
      <c r="E7" s="357">
        <v>0</v>
      </c>
      <c r="F7" s="357">
        <v>0</v>
      </c>
      <c r="G7" s="357">
        <v>703224</v>
      </c>
      <c r="H7" s="359">
        <v>456035201.92000002</v>
      </c>
      <c r="I7" s="359">
        <v>1963654.57</v>
      </c>
      <c r="J7" s="359">
        <v>25859281.149999999</v>
      </c>
    </row>
    <row r="8" spans="1:10" x14ac:dyDescent="0.25">
      <c r="A8" s="358" t="s">
        <v>325</v>
      </c>
      <c r="B8" s="357">
        <v>286</v>
      </c>
      <c r="C8" s="357">
        <v>70</v>
      </c>
      <c r="D8" s="357">
        <v>2</v>
      </c>
      <c r="E8" s="357">
        <v>0</v>
      </c>
      <c r="F8" s="357">
        <v>0</v>
      </c>
      <c r="G8" s="357">
        <v>358</v>
      </c>
      <c r="H8" s="359">
        <v>297843.15999999997</v>
      </c>
      <c r="I8" s="359">
        <v>3389.47</v>
      </c>
      <c r="J8" s="359">
        <v>18871.37</v>
      </c>
    </row>
    <row r="9" spans="1:10" x14ac:dyDescent="0.25">
      <c r="A9" s="358" t="s">
        <v>326</v>
      </c>
      <c r="B9" s="357">
        <v>8815</v>
      </c>
      <c r="C9" s="357">
        <v>1869</v>
      </c>
      <c r="D9" s="357">
        <v>634</v>
      </c>
      <c r="E9" s="357">
        <v>0</v>
      </c>
      <c r="F9" s="357">
        <v>0</v>
      </c>
      <c r="G9" s="357">
        <v>11318</v>
      </c>
      <c r="H9" s="359">
        <v>9762270.4000000004</v>
      </c>
      <c r="I9" s="359">
        <v>17794.3</v>
      </c>
      <c r="J9" s="359">
        <v>550478.88</v>
      </c>
    </row>
    <row r="10" spans="1:10" x14ac:dyDescent="0.25">
      <c r="A10" s="358" t="s">
        <v>327</v>
      </c>
      <c r="B10" s="357">
        <v>1068</v>
      </c>
      <c r="C10" s="357">
        <v>393</v>
      </c>
      <c r="D10" s="357">
        <v>118</v>
      </c>
      <c r="E10" s="357">
        <v>0</v>
      </c>
      <c r="F10" s="357">
        <v>0</v>
      </c>
      <c r="G10" s="357">
        <v>1579</v>
      </c>
      <c r="H10" s="359">
        <v>2328099.11</v>
      </c>
      <c r="I10" s="359">
        <v>194020.75</v>
      </c>
      <c r="J10" s="359">
        <v>157118.20000000001</v>
      </c>
    </row>
    <row r="11" spans="1:10" x14ac:dyDescent="0.25">
      <c r="A11" s="358" t="s">
        <v>538</v>
      </c>
      <c r="B11" s="357">
        <v>1275</v>
      </c>
      <c r="C11" s="357">
        <v>143</v>
      </c>
      <c r="D11" s="357">
        <v>32</v>
      </c>
      <c r="E11" s="357">
        <v>7</v>
      </c>
      <c r="F11" s="357">
        <v>0</v>
      </c>
      <c r="G11" s="357">
        <v>1457</v>
      </c>
      <c r="H11" s="359">
        <v>1871682.69</v>
      </c>
      <c r="I11" s="359">
        <v>43422.12</v>
      </c>
      <c r="J11" s="359">
        <v>96734.8</v>
      </c>
    </row>
    <row r="12" spans="1:10" x14ac:dyDescent="0.25">
      <c r="A12" s="358" t="s">
        <v>328</v>
      </c>
      <c r="B12" s="357">
        <v>11407</v>
      </c>
      <c r="C12" s="357">
        <v>1797</v>
      </c>
      <c r="D12" s="357">
        <v>283</v>
      </c>
      <c r="E12" s="357">
        <v>0</v>
      </c>
      <c r="F12" s="357">
        <v>0</v>
      </c>
      <c r="G12" s="357">
        <v>13487</v>
      </c>
      <c r="H12" s="359">
        <v>16063359.17</v>
      </c>
      <c r="I12" s="359">
        <v>412874.06</v>
      </c>
      <c r="J12" s="359">
        <v>797457.41</v>
      </c>
    </row>
    <row r="13" spans="1:10" x14ac:dyDescent="0.25">
      <c r="A13" s="358" t="s">
        <v>329</v>
      </c>
      <c r="B13" s="357">
        <v>3095</v>
      </c>
      <c r="C13" s="357">
        <v>1029</v>
      </c>
      <c r="D13" s="357">
        <v>129</v>
      </c>
      <c r="E13" s="357">
        <v>0</v>
      </c>
      <c r="F13" s="357">
        <v>0</v>
      </c>
      <c r="G13" s="357">
        <v>4253</v>
      </c>
      <c r="H13" s="359">
        <v>7195435.3399999999</v>
      </c>
      <c r="I13" s="359">
        <v>532244.32999999996</v>
      </c>
      <c r="J13" s="359">
        <v>362283.66</v>
      </c>
    </row>
    <row r="14" spans="1:10" x14ac:dyDescent="0.25">
      <c r="A14" s="358" t="s">
        <v>330</v>
      </c>
      <c r="B14" s="357">
        <v>4924</v>
      </c>
      <c r="C14" s="357">
        <v>1358</v>
      </c>
      <c r="D14" s="357">
        <v>138</v>
      </c>
      <c r="E14" s="357">
        <v>44</v>
      </c>
      <c r="F14" s="357">
        <v>0</v>
      </c>
      <c r="G14" s="357">
        <v>6464</v>
      </c>
      <c r="H14" s="359">
        <v>7589363.0700000003</v>
      </c>
      <c r="I14" s="359">
        <v>196958.85</v>
      </c>
      <c r="J14" s="359">
        <v>417529.3</v>
      </c>
    </row>
    <row r="15" spans="1:10" x14ac:dyDescent="0.25">
      <c r="A15" s="358" t="s">
        <v>331</v>
      </c>
      <c r="B15" s="357">
        <v>2228</v>
      </c>
      <c r="C15" s="357">
        <v>344</v>
      </c>
      <c r="D15" s="357">
        <v>101</v>
      </c>
      <c r="E15" s="357">
        <v>0</v>
      </c>
      <c r="F15" s="357">
        <v>0</v>
      </c>
      <c r="G15" s="357">
        <v>2673</v>
      </c>
      <c r="H15" s="359">
        <v>3617465.84</v>
      </c>
      <c r="I15" s="359">
        <v>150212.22</v>
      </c>
      <c r="J15" s="359">
        <v>211008.38</v>
      </c>
    </row>
    <row r="16" spans="1:10" x14ac:dyDescent="0.25">
      <c r="A16" s="358" t="s">
        <v>332</v>
      </c>
      <c r="B16" s="357">
        <v>551</v>
      </c>
      <c r="C16" s="357">
        <v>125</v>
      </c>
      <c r="D16" s="357">
        <v>0</v>
      </c>
      <c r="E16" s="357">
        <v>4</v>
      </c>
      <c r="F16" s="357">
        <v>0</v>
      </c>
      <c r="G16" s="357">
        <v>680</v>
      </c>
      <c r="H16" s="359">
        <v>817812.16</v>
      </c>
      <c r="I16" s="359">
        <v>26962.31</v>
      </c>
      <c r="J16" s="359">
        <v>42468.94</v>
      </c>
    </row>
    <row r="17" spans="1:10" x14ac:dyDescent="0.25">
      <c r="A17" s="358" t="s">
        <v>333</v>
      </c>
      <c r="B17" s="357">
        <v>39240</v>
      </c>
      <c r="C17" s="357">
        <v>8208</v>
      </c>
      <c r="D17" s="357">
        <v>1083</v>
      </c>
      <c r="E17" s="357">
        <v>325</v>
      </c>
      <c r="F17" s="357">
        <v>0</v>
      </c>
      <c r="G17" s="357">
        <v>48856</v>
      </c>
      <c r="H17" s="359">
        <v>64749836.909999996</v>
      </c>
      <c r="I17" s="359">
        <v>1820551.11</v>
      </c>
      <c r="J17" s="359">
        <v>3392169.34</v>
      </c>
    </row>
    <row r="18" spans="1:10" x14ac:dyDescent="0.25">
      <c r="A18" s="358" t="s">
        <v>334</v>
      </c>
      <c r="B18" s="357">
        <v>166982</v>
      </c>
      <c r="C18" s="357">
        <v>89412</v>
      </c>
      <c r="D18" s="357">
        <v>23731</v>
      </c>
      <c r="E18" s="357">
        <v>3360</v>
      </c>
      <c r="F18" s="357">
        <v>0</v>
      </c>
      <c r="G18" s="357">
        <v>283485</v>
      </c>
      <c r="H18" s="359">
        <v>222522748.13</v>
      </c>
      <c r="I18" s="359">
        <v>190974.43</v>
      </c>
      <c r="J18" s="359">
        <v>10635817.789999999</v>
      </c>
    </row>
    <row r="19" spans="1:10" x14ac:dyDescent="0.25">
      <c r="A19" s="358" t="s">
        <v>358</v>
      </c>
      <c r="B19" s="357">
        <v>1234</v>
      </c>
      <c r="C19" s="357">
        <v>470</v>
      </c>
      <c r="D19" s="357">
        <v>49</v>
      </c>
      <c r="E19" s="357">
        <v>6</v>
      </c>
      <c r="F19" s="357">
        <v>0</v>
      </c>
      <c r="G19" s="357">
        <v>1759</v>
      </c>
      <c r="H19" s="359">
        <v>1222864.18</v>
      </c>
      <c r="I19" s="359">
        <v>10393.4</v>
      </c>
      <c r="J19" s="359">
        <v>68353.539999999994</v>
      </c>
    </row>
    <row r="20" spans="1:10" x14ac:dyDescent="0.25">
      <c r="A20" s="358" t="s">
        <v>359</v>
      </c>
      <c r="B20" s="357">
        <v>13300</v>
      </c>
      <c r="C20" s="357">
        <v>4707</v>
      </c>
      <c r="D20" s="357">
        <v>583</v>
      </c>
      <c r="E20" s="357">
        <v>0</v>
      </c>
      <c r="F20" s="357">
        <v>0</v>
      </c>
      <c r="G20" s="357">
        <v>18590</v>
      </c>
      <c r="H20" s="359">
        <v>12664860.77</v>
      </c>
      <c r="I20" s="359">
        <v>235569.4</v>
      </c>
      <c r="J20" s="359">
        <v>679949.17</v>
      </c>
    </row>
    <row r="21" spans="1:10" x14ac:dyDescent="0.25">
      <c r="A21" s="358" t="s">
        <v>335</v>
      </c>
      <c r="B21" s="357">
        <v>14258</v>
      </c>
      <c r="C21" s="357">
        <v>6383</v>
      </c>
      <c r="D21" s="357">
        <v>333</v>
      </c>
      <c r="E21" s="357">
        <v>168</v>
      </c>
      <c r="F21" s="357">
        <v>0</v>
      </c>
      <c r="G21" s="357">
        <v>21142</v>
      </c>
      <c r="H21" s="359">
        <v>22759520.789999999</v>
      </c>
      <c r="I21" s="359">
        <v>1020756.38</v>
      </c>
      <c r="J21" s="359">
        <v>1176753.0900000001</v>
      </c>
    </row>
    <row r="22" spans="1:10" x14ac:dyDescent="0.25">
      <c r="A22" s="358" t="s">
        <v>336</v>
      </c>
      <c r="B22" s="357">
        <v>18429</v>
      </c>
      <c r="C22" s="357">
        <v>5529</v>
      </c>
      <c r="D22" s="357">
        <v>1059</v>
      </c>
      <c r="E22" s="357">
        <v>0</v>
      </c>
      <c r="F22" s="357">
        <v>0</v>
      </c>
      <c r="G22" s="357">
        <v>25017</v>
      </c>
      <c r="H22" s="359">
        <v>29595761.989999998</v>
      </c>
      <c r="I22" s="359">
        <v>624850.77</v>
      </c>
      <c r="J22" s="359">
        <v>1446970.83</v>
      </c>
    </row>
    <row r="23" spans="1:10" x14ac:dyDescent="0.25">
      <c r="A23" s="358" t="s">
        <v>360</v>
      </c>
      <c r="B23" s="357">
        <v>2356</v>
      </c>
      <c r="C23" s="357">
        <v>547</v>
      </c>
      <c r="D23" s="357">
        <v>217</v>
      </c>
      <c r="E23" s="357">
        <v>0</v>
      </c>
      <c r="F23" s="357">
        <v>0</v>
      </c>
      <c r="G23" s="357">
        <v>3120</v>
      </c>
      <c r="H23" s="359">
        <v>4260565.5</v>
      </c>
      <c r="I23" s="359">
        <v>228420.3</v>
      </c>
      <c r="J23" s="359">
        <v>26013.33</v>
      </c>
    </row>
    <row r="24" spans="1:10" x14ac:dyDescent="0.25">
      <c r="A24" s="358" t="s">
        <v>361</v>
      </c>
      <c r="B24" s="357">
        <v>463</v>
      </c>
      <c r="C24" s="357">
        <v>131</v>
      </c>
      <c r="D24" s="357">
        <v>51</v>
      </c>
      <c r="E24" s="357">
        <v>0</v>
      </c>
      <c r="F24" s="357">
        <v>0</v>
      </c>
      <c r="G24" s="357">
        <v>645</v>
      </c>
      <c r="H24" s="359">
        <v>554247.05000000005</v>
      </c>
      <c r="I24" s="359">
        <v>4153.96</v>
      </c>
      <c r="J24" s="359">
        <v>27130.92</v>
      </c>
    </row>
    <row r="25" spans="1:10" x14ac:dyDescent="0.25">
      <c r="A25" s="358" t="s">
        <v>362</v>
      </c>
      <c r="B25" s="357">
        <v>528</v>
      </c>
      <c r="C25" s="357">
        <v>247</v>
      </c>
      <c r="D25" s="357">
        <v>42</v>
      </c>
      <c r="E25" s="357">
        <v>0</v>
      </c>
      <c r="F25" s="357">
        <v>0</v>
      </c>
      <c r="G25" s="357">
        <v>817</v>
      </c>
      <c r="H25" s="359">
        <v>863539.7</v>
      </c>
      <c r="I25" s="359">
        <v>939.74</v>
      </c>
      <c r="J25" s="359">
        <v>39522.26</v>
      </c>
    </row>
    <row r="26" spans="1:10" s="37" customFormat="1" x14ac:dyDescent="0.25">
      <c r="A26" s="358" t="s">
        <v>363</v>
      </c>
      <c r="B26" s="357">
        <v>45</v>
      </c>
      <c r="C26" s="357">
        <v>23</v>
      </c>
      <c r="D26" s="357">
        <v>7</v>
      </c>
      <c r="E26" s="357">
        <v>0</v>
      </c>
      <c r="F26" s="357">
        <v>0</v>
      </c>
      <c r="G26" s="357">
        <v>75</v>
      </c>
      <c r="H26" s="359">
        <v>80189.320000000007</v>
      </c>
      <c r="I26" s="359">
        <v>222.09</v>
      </c>
      <c r="J26" s="359">
        <v>3643.32</v>
      </c>
    </row>
    <row r="27" spans="1:10" x14ac:dyDescent="0.25">
      <c r="A27" s="358" t="s">
        <v>364</v>
      </c>
      <c r="B27" s="357">
        <v>866</v>
      </c>
      <c r="C27" s="357">
        <v>251</v>
      </c>
      <c r="D27" s="357">
        <v>55</v>
      </c>
      <c r="E27" s="357">
        <v>0</v>
      </c>
      <c r="F27" s="357">
        <v>0</v>
      </c>
      <c r="G27" s="357">
        <v>1172</v>
      </c>
      <c r="H27" s="359">
        <v>1300235.9099999999</v>
      </c>
      <c r="I27" s="359">
        <v>12658.17</v>
      </c>
      <c r="J27" s="359">
        <v>54603.78</v>
      </c>
    </row>
    <row r="28" spans="1:10" x14ac:dyDescent="0.25">
      <c r="A28" s="369" t="s">
        <v>365</v>
      </c>
      <c r="B28" s="357">
        <v>22434</v>
      </c>
      <c r="C28" s="357">
        <v>6628</v>
      </c>
      <c r="D28" s="357">
        <v>677</v>
      </c>
      <c r="E28" s="357">
        <v>0</v>
      </c>
      <c r="F28" s="357">
        <v>0</v>
      </c>
      <c r="G28" s="357">
        <v>29739</v>
      </c>
      <c r="H28" s="359">
        <v>44155416.829999998</v>
      </c>
      <c r="I28" s="359">
        <v>1670301.14</v>
      </c>
      <c r="J28" s="359">
        <v>2405666.91</v>
      </c>
    </row>
    <row r="29" spans="1:10" x14ac:dyDescent="0.25">
      <c r="A29" s="368" t="s">
        <v>609</v>
      </c>
      <c r="B29" s="357">
        <v>356621</v>
      </c>
      <c r="C29" s="357">
        <v>0</v>
      </c>
      <c r="D29" s="357">
        <v>71657</v>
      </c>
      <c r="E29" s="357">
        <v>0</v>
      </c>
      <c r="F29" s="357">
        <v>0</v>
      </c>
      <c r="G29" s="357">
        <v>428278</v>
      </c>
      <c r="H29" s="359">
        <v>195259223.84</v>
      </c>
      <c r="I29" s="359">
        <v>20984.57</v>
      </c>
      <c r="J29" s="359">
        <v>11321465.76</v>
      </c>
    </row>
    <row r="30" spans="1:10" x14ac:dyDescent="0.25">
      <c r="A30" s="358" t="s">
        <v>366</v>
      </c>
      <c r="B30" s="357">
        <v>29</v>
      </c>
      <c r="C30" s="357">
        <v>30</v>
      </c>
      <c r="D30" s="357">
        <v>7</v>
      </c>
      <c r="E30" s="357">
        <v>0</v>
      </c>
      <c r="F30" s="357">
        <v>0</v>
      </c>
      <c r="G30" s="357">
        <v>66</v>
      </c>
      <c r="H30" s="359">
        <v>55055.86</v>
      </c>
      <c r="I30" s="359">
        <v>179.08</v>
      </c>
      <c r="J30" s="359">
        <v>2875.28</v>
      </c>
    </row>
    <row r="31" spans="1:10" x14ac:dyDescent="0.25">
      <c r="A31" s="358" t="s">
        <v>367</v>
      </c>
      <c r="B31" s="357">
        <v>31</v>
      </c>
      <c r="C31" s="357">
        <v>10</v>
      </c>
      <c r="D31" s="357">
        <v>0</v>
      </c>
      <c r="E31" s="357">
        <v>0</v>
      </c>
      <c r="F31" s="357">
        <v>0</v>
      </c>
      <c r="G31" s="357">
        <v>41</v>
      </c>
      <c r="H31" s="359">
        <v>46130.79</v>
      </c>
      <c r="I31" s="359">
        <v>213.8</v>
      </c>
      <c r="J31" s="359">
        <v>2237.0500000000002</v>
      </c>
    </row>
    <row r="32" spans="1:10" x14ac:dyDescent="0.25">
      <c r="A32" s="358" t="s">
        <v>539</v>
      </c>
      <c r="B32" s="357">
        <v>16</v>
      </c>
      <c r="C32" s="357">
        <v>5</v>
      </c>
      <c r="D32" s="357">
        <v>0</v>
      </c>
      <c r="E32" s="357">
        <v>0</v>
      </c>
      <c r="F32" s="357">
        <v>0</v>
      </c>
      <c r="G32" s="357">
        <v>21</v>
      </c>
      <c r="H32" s="359">
        <v>19727.7</v>
      </c>
      <c r="I32" s="359">
        <v>324.93</v>
      </c>
      <c r="J32" s="359">
        <v>1162.3499999999999</v>
      </c>
    </row>
    <row r="33" spans="1:10" x14ac:dyDescent="0.25">
      <c r="A33" s="358" t="s">
        <v>337</v>
      </c>
      <c r="B33" s="357">
        <v>3</v>
      </c>
      <c r="C33" s="357">
        <v>0</v>
      </c>
      <c r="D33" s="357">
        <v>0</v>
      </c>
      <c r="E33" s="357">
        <v>2</v>
      </c>
      <c r="F33" s="357">
        <v>0</v>
      </c>
      <c r="G33" s="357">
        <v>5</v>
      </c>
      <c r="H33" s="359">
        <v>4951.88</v>
      </c>
      <c r="I33" s="359">
        <v>242.06</v>
      </c>
      <c r="J33" s="359">
        <v>300.75</v>
      </c>
    </row>
    <row r="34" spans="1:10" x14ac:dyDescent="0.25">
      <c r="A34" s="358" t="s">
        <v>338</v>
      </c>
      <c r="B34" s="357">
        <v>105436</v>
      </c>
      <c r="C34" s="357">
        <v>35833</v>
      </c>
      <c r="D34" s="357">
        <v>11289</v>
      </c>
      <c r="E34" s="357">
        <v>380</v>
      </c>
      <c r="F34" s="357">
        <v>0</v>
      </c>
      <c r="G34" s="357">
        <v>152938</v>
      </c>
      <c r="H34" s="359">
        <v>110621689.59</v>
      </c>
      <c r="I34" s="359">
        <v>314630.18</v>
      </c>
      <c r="J34" s="359">
        <v>6258197.3399999999</v>
      </c>
    </row>
    <row r="35" spans="1:10" x14ac:dyDescent="0.25">
      <c r="A35" s="358" t="s">
        <v>578</v>
      </c>
      <c r="B35" s="357">
        <v>240570</v>
      </c>
      <c r="C35" s="357">
        <v>169883</v>
      </c>
      <c r="D35" s="357">
        <v>21004</v>
      </c>
      <c r="E35" s="357">
        <v>11559</v>
      </c>
      <c r="F35" s="357">
        <v>0</v>
      </c>
      <c r="G35" s="357">
        <v>443016</v>
      </c>
      <c r="H35" s="359">
        <v>305170238.13</v>
      </c>
      <c r="I35" s="359">
        <v>4944972.71</v>
      </c>
      <c r="J35" s="359">
        <v>17544122.23</v>
      </c>
    </row>
    <row r="36" spans="1:10" x14ac:dyDescent="0.25">
      <c r="A36" s="368" t="s">
        <v>604</v>
      </c>
      <c r="B36" s="357">
        <v>0</v>
      </c>
      <c r="C36" s="357">
        <v>7936</v>
      </c>
      <c r="D36" s="357">
        <v>0</v>
      </c>
      <c r="E36" s="357">
        <v>0</v>
      </c>
      <c r="F36" s="357">
        <v>0</v>
      </c>
      <c r="G36" s="357">
        <v>7936</v>
      </c>
      <c r="H36" s="359">
        <v>1334409.92</v>
      </c>
      <c r="I36" s="359">
        <v>0</v>
      </c>
      <c r="J36" s="359">
        <v>80061.72</v>
      </c>
    </row>
    <row r="37" spans="1:10" x14ac:dyDescent="0.25">
      <c r="A37" s="368" t="s">
        <v>605</v>
      </c>
      <c r="B37" s="357">
        <v>467</v>
      </c>
      <c r="C37" s="357">
        <v>60</v>
      </c>
      <c r="D37" s="357">
        <v>7</v>
      </c>
      <c r="E37" s="357">
        <v>5</v>
      </c>
      <c r="F37" s="357">
        <v>0</v>
      </c>
      <c r="G37" s="357">
        <v>539</v>
      </c>
      <c r="H37" s="359">
        <v>719208.98</v>
      </c>
      <c r="I37" s="359">
        <v>47027.89</v>
      </c>
      <c r="J37" s="359">
        <v>47934.37</v>
      </c>
    </row>
    <row r="38" spans="1:10" x14ac:dyDescent="0.25">
      <c r="A38" s="368" t="s">
        <v>606</v>
      </c>
      <c r="B38" s="357">
        <v>0</v>
      </c>
      <c r="C38" s="357">
        <v>1025</v>
      </c>
      <c r="D38" s="357">
        <v>0</v>
      </c>
      <c r="E38" s="357">
        <v>0</v>
      </c>
      <c r="F38" s="357">
        <v>0</v>
      </c>
      <c r="G38" s="357">
        <v>1025</v>
      </c>
      <c r="H38" s="359">
        <v>371981.28</v>
      </c>
      <c r="I38" s="359">
        <v>363.91</v>
      </c>
      <c r="J38" s="359">
        <v>22297.040000000001</v>
      </c>
    </row>
    <row r="39" spans="1:10" x14ac:dyDescent="0.25">
      <c r="A39" s="358" t="s">
        <v>610</v>
      </c>
      <c r="B39" s="357">
        <v>17893</v>
      </c>
      <c r="C39" s="357">
        <v>0</v>
      </c>
      <c r="D39" s="357">
        <v>0</v>
      </c>
      <c r="E39" s="357">
        <v>17008</v>
      </c>
      <c r="F39" s="357">
        <v>0</v>
      </c>
      <c r="G39" s="357">
        <v>34901</v>
      </c>
      <c r="H39" s="359">
        <v>10426707.470000001</v>
      </c>
      <c r="I39" s="359">
        <v>0</v>
      </c>
      <c r="J39" s="359">
        <v>386568.8</v>
      </c>
    </row>
    <row r="40" spans="1:10" x14ac:dyDescent="0.25">
      <c r="A40" s="358" t="s">
        <v>540</v>
      </c>
      <c r="B40" s="357">
        <v>4565</v>
      </c>
      <c r="C40" s="357">
        <v>1171</v>
      </c>
      <c r="D40" s="357">
        <v>336</v>
      </c>
      <c r="E40" s="357">
        <v>0</v>
      </c>
      <c r="F40" s="357">
        <v>0</v>
      </c>
      <c r="G40" s="357">
        <v>6072</v>
      </c>
      <c r="H40" s="359">
        <v>2410718.66</v>
      </c>
      <c r="I40" s="359">
        <v>235530.98</v>
      </c>
      <c r="J40" s="359">
        <v>128817.65</v>
      </c>
    </row>
    <row r="41" spans="1:10" x14ac:dyDescent="0.25">
      <c r="A41" s="358" t="s">
        <v>541</v>
      </c>
      <c r="B41" s="357">
        <v>26398</v>
      </c>
      <c r="C41" s="357">
        <v>7544</v>
      </c>
      <c r="D41" s="357">
        <v>3096</v>
      </c>
      <c r="E41" s="357">
        <v>0</v>
      </c>
      <c r="F41" s="357">
        <v>0</v>
      </c>
      <c r="G41" s="357">
        <v>37038</v>
      </c>
      <c r="H41" s="359">
        <v>9053745.0899999999</v>
      </c>
      <c r="I41" s="359">
        <v>419393.6</v>
      </c>
      <c r="J41" s="359">
        <v>511330.04</v>
      </c>
    </row>
    <row r="42" spans="1:10" x14ac:dyDescent="0.25">
      <c r="A42" s="358" t="s">
        <v>542</v>
      </c>
      <c r="B42" s="357">
        <v>2969</v>
      </c>
      <c r="C42" s="357">
        <v>1263</v>
      </c>
      <c r="D42" s="357">
        <v>309</v>
      </c>
      <c r="E42" s="357">
        <v>0</v>
      </c>
      <c r="F42" s="357">
        <v>0</v>
      </c>
      <c r="G42" s="357">
        <v>4541</v>
      </c>
      <c r="H42" s="359">
        <v>933955.25</v>
      </c>
      <c r="I42" s="359">
        <v>15635.94</v>
      </c>
      <c r="J42" s="359">
        <v>55023.14</v>
      </c>
    </row>
    <row r="43" spans="1:10" x14ac:dyDescent="0.25">
      <c r="A43" s="358" t="s">
        <v>543</v>
      </c>
      <c r="B43" s="357">
        <v>2092</v>
      </c>
      <c r="C43" s="357">
        <v>683</v>
      </c>
      <c r="D43" s="357">
        <v>45</v>
      </c>
      <c r="E43" s="357">
        <v>0</v>
      </c>
      <c r="F43" s="357">
        <v>0</v>
      </c>
      <c r="G43" s="357">
        <v>2820</v>
      </c>
      <c r="H43" s="359">
        <v>568115.46</v>
      </c>
      <c r="I43" s="359">
        <v>12800.37</v>
      </c>
      <c r="J43" s="359">
        <v>32902.26</v>
      </c>
    </row>
    <row r="44" spans="1:10" x14ac:dyDescent="0.25">
      <c r="A44" s="358" t="s">
        <v>544</v>
      </c>
      <c r="B44" s="357">
        <v>22406</v>
      </c>
      <c r="C44" s="357">
        <v>4420</v>
      </c>
      <c r="D44" s="357">
        <v>209</v>
      </c>
      <c r="E44" s="357">
        <v>0</v>
      </c>
      <c r="F44" s="357">
        <v>0</v>
      </c>
      <c r="G44" s="357">
        <v>27035</v>
      </c>
      <c r="H44" s="359">
        <v>6939259.4400000004</v>
      </c>
      <c r="I44" s="359">
        <v>329572.26</v>
      </c>
      <c r="J44" s="359">
        <v>382055.12</v>
      </c>
    </row>
    <row r="45" spans="1:10" x14ac:dyDescent="0.25">
      <c r="A45" s="358" t="s">
        <v>545</v>
      </c>
      <c r="B45" s="357">
        <v>24632</v>
      </c>
      <c r="C45" s="357">
        <v>6279</v>
      </c>
      <c r="D45" s="357">
        <v>236</v>
      </c>
      <c r="E45" s="357">
        <v>0</v>
      </c>
      <c r="F45" s="357">
        <v>0</v>
      </c>
      <c r="G45" s="357">
        <v>31147</v>
      </c>
      <c r="H45" s="359">
        <v>7341620.96</v>
      </c>
      <c r="I45" s="359">
        <v>276730.65999999997</v>
      </c>
      <c r="J45" s="359">
        <v>421995.78</v>
      </c>
    </row>
    <row r="46" spans="1:10" x14ac:dyDescent="0.25">
      <c r="A46" s="358" t="s">
        <v>517</v>
      </c>
      <c r="B46" s="357">
        <v>3869</v>
      </c>
      <c r="C46" s="357">
        <v>823</v>
      </c>
      <c r="D46" s="357">
        <v>66</v>
      </c>
      <c r="E46" s="357">
        <v>0</v>
      </c>
      <c r="F46" s="357">
        <v>0</v>
      </c>
      <c r="G46" s="357">
        <v>4758</v>
      </c>
      <c r="H46" s="359">
        <v>1707227.81</v>
      </c>
      <c r="I46" s="359">
        <v>148225.54999999999</v>
      </c>
      <c r="J46" s="359">
        <v>88732.69</v>
      </c>
    </row>
    <row r="47" spans="1:10" x14ac:dyDescent="0.25">
      <c r="A47" s="358" t="s">
        <v>546</v>
      </c>
      <c r="B47" s="357">
        <v>1992</v>
      </c>
      <c r="C47" s="357">
        <v>973</v>
      </c>
      <c r="D47" s="357">
        <v>326</v>
      </c>
      <c r="E47" s="357">
        <v>0</v>
      </c>
      <c r="F47" s="357">
        <v>0</v>
      </c>
      <c r="G47" s="357">
        <v>3291</v>
      </c>
      <c r="H47" s="359">
        <v>387278.21</v>
      </c>
      <c r="I47" s="359">
        <v>1142.72</v>
      </c>
      <c r="J47" s="359">
        <v>23149.02</v>
      </c>
    </row>
    <row r="48" spans="1:10" x14ac:dyDescent="0.25">
      <c r="A48" s="358" t="s">
        <v>547</v>
      </c>
      <c r="B48" s="357">
        <v>1076</v>
      </c>
      <c r="C48" s="357">
        <v>452</v>
      </c>
      <c r="D48" s="357">
        <v>7</v>
      </c>
      <c r="E48" s="357">
        <v>0</v>
      </c>
      <c r="F48" s="357">
        <v>0</v>
      </c>
      <c r="G48" s="357">
        <v>1535</v>
      </c>
      <c r="H48" s="359">
        <v>660265.87</v>
      </c>
      <c r="I48" s="359">
        <v>44902.83</v>
      </c>
      <c r="J48" s="359">
        <v>36877.129999999997</v>
      </c>
    </row>
    <row r="49" spans="1:10" x14ac:dyDescent="0.25">
      <c r="A49" s="358" t="s">
        <v>638</v>
      </c>
      <c r="B49" s="357">
        <v>194231</v>
      </c>
      <c r="C49" s="357">
        <v>28765</v>
      </c>
      <c r="D49" s="357">
        <v>1167</v>
      </c>
      <c r="E49" s="357">
        <v>0</v>
      </c>
      <c r="F49" s="357">
        <v>0</v>
      </c>
      <c r="G49" s="357">
        <v>224163</v>
      </c>
      <c r="H49" s="359">
        <v>41150838.259999998</v>
      </c>
      <c r="I49" s="359">
        <v>420077.33</v>
      </c>
      <c r="J49" s="359">
        <v>2422213.52</v>
      </c>
    </row>
    <row r="50" spans="1:10" x14ac:dyDescent="0.25">
      <c r="A50" s="358" t="s">
        <v>548</v>
      </c>
      <c r="B50" s="357">
        <v>11292</v>
      </c>
      <c r="C50" s="357">
        <v>3397</v>
      </c>
      <c r="D50" s="357">
        <v>51</v>
      </c>
      <c r="E50" s="357">
        <v>0</v>
      </c>
      <c r="F50" s="357">
        <v>0</v>
      </c>
      <c r="G50" s="357">
        <v>14740</v>
      </c>
      <c r="H50" s="359">
        <v>1113292.5</v>
      </c>
      <c r="I50" s="359">
        <v>29.68</v>
      </c>
      <c r="J50" s="359">
        <v>66799.56</v>
      </c>
    </row>
    <row r="51" spans="1:10" x14ac:dyDescent="0.25">
      <c r="A51" s="358" t="s">
        <v>549</v>
      </c>
      <c r="B51" s="357">
        <v>5744</v>
      </c>
      <c r="C51" s="357">
        <v>1339</v>
      </c>
      <c r="D51" s="357">
        <v>69</v>
      </c>
      <c r="E51" s="357">
        <v>0</v>
      </c>
      <c r="F51" s="357">
        <v>0</v>
      </c>
      <c r="G51" s="357">
        <v>7152</v>
      </c>
      <c r="H51" s="359">
        <v>735010.91</v>
      </c>
      <c r="I51" s="359">
        <v>96.12</v>
      </c>
      <c r="J51" s="359">
        <v>44089.63</v>
      </c>
    </row>
    <row r="52" spans="1:10" x14ac:dyDescent="0.25">
      <c r="A52" s="358" t="s">
        <v>550</v>
      </c>
      <c r="B52" s="357">
        <v>24528</v>
      </c>
      <c r="C52" s="357">
        <v>9677</v>
      </c>
      <c r="D52" s="357">
        <v>711</v>
      </c>
      <c r="E52" s="357">
        <v>0</v>
      </c>
      <c r="F52" s="357">
        <v>0</v>
      </c>
      <c r="G52" s="357">
        <v>34916</v>
      </c>
      <c r="H52" s="359">
        <v>3664851.1</v>
      </c>
      <c r="I52" s="359">
        <v>0</v>
      </c>
      <c r="J52" s="359">
        <v>219595.68</v>
      </c>
    </row>
    <row r="53" spans="1:10" x14ac:dyDescent="0.25">
      <c r="A53" s="358" t="s">
        <v>551</v>
      </c>
      <c r="B53" s="357">
        <v>1386</v>
      </c>
      <c r="C53" s="357">
        <v>248</v>
      </c>
      <c r="D53" s="357">
        <v>24</v>
      </c>
      <c r="E53" s="357">
        <v>0</v>
      </c>
      <c r="F53" s="357">
        <v>0</v>
      </c>
      <c r="G53" s="357">
        <v>1658</v>
      </c>
      <c r="H53" s="359">
        <v>407166.35</v>
      </c>
      <c r="I53" s="359">
        <v>22138.32</v>
      </c>
      <c r="J53" s="359">
        <v>23007.07</v>
      </c>
    </row>
    <row r="54" spans="1:10" x14ac:dyDescent="0.25">
      <c r="A54" s="358" t="s">
        <v>586</v>
      </c>
      <c r="B54" s="357">
        <v>6843</v>
      </c>
      <c r="C54" s="357">
        <v>69</v>
      </c>
      <c r="D54" s="357">
        <v>19</v>
      </c>
      <c r="E54" s="357">
        <v>0</v>
      </c>
      <c r="F54" s="357">
        <v>0</v>
      </c>
      <c r="G54" s="357">
        <v>6931</v>
      </c>
      <c r="H54" s="359">
        <v>3948629.04</v>
      </c>
      <c r="I54" s="359">
        <v>169023.39</v>
      </c>
      <c r="J54" s="359">
        <v>221452.58</v>
      </c>
    </row>
    <row r="55" spans="1:10" x14ac:dyDescent="0.25">
      <c r="A55" s="358" t="s">
        <v>339</v>
      </c>
      <c r="B55" s="357">
        <v>2890</v>
      </c>
      <c r="C55" s="357">
        <v>0</v>
      </c>
      <c r="D55" s="357">
        <v>0</v>
      </c>
      <c r="E55" s="357">
        <v>0</v>
      </c>
      <c r="F55" s="357">
        <v>0</v>
      </c>
      <c r="G55" s="357">
        <v>2890</v>
      </c>
      <c r="H55" s="359">
        <v>1509256.92</v>
      </c>
      <c r="I55" s="359">
        <v>56482.39</v>
      </c>
      <c r="J55" s="359">
        <v>82168.509999999995</v>
      </c>
    </row>
    <row r="56" spans="1:10" x14ac:dyDescent="0.25">
      <c r="A56" s="358" t="s">
        <v>552</v>
      </c>
      <c r="B56" s="357">
        <v>4251</v>
      </c>
      <c r="C56" s="357">
        <v>941</v>
      </c>
      <c r="D56" s="357">
        <v>90</v>
      </c>
      <c r="E56" s="357">
        <v>0</v>
      </c>
      <c r="F56" s="357">
        <v>0</v>
      </c>
      <c r="G56" s="357">
        <v>5282</v>
      </c>
      <c r="H56" s="359">
        <v>2635088.2000000002</v>
      </c>
      <c r="I56" s="359">
        <v>352924.86</v>
      </c>
      <c r="J56" s="359">
        <v>125626.22</v>
      </c>
    </row>
    <row r="57" spans="1:10" x14ac:dyDescent="0.25">
      <c r="A57" s="358" t="s">
        <v>553</v>
      </c>
      <c r="B57" s="357">
        <v>6675</v>
      </c>
      <c r="C57" s="357">
        <v>3005</v>
      </c>
      <c r="D57" s="357">
        <v>329</v>
      </c>
      <c r="E57" s="357">
        <v>0</v>
      </c>
      <c r="F57" s="357">
        <v>0</v>
      </c>
      <c r="G57" s="357">
        <v>10009</v>
      </c>
      <c r="H57" s="359">
        <v>2873408.1</v>
      </c>
      <c r="I57" s="359">
        <v>111836.66</v>
      </c>
      <c r="J57" s="359">
        <v>159374.04999999999</v>
      </c>
    </row>
    <row r="58" spans="1:10" x14ac:dyDescent="0.25">
      <c r="A58" s="358" t="s">
        <v>554</v>
      </c>
      <c r="B58" s="357">
        <v>325877</v>
      </c>
      <c r="C58" s="357">
        <v>104091</v>
      </c>
      <c r="D58" s="357">
        <v>44430</v>
      </c>
      <c r="E58" s="357">
        <v>0</v>
      </c>
      <c r="F58" s="357">
        <v>0</v>
      </c>
      <c r="G58" s="357">
        <v>474398</v>
      </c>
      <c r="H58" s="359">
        <v>84902291.319999993</v>
      </c>
      <c r="I58" s="359">
        <v>2995724.63</v>
      </c>
      <c r="J58" s="359">
        <v>4864029.41</v>
      </c>
    </row>
    <row r="59" spans="1:10" x14ac:dyDescent="0.25">
      <c r="A59" s="358" t="s">
        <v>555</v>
      </c>
      <c r="B59" s="357">
        <v>31257</v>
      </c>
      <c r="C59" s="357">
        <v>8696</v>
      </c>
      <c r="D59" s="357">
        <v>194</v>
      </c>
      <c r="E59" s="357">
        <v>0</v>
      </c>
      <c r="F59" s="357">
        <v>0</v>
      </c>
      <c r="G59" s="357">
        <v>40147</v>
      </c>
      <c r="H59" s="359">
        <v>11998104.25</v>
      </c>
      <c r="I59" s="359">
        <v>545022.56000000006</v>
      </c>
      <c r="J59" s="359">
        <v>686825.52</v>
      </c>
    </row>
    <row r="60" spans="1:10" x14ac:dyDescent="0.25">
      <c r="A60" s="358" t="s">
        <v>556</v>
      </c>
      <c r="B60" s="357">
        <v>444</v>
      </c>
      <c r="C60" s="357">
        <v>47</v>
      </c>
      <c r="D60" s="357">
        <v>2</v>
      </c>
      <c r="E60" s="357">
        <v>0</v>
      </c>
      <c r="F60" s="357">
        <v>0</v>
      </c>
      <c r="G60" s="357">
        <v>493</v>
      </c>
      <c r="H60" s="359">
        <v>109646.45</v>
      </c>
      <c r="I60" s="359">
        <v>1925.4</v>
      </c>
      <c r="J60" s="359">
        <v>6410.72</v>
      </c>
    </row>
    <row r="61" spans="1:10" x14ac:dyDescent="0.25">
      <c r="A61" s="358" t="s">
        <v>557</v>
      </c>
      <c r="B61" s="357">
        <v>764</v>
      </c>
      <c r="C61" s="357">
        <v>262</v>
      </c>
      <c r="D61" s="357">
        <v>53</v>
      </c>
      <c r="E61" s="357">
        <v>0</v>
      </c>
      <c r="F61" s="357">
        <v>0</v>
      </c>
      <c r="G61" s="357">
        <v>1079</v>
      </c>
      <c r="H61" s="359">
        <v>222657.54</v>
      </c>
      <c r="I61" s="359">
        <v>3570.27</v>
      </c>
      <c r="J61" s="359">
        <v>13145.84</v>
      </c>
    </row>
    <row r="62" spans="1:10" x14ac:dyDescent="0.25">
      <c r="A62" s="358" t="s">
        <v>368</v>
      </c>
      <c r="B62" s="357">
        <v>10</v>
      </c>
      <c r="C62" s="357">
        <v>4</v>
      </c>
      <c r="D62" s="357">
        <v>0</v>
      </c>
      <c r="E62" s="357">
        <v>0</v>
      </c>
      <c r="F62" s="357">
        <v>0</v>
      </c>
      <c r="G62" s="357">
        <v>14</v>
      </c>
      <c r="H62" s="359">
        <v>28980.01</v>
      </c>
      <c r="I62" s="359">
        <v>1401.14</v>
      </c>
      <c r="J62" s="359">
        <v>1015.73</v>
      </c>
    </row>
    <row r="63" spans="1:10" x14ac:dyDescent="0.25">
      <c r="A63" s="358" t="s">
        <v>437</v>
      </c>
      <c r="B63" s="357">
        <v>510</v>
      </c>
      <c r="C63" s="357">
        <v>16</v>
      </c>
      <c r="D63" s="357">
        <v>5</v>
      </c>
      <c r="E63" s="357">
        <v>0</v>
      </c>
      <c r="F63" s="357">
        <v>0</v>
      </c>
      <c r="G63" s="357">
        <v>531</v>
      </c>
      <c r="H63" s="359">
        <v>192337.08</v>
      </c>
      <c r="I63" s="359">
        <v>5913.99</v>
      </c>
      <c r="J63" s="359">
        <v>12193.8</v>
      </c>
    </row>
    <row r="64" spans="1:10" x14ac:dyDescent="0.25">
      <c r="A64" s="358" t="s">
        <v>639</v>
      </c>
      <c r="B64" s="357">
        <v>567</v>
      </c>
      <c r="C64" s="357">
        <v>172</v>
      </c>
      <c r="D64" s="357">
        <v>2</v>
      </c>
      <c r="E64" s="357">
        <v>0</v>
      </c>
      <c r="F64" s="357">
        <v>0</v>
      </c>
      <c r="G64" s="357">
        <v>741</v>
      </c>
      <c r="H64" s="359">
        <v>291699.94</v>
      </c>
      <c r="I64" s="359">
        <v>37274.129999999997</v>
      </c>
      <c r="J64" s="359">
        <v>15012.18</v>
      </c>
    </row>
    <row r="65" spans="1:10" x14ac:dyDescent="0.25">
      <c r="A65" s="358" t="s">
        <v>528</v>
      </c>
      <c r="B65" s="357">
        <v>6703</v>
      </c>
      <c r="C65" s="357">
        <v>2136</v>
      </c>
      <c r="D65" s="357">
        <v>551</v>
      </c>
      <c r="E65" s="357">
        <v>0</v>
      </c>
      <c r="F65" s="357">
        <v>0</v>
      </c>
      <c r="G65" s="357">
        <v>9390</v>
      </c>
      <c r="H65" s="359">
        <v>1692494</v>
      </c>
      <c r="I65" s="359">
        <v>51122.38</v>
      </c>
      <c r="J65" s="359">
        <v>97745.23</v>
      </c>
    </row>
    <row r="66" spans="1:10" x14ac:dyDescent="0.25">
      <c r="A66" s="358" t="s">
        <v>558</v>
      </c>
      <c r="B66" s="357">
        <v>3475</v>
      </c>
      <c r="C66" s="357">
        <v>520</v>
      </c>
      <c r="D66" s="357">
        <v>51</v>
      </c>
      <c r="E66" s="357">
        <v>0</v>
      </c>
      <c r="F66" s="357">
        <v>0</v>
      </c>
      <c r="G66" s="357">
        <v>4046</v>
      </c>
      <c r="H66" s="359">
        <v>2044606.35</v>
      </c>
      <c r="I66" s="359">
        <v>283507.53999999998</v>
      </c>
      <c r="J66" s="359">
        <v>103831.47</v>
      </c>
    </row>
    <row r="67" spans="1:10" x14ac:dyDescent="0.25">
      <c r="A67" s="358" t="s">
        <v>530</v>
      </c>
      <c r="B67" s="357">
        <v>22737</v>
      </c>
      <c r="C67" s="357">
        <v>7766</v>
      </c>
      <c r="D67" s="357">
        <v>627</v>
      </c>
      <c r="E67" s="357">
        <v>0</v>
      </c>
      <c r="F67" s="357">
        <v>0</v>
      </c>
      <c r="G67" s="357">
        <v>31130</v>
      </c>
      <c r="H67" s="359">
        <v>9851798.1300000008</v>
      </c>
      <c r="I67" s="359">
        <v>921142.56</v>
      </c>
      <c r="J67" s="359">
        <v>497175.23</v>
      </c>
    </row>
    <row r="68" spans="1:10" x14ac:dyDescent="0.25">
      <c r="A68" s="358" t="s">
        <v>531</v>
      </c>
      <c r="B68" s="357">
        <v>22118</v>
      </c>
      <c r="C68" s="357">
        <v>4684</v>
      </c>
      <c r="D68" s="357">
        <v>386</v>
      </c>
      <c r="E68" s="357">
        <v>0</v>
      </c>
      <c r="F68" s="357">
        <v>0</v>
      </c>
      <c r="G68" s="357">
        <v>27188</v>
      </c>
      <c r="H68" s="359">
        <v>6474732.6299999999</v>
      </c>
      <c r="I68" s="359">
        <v>436011.3</v>
      </c>
      <c r="J68" s="359">
        <v>342677.36</v>
      </c>
    </row>
    <row r="69" spans="1:10" x14ac:dyDescent="0.25">
      <c r="A69" s="358" t="s">
        <v>640</v>
      </c>
      <c r="B69" s="357">
        <v>7534</v>
      </c>
      <c r="C69" s="357">
        <v>2338</v>
      </c>
      <c r="D69" s="357">
        <v>279</v>
      </c>
      <c r="E69" s="357">
        <v>0</v>
      </c>
      <c r="F69" s="357">
        <v>0</v>
      </c>
      <c r="G69" s="357">
        <v>10151</v>
      </c>
      <c r="H69" s="359">
        <v>1701632.52</v>
      </c>
      <c r="I69" s="359">
        <v>29753.26</v>
      </c>
      <c r="J69" s="359">
        <v>99542.84</v>
      </c>
    </row>
    <row r="70" spans="1:10" x14ac:dyDescent="0.25">
      <c r="A70" s="358" t="s">
        <v>559</v>
      </c>
      <c r="B70" s="357">
        <v>491</v>
      </c>
      <c r="C70" s="357">
        <v>185</v>
      </c>
      <c r="D70" s="357">
        <v>45</v>
      </c>
      <c r="E70" s="357">
        <v>0</v>
      </c>
      <c r="F70" s="357">
        <v>0</v>
      </c>
      <c r="G70" s="357">
        <v>721</v>
      </c>
      <c r="H70" s="359">
        <v>164590.1</v>
      </c>
      <c r="I70" s="359">
        <v>4704.3500000000004</v>
      </c>
      <c r="J70" s="359">
        <v>9571.34</v>
      </c>
    </row>
    <row r="71" spans="1:10" x14ac:dyDescent="0.25">
      <c r="A71" s="358" t="s">
        <v>560</v>
      </c>
      <c r="B71" s="357">
        <v>1535</v>
      </c>
      <c r="C71" s="357">
        <v>408</v>
      </c>
      <c r="D71" s="357">
        <v>21</v>
      </c>
      <c r="E71" s="357">
        <v>0</v>
      </c>
      <c r="F71" s="357">
        <v>0</v>
      </c>
      <c r="G71" s="357">
        <v>1964</v>
      </c>
      <c r="H71" s="359">
        <v>874859.57</v>
      </c>
      <c r="I71" s="359">
        <v>110410.14</v>
      </c>
      <c r="J71" s="359">
        <v>45264.65</v>
      </c>
    </row>
    <row r="72" spans="1:10" x14ac:dyDescent="0.25">
      <c r="A72" s="358" t="s">
        <v>340</v>
      </c>
      <c r="B72" s="357">
        <v>129860</v>
      </c>
      <c r="C72" s="357">
        <v>73913</v>
      </c>
      <c r="D72" s="357">
        <v>16983</v>
      </c>
      <c r="E72" s="357">
        <v>0</v>
      </c>
      <c r="F72" s="357">
        <v>0</v>
      </c>
      <c r="G72" s="357">
        <v>220756</v>
      </c>
      <c r="H72" s="359">
        <v>35554007.380000003</v>
      </c>
      <c r="I72" s="359">
        <v>913785.55</v>
      </c>
      <c r="J72" s="359">
        <v>2066126.1</v>
      </c>
    </row>
    <row r="73" spans="1:10" x14ac:dyDescent="0.25">
      <c r="A73" s="358" t="s">
        <v>641</v>
      </c>
      <c r="B73" s="357">
        <v>320</v>
      </c>
      <c r="C73" s="357">
        <v>223</v>
      </c>
      <c r="D73" s="357">
        <v>124</v>
      </c>
      <c r="E73" s="357">
        <v>0</v>
      </c>
      <c r="F73" s="357">
        <v>0</v>
      </c>
      <c r="G73" s="357">
        <v>667</v>
      </c>
      <c r="H73" s="359">
        <v>38008.160000000003</v>
      </c>
      <c r="I73" s="359">
        <v>226.06</v>
      </c>
      <c r="J73" s="359">
        <v>2266</v>
      </c>
    </row>
    <row r="74" spans="1:10" x14ac:dyDescent="0.25">
      <c r="A74" s="358" t="s">
        <v>341</v>
      </c>
      <c r="B74" s="357">
        <v>13</v>
      </c>
      <c r="C74" s="357">
        <v>2</v>
      </c>
      <c r="D74" s="357">
        <v>0</v>
      </c>
      <c r="E74" s="357">
        <v>0</v>
      </c>
      <c r="F74" s="357">
        <v>0</v>
      </c>
      <c r="G74" s="357">
        <v>15</v>
      </c>
      <c r="H74" s="359">
        <v>7238.77</v>
      </c>
      <c r="I74" s="359">
        <v>579.15</v>
      </c>
      <c r="J74" s="359">
        <v>0</v>
      </c>
    </row>
    <row r="75" spans="1:10" x14ac:dyDescent="0.25">
      <c r="A75" s="358" t="s">
        <v>595</v>
      </c>
      <c r="B75" s="357">
        <v>756</v>
      </c>
      <c r="C75" s="357">
        <v>189</v>
      </c>
      <c r="D75" s="357">
        <v>0</v>
      </c>
      <c r="E75" s="357">
        <v>0</v>
      </c>
      <c r="F75" s="357">
        <v>0</v>
      </c>
      <c r="G75" s="357">
        <v>945</v>
      </c>
      <c r="H75" s="359">
        <v>30185.5</v>
      </c>
      <c r="I75" s="359">
        <v>0</v>
      </c>
      <c r="J75" s="359">
        <v>1811.32</v>
      </c>
    </row>
    <row r="76" spans="1:10" x14ac:dyDescent="0.25">
      <c r="A76" s="358" t="s">
        <v>342</v>
      </c>
      <c r="B76" s="357">
        <v>82</v>
      </c>
      <c r="C76" s="357">
        <v>3</v>
      </c>
      <c r="D76" s="357">
        <v>3</v>
      </c>
      <c r="E76" s="357">
        <v>0</v>
      </c>
      <c r="F76" s="357">
        <v>0</v>
      </c>
      <c r="G76" s="357">
        <v>88</v>
      </c>
      <c r="H76" s="359">
        <v>82821.02</v>
      </c>
      <c r="I76" s="359">
        <v>860.5</v>
      </c>
      <c r="J76" s="359">
        <v>4373.5600000000004</v>
      </c>
    </row>
    <row r="77" spans="1:10" x14ac:dyDescent="0.25">
      <c r="A77" s="358" t="s">
        <v>561</v>
      </c>
      <c r="B77" s="357">
        <v>793</v>
      </c>
      <c r="C77" s="357">
        <v>241</v>
      </c>
      <c r="D77" s="357">
        <v>65</v>
      </c>
      <c r="E77" s="357">
        <v>0</v>
      </c>
      <c r="F77" s="357">
        <v>0</v>
      </c>
      <c r="G77" s="357">
        <v>1099</v>
      </c>
      <c r="H77" s="359">
        <v>399319.07</v>
      </c>
      <c r="I77" s="359">
        <v>31593.23</v>
      </c>
      <c r="J77" s="359">
        <v>22047.4</v>
      </c>
    </row>
    <row r="78" spans="1:10" x14ac:dyDescent="0.25">
      <c r="A78" s="358" t="s">
        <v>343</v>
      </c>
      <c r="B78" s="357">
        <v>33938</v>
      </c>
      <c r="C78" s="357">
        <v>17322</v>
      </c>
      <c r="D78" s="357">
        <v>2757</v>
      </c>
      <c r="E78" s="357">
        <v>0</v>
      </c>
      <c r="F78" s="357">
        <v>0</v>
      </c>
      <c r="G78" s="357">
        <v>54017</v>
      </c>
      <c r="H78" s="359">
        <v>50265686.399999999</v>
      </c>
      <c r="I78" s="359">
        <v>497242.68</v>
      </c>
      <c r="J78" s="359">
        <v>2741429.43</v>
      </c>
    </row>
    <row r="79" spans="1:10" x14ac:dyDescent="0.25">
      <c r="A79" s="358" t="s">
        <v>344</v>
      </c>
      <c r="B79" s="357">
        <v>43576</v>
      </c>
      <c r="C79" s="357">
        <v>17524</v>
      </c>
      <c r="D79" s="357">
        <v>0</v>
      </c>
      <c r="E79" s="357">
        <v>0</v>
      </c>
      <c r="F79" s="357">
        <v>0</v>
      </c>
      <c r="G79" s="357">
        <v>61100</v>
      </c>
      <c r="H79" s="359">
        <v>6517676.04</v>
      </c>
      <c r="I79" s="359">
        <v>0</v>
      </c>
      <c r="J79" s="359">
        <v>143588.44</v>
      </c>
    </row>
    <row r="80" spans="1:10" x14ac:dyDescent="0.25">
      <c r="A80" s="358" t="s">
        <v>345</v>
      </c>
      <c r="B80" s="357">
        <v>12358</v>
      </c>
      <c r="C80" s="357">
        <v>3232</v>
      </c>
      <c r="D80" s="357">
        <v>0</v>
      </c>
      <c r="E80" s="357">
        <v>0</v>
      </c>
      <c r="F80" s="357">
        <v>0</v>
      </c>
      <c r="G80" s="357">
        <v>15590</v>
      </c>
      <c r="H80" s="359">
        <v>2775002.46</v>
      </c>
      <c r="I80" s="359">
        <v>0</v>
      </c>
      <c r="J80" s="359">
        <v>0</v>
      </c>
    </row>
    <row r="81" spans="1:10" x14ac:dyDescent="0.25">
      <c r="A81" s="358" t="s">
        <v>346</v>
      </c>
      <c r="B81" s="357">
        <v>11907</v>
      </c>
      <c r="C81" s="357">
        <v>2885</v>
      </c>
      <c r="D81" s="357">
        <v>17</v>
      </c>
      <c r="E81" s="357">
        <v>0</v>
      </c>
      <c r="F81" s="357">
        <v>0</v>
      </c>
      <c r="G81" s="357">
        <v>14809</v>
      </c>
      <c r="H81" s="359">
        <v>4933808.93</v>
      </c>
      <c r="I81" s="359">
        <v>0</v>
      </c>
      <c r="J81" s="359">
        <v>118724.96</v>
      </c>
    </row>
    <row r="82" spans="1:10" x14ac:dyDescent="0.25">
      <c r="A82" s="358" t="s">
        <v>347</v>
      </c>
      <c r="B82" s="357">
        <v>247831</v>
      </c>
      <c r="C82" s="357">
        <v>38114</v>
      </c>
      <c r="D82" s="357">
        <v>0</v>
      </c>
      <c r="E82" s="357">
        <v>0</v>
      </c>
      <c r="F82" s="357">
        <v>0</v>
      </c>
      <c r="G82" s="357">
        <v>285945</v>
      </c>
      <c r="H82" s="359">
        <v>24711751.440000001</v>
      </c>
      <c r="I82" s="359">
        <v>803.66</v>
      </c>
      <c r="J82" s="359">
        <v>0</v>
      </c>
    </row>
    <row r="83" spans="1:10" x14ac:dyDescent="0.25">
      <c r="A83" s="358" t="s">
        <v>348</v>
      </c>
      <c r="B83" s="357">
        <v>79</v>
      </c>
      <c r="C83" s="357">
        <v>37</v>
      </c>
      <c r="D83" s="357">
        <v>0</v>
      </c>
      <c r="E83" s="357">
        <v>0</v>
      </c>
      <c r="F83" s="357">
        <v>0</v>
      </c>
      <c r="G83" s="357">
        <v>116</v>
      </c>
      <c r="H83" s="359">
        <v>101979.64</v>
      </c>
      <c r="I83" s="359">
        <v>1079.23</v>
      </c>
      <c r="J83" s="359">
        <v>5433.87</v>
      </c>
    </row>
    <row r="84" spans="1:10" x14ac:dyDescent="0.25">
      <c r="A84" s="358" t="s">
        <v>590</v>
      </c>
      <c r="B84" s="357">
        <v>354</v>
      </c>
      <c r="C84" s="357">
        <v>24</v>
      </c>
      <c r="D84" s="357">
        <v>0</v>
      </c>
      <c r="E84" s="357">
        <v>0</v>
      </c>
      <c r="F84" s="357">
        <v>0</v>
      </c>
      <c r="G84" s="357">
        <v>378</v>
      </c>
      <c r="H84" s="359">
        <v>359417.1</v>
      </c>
      <c r="I84" s="359">
        <v>4526.05</v>
      </c>
      <c r="J84" s="359">
        <v>20672.38</v>
      </c>
    </row>
    <row r="85" spans="1:10" s="356" customFormat="1" x14ac:dyDescent="0.25">
      <c r="A85" s="358" t="s">
        <v>349</v>
      </c>
      <c r="B85" s="357">
        <v>12358</v>
      </c>
      <c r="C85" s="357">
        <v>3232</v>
      </c>
      <c r="D85" s="357">
        <v>0</v>
      </c>
      <c r="E85" s="357">
        <v>0</v>
      </c>
      <c r="F85" s="357">
        <v>0</v>
      </c>
      <c r="G85" s="357">
        <v>15590</v>
      </c>
      <c r="H85" s="359">
        <v>1164941.3</v>
      </c>
      <c r="I85" s="359">
        <v>0</v>
      </c>
      <c r="J85" s="359">
        <v>0</v>
      </c>
    </row>
    <row r="86" spans="1:10" x14ac:dyDescent="0.25">
      <c r="A86" s="358" t="s">
        <v>350</v>
      </c>
      <c r="B86" s="357">
        <v>18276</v>
      </c>
      <c r="C86" s="357">
        <v>6136</v>
      </c>
      <c r="D86" s="357">
        <v>0</v>
      </c>
      <c r="E86" s="357">
        <v>0</v>
      </c>
      <c r="F86" s="357">
        <v>0</v>
      </c>
      <c r="G86" s="357">
        <v>24412</v>
      </c>
      <c r="H86" s="359">
        <v>2958740.67</v>
      </c>
      <c r="I86" s="359">
        <v>0</v>
      </c>
      <c r="J86" s="359">
        <v>0</v>
      </c>
    </row>
    <row r="87" spans="1:10" ht="15.75" x14ac:dyDescent="0.25">
      <c r="A87" s="361" t="s">
        <v>562</v>
      </c>
      <c r="B87" s="362">
        <f t="shared" ref="B87:H87" si="0">SUM(B4:B86)</f>
        <v>3125772</v>
      </c>
      <c r="C87" s="362">
        <f t="shared" si="0"/>
        <v>968766</v>
      </c>
      <c r="D87" s="362">
        <f t="shared" si="0"/>
        <v>289193</v>
      </c>
      <c r="E87" s="362">
        <f t="shared" si="0"/>
        <v>34845</v>
      </c>
      <c r="F87" s="362">
        <f t="shared" si="0"/>
        <v>0</v>
      </c>
      <c r="G87" s="362">
        <f t="shared" si="0"/>
        <v>4418576</v>
      </c>
      <c r="H87" s="363">
        <f t="shared" si="0"/>
        <v>2340956731.8499999</v>
      </c>
      <c r="I87" s="363"/>
      <c r="J87" s="363"/>
    </row>
    <row r="91" spans="1:10" x14ac:dyDescent="0.25">
      <c r="B91" s="301"/>
    </row>
    <row r="92" spans="1:10" x14ac:dyDescent="0.25">
      <c r="B92" s="301"/>
      <c r="D92" s="301"/>
    </row>
    <row r="93" spans="1:10" x14ac:dyDescent="0.25">
      <c r="C93" s="301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27"/>
  <sheetViews>
    <sheetView zoomScaleNormal="100" workbookViewId="0">
      <selection activeCell="H2" sqref="H1:I1048576"/>
    </sheetView>
  </sheetViews>
  <sheetFormatPr defaultColWidth="9.140625" defaultRowHeight="15" x14ac:dyDescent="0.25"/>
  <cols>
    <col min="1" max="1" width="22.5703125" style="64" customWidth="1"/>
    <col min="2" max="2" width="11.42578125" style="64" customWidth="1"/>
    <col min="3" max="3" width="13.140625" style="64" customWidth="1"/>
    <col min="4" max="4" width="13.7109375" style="64" customWidth="1"/>
    <col min="5" max="5" width="12" style="64" customWidth="1"/>
    <col min="6" max="6" width="15.85546875" style="64" customWidth="1"/>
    <col min="7" max="7" width="14.7109375" style="64" customWidth="1"/>
    <col min="8" max="8" width="18" style="64" customWidth="1"/>
    <col min="9" max="16384" width="9.140625" style="64"/>
  </cols>
  <sheetData>
    <row r="1" spans="1:8" x14ac:dyDescent="0.25">
      <c r="A1" s="605"/>
      <c r="B1" s="605"/>
      <c r="C1" s="605"/>
      <c r="D1" s="605"/>
      <c r="E1" s="605"/>
      <c r="F1" s="605"/>
      <c r="G1" s="605"/>
      <c r="H1" s="605"/>
    </row>
    <row r="3" spans="1:8" s="38" customFormat="1" ht="55.5" customHeight="1" x14ac:dyDescent="0.25">
      <c r="A3" s="371" t="s">
        <v>44</v>
      </c>
      <c r="B3" s="370" t="s">
        <v>307</v>
      </c>
      <c r="C3" s="371" t="s">
        <v>5</v>
      </c>
      <c r="D3" s="371" t="s">
        <v>6</v>
      </c>
      <c r="E3" s="371" t="s">
        <v>45</v>
      </c>
      <c r="F3" s="370" t="s">
        <v>629</v>
      </c>
      <c r="G3" s="370" t="s">
        <v>571</v>
      </c>
      <c r="H3" s="370" t="s">
        <v>3</v>
      </c>
    </row>
    <row r="4" spans="1:8" x14ac:dyDescent="0.25">
      <c r="A4" s="93" t="s">
        <v>509</v>
      </c>
      <c r="B4" s="93" t="s">
        <v>76</v>
      </c>
      <c r="C4" s="94">
        <v>0</v>
      </c>
      <c r="D4" s="94">
        <v>568</v>
      </c>
      <c r="E4" s="94">
        <v>21</v>
      </c>
      <c r="F4" s="94">
        <v>21</v>
      </c>
      <c r="G4" s="94">
        <v>610</v>
      </c>
      <c r="H4" s="163">
        <v>299.39</v>
      </c>
    </row>
    <row r="5" spans="1:8" x14ac:dyDescent="0.25">
      <c r="A5" s="93" t="s">
        <v>509</v>
      </c>
      <c r="B5" s="93" t="s">
        <v>77</v>
      </c>
      <c r="C5" s="94">
        <v>25</v>
      </c>
      <c r="D5" s="94">
        <v>181</v>
      </c>
      <c r="E5" s="94">
        <v>478</v>
      </c>
      <c r="F5" s="94">
        <v>65</v>
      </c>
      <c r="G5" s="94">
        <v>749</v>
      </c>
      <c r="H5" s="163">
        <v>505.78</v>
      </c>
    </row>
    <row r="6" spans="1:8" x14ac:dyDescent="0.25">
      <c r="A6" s="93" t="s">
        <v>509</v>
      </c>
      <c r="B6" s="93" t="s">
        <v>95</v>
      </c>
      <c r="C6" s="94">
        <v>123</v>
      </c>
      <c r="D6" s="94">
        <v>159</v>
      </c>
      <c r="E6" s="94">
        <v>404</v>
      </c>
      <c r="F6" s="94">
        <v>23</v>
      </c>
      <c r="G6" s="94">
        <v>709</v>
      </c>
      <c r="H6" s="163">
        <v>651.21</v>
      </c>
    </row>
    <row r="7" spans="1:8" x14ac:dyDescent="0.25">
      <c r="A7" s="93" t="s">
        <v>509</v>
      </c>
      <c r="B7" s="93" t="s">
        <v>96</v>
      </c>
      <c r="C7" s="94">
        <v>675</v>
      </c>
      <c r="D7" s="94">
        <v>270</v>
      </c>
      <c r="E7" s="94">
        <v>486</v>
      </c>
      <c r="F7" s="94">
        <v>43</v>
      </c>
      <c r="G7" s="94">
        <v>1474</v>
      </c>
      <c r="H7" s="163">
        <v>831.14</v>
      </c>
    </row>
    <row r="8" spans="1:8" x14ac:dyDescent="0.25">
      <c r="A8" s="93" t="s">
        <v>509</v>
      </c>
      <c r="B8" s="93" t="s">
        <v>97</v>
      </c>
      <c r="C8" s="94">
        <v>2878</v>
      </c>
      <c r="D8" s="94">
        <v>444</v>
      </c>
      <c r="E8" s="94">
        <v>469</v>
      </c>
      <c r="F8" s="94">
        <v>51</v>
      </c>
      <c r="G8" s="94">
        <v>3842</v>
      </c>
      <c r="H8" s="163">
        <v>818.74</v>
      </c>
    </row>
    <row r="9" spans="1:8" x14ac:dyDescent="0.25">
      <c r="A9" s="93" t="s">
        <v>509</v>
      </c>
      <c r="B9" s="93" t="s">
        <v>98</v>
      </c>
      <c r="C9" s="94">
        <v>4426</v>
      </c>
      <c r="D9" s="94">
        <v>583</v>
      </c>
      <c r="E9" s="94">
        <v>207</v>
      </c>
      <c r="F9" s="94">
        <v>44</v>
      </c>
      <c r="G9" s="94">
        <v>5260</v>
      </c>
      <c r="H9" s="163">
        <v>589.26</v>
      </c>
    </row>
    <row r="10" spans="1:8" x14ac:dyDescent="0.25">
      <c r="A10" s="93" t="s">
        <v>509</v>
      </c>
      <c r="B10" s="93" t="s">
        <v>99</v>
      </c>
      <c r="C10" s="94">
        <v>527</v>
      </c>
      <c r="D10" s="94">
        <v>772</v>
      </c>
      <c r="E10" s="94">
        <v>45</v>
      </c>
      <c r="F10" s="94">
        <v>64</v>
      </c>
      <c r="G10" s="94">
        <v>1408</v>
      </c>
      <c r="H10" s="163">
        <v>625.64</v>
      </c>
    </row>
    <row r="11" spans="1:8" x14ac:dyDescent="0.25">
      <c r="A11" s="93" t="s">
        <v>509</v>
      </c>
      <c r="B11" s="93" t="s">
        <v>100</v>
      </c>
      <c r="C11" s="94">
        <v>112</v>
      </c>
      <c r="D11" s="94">
        <v>853</v>
      </c>
      <c r="E11" s="94">
        <v>26</v>
      </c>
      <c r="F11" s="94">
        <v>116</v>
      </c>
      <c r="G11" s="94">
        <v>1107</v>
      </c>
      <c r="H11" s="163">
        <v>618.25</v>
      </c>
    </row>
    <row r="12" spans="1:8" x14ac:dyDescent="0.25">
      <c r="A12" s="93" t="s">
        <v>509</v>
      </c>
      <c r="B12" s="93" t="s">
        <v>101</v>
      </c>
      <c r="C12" s="94">
        <v>30</v>
      </c>
      <c r="D12" s="94">
        <v>677</v>
      </c>
      <c r="E12" s="94">
        <v>26</v>
      </c>
      <c r="F12" s="94">
        <v>148</v>
      </c>
      <c r="G12" s="94">
        <v>881</v>
      </c>
      <c r="H12" s="163">
        <v>608.49</v>
      </c>
    </row>
    <row r="13" spans="1:8" x14ac:dyDescent="0.25">
      <c r="A13" s="93" t="s">
        <v>509</v>
      </c>
      <c r="B13" s="93" t="s">
        <v>109</v>
      </c>
      <c r="C13" s="94">
        <v>8</v>
      </c>
      <c r="D13" s="94">
        <v>463</v>
      </c>
      <c r="E13" s="94">
        <v>25</v>
      </c>
      <c r="F13" s="94">
        <v>206</v>
      </c>
      <c r="G13" s="94">
        <v>702</v>
      </c>
      <c r="H13" s="163">
        <v>624.64</v>
      </c>
    </row>
    <row r="14" spans="1:8" x14ac:dyDescent="0.25">
      <c r="A14" s="93" t="s">
        <v>509</v>
      </c>
      <c r="B14" s="93" t="s">
        <v>110</v>
      </c>
      <c r="C14" s="94">
        <v>5</v>
      </c>
      <c r="D14" s="94">
        <v>145</v>
      </c>
      <c r="E14" s="94">
        <v>18</v>
      </c>
      <c r="F14" s="94">
        <v>109</v>
      </c>
      <c r="G14" s="94">
        <v>277</v>
      </c>
      <c r="H14" s="163">
        <v>643.65</v>
      </c>
    </row>
    <row r="15" spans="1:8" x14ac:dyDescent="0.25">
      <c r="A15" s="93" t="s">
        <v>509</v>
      </c>
      <c r="B15" s="93" t="s">
        <v>111</v>
      </c>
      <c r="C15" s="94">
        <v>2</v>
      </c>
      <c r="D15" s="94">
        <v>26</v>
      </c>
      <c r="E15" s="94">
        <v>1</v>
      </c>
      <c r="F15" s="94">
        <v>42</v>
      </c>
      <c r="G15" s="94">
        <v>71</v>
      </c>
      <c r="H15" s="163">
        <v>701.35</v>
      </c>
    </row>
    <row r="16" spans="1:8" x14ac:dyDescent="0.25">
      <c r="A16" s="93" t="s">
        <v>509</v>
      </c>
      <c r="B16" s="93" t="s">
        <v>428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163">
        <v>0</v>
      </c>
    </row>
    <row r="17" spans="1:8" x14ac:dyDescent="0.25">
      <c r="A17" s="93" t="s">
        <v>509</v>
      </c>
      <c r="B17" s="93" t="s">
        <v>493</v>
      </c>
      <c r="C17" s="94">
        <v>8811</v>
      </c>
      <c r="D17" s="94">
        <v>5141</v>
      </c>
      <c r="E17" s="94">
        <v>2206</v>
      </c>
      <c r="F17" s="94">
        <v>932</v>
      </c>
      <c r="G17" s="94">
        <v>17090</v>
      </c>
      <c r="H17" s="163">
        <v>658.94</v>
      </c>
    </row>
    <row r="18" spans="1:8" x14ac:dyDescent="0.25">
      <c r="A18" s="93" t="s">
        <v>424</v>
      </c>
      <c r="B18" s="93" t="s">
        <v>76</v>
      </c>
      <c r="C18" s="94">
        <v>0</v>
      </c>
      <c r="D18" s="94">
        <v>134</v>
      </c>
      <c r="E18" s="94">
        <v>0</v>
      </c>
      <c r="F18" s="94">
        <v>0</v>
      </c>
      <c r="G18" s="94">
        <v>134</v>
      </c>
      <c r="H18" s="163">
        <v>268.92</v>
      </c>
    </row>
    <row r="19" spans="1:8" x14ac:dyDescent="0.25">
      <c r="A19" s="93" t="s">
        <v>424</v>
      </c>
      <c r="B19" s="93" t="s">
        <v>77</v>
      </c>
      <c r="C19" s="94">
        <v>14</v>
      </c>
      <c r="D19" s="94">
        <v>39</v>
      </c>
      <c r="E19" s="94">
        <v>6</v>
      </c>
      <c r="F19" s="94">
        <v>0</v>
      </c>
      <c r="G19" s="94">
        <v>59</v>
      </c>
      <c r="H19" s="163">
        <v>788.96</v>
      </c>
    </row>
    <row r="20" spans="1:8" x14ac:dyDescent="0.25">
      <c r="A20" s="93" t="s">
        <v>424</v>
      </c>
      <c r="B20" s="93" t="s">
        <v>95</v>
      </c>
      <c r="C20" s="94">
        <v>18</v>
      </c>
      <c r="D20" s="94">
        <v>53</v>
      </c>
      <c r="E20" s="94">
        <v>17</v>
      </c>
      <c r="F20" s="94">
        <v>0</v>
      </c>
      <c r="G20" s="94">
        <v>88</v>
      </c>
      <c r="H20" s="163">
        <v>761.23</v>
      </c>
    </row>
    <row r="21" spans="1:8" x14ac:dyDescent="0.25">
      <c r="A21" s="93" t="s">
        <v>424</v>
      </c>
      <c r="B21" s="93" t="s">
        <v>96</v>
      </c>
      <c r="C21" s="94">
        <v>294</v>
      </c>
      <c r="D21" s="94">
        <v>43</v>
      </c>
      <c r="E21" s="94">
        <v>15</v>
      </c>
      <c r="F21" s="94">
        <v>0</v>
      </c>
      <c r="G21" s="94">
        <v>352</v>
      </c>
      <c r="H21" s="163">
        <v>1067</v>
      </c>
    </row>
    <row r="22" spans="1:8" x14ac:dyDescent="0.25">
      <c r="A22" s="93" t="s">
        <v>424</v>
      </c>
      <c r="B22" s="93" t="s">
        <v>97</v>
      </c>
      <c r="C22" s="94">
        <v>404</v>
      </c>
      <c r="D22" s="94">
        <v>39</v>
      </c>
      <c r="E22" s="94">
        <v>3</v>
      </c>
      <c r="F22" s="94">
        <v>0</v>
      </c>
      <c r="G22" s="94">
        <v>446</v>
      </c>
      <c r="H22" s="163">
        <v>1082.96</v>
      </c>
    </row>
    <row r="23" spans="1:8" x14ac:dyDescent="0.25">
      <c r="A23" s="93" t="s">
        <v>424</v>
      </c>
      <c r="B23" s="93" t="s">
        <v>98</v>
      </c>
      <c r="C23" s="94">
        <v>285</v>
      </c>
      <c r="D23" s="94">
        <v>36</v>
      </c>
      <c r="E23" s="94">
        <v>2</v>
      </c>
      <c r="F23" s="94">
        <v>42</v>
      </c>
      <c r="G23" s="94">
        <v>365</v>
      </c>
      <c r="H23" s="163">
        <v>1051.95</v>
      </c>
    </row>
    <row r="24" spans="1:8" x14ac:dyDescent="0.25">
      <c r="A24" s="93" t="s">
        <v>424</v>
      </c>
      <c r="B24" s="93" t="s">
        <v>99</v>
      </c>
      <c r="C24" s="94">
        <v>26</v>
      </c>
      <c r="D24" s="94">
        <v>21</v>
      </c>
      <c r="E24" s="94">
        <v>0</v>
      </c>
      <c r="F24" s="94">
        <v>42</v>
      </c>
      <c r="G24" s="94">
        <v>89</v>
      </c>
      <c r="H24" s="163">
        <v>620.09</v>
      </c>
    </row>
    <row r="25" spans="1:8" x14ac:dyDescent="0.25">
      <c r="A25" s="93" t="s">
        <v>424</v>
      </c>
      <c r="B25" s="93" t="s">
        <v>100</v>
      </c>
      <c r="C25" s="94">
        <v>12</v>
      </c>
      <c r="D25" s="94">
        <v>21</v>
      </c>
      <c r="E25" s="94">
        <v>0</v>
      </c>
      <c r="F25" s="94">
        <v>24</v>
      </c>
      <c r="G25" s="94">
        <v>57</v>
      </c>
      <c r="H25" s="163">
        <v>622.33000000000004</v>
      </c>
    </row>
    <row r="26" spans="1:8" x14ac:dyDescent="0.25">
      <c r="A26" s="93" t="s">
        <v>424</v>
      </c>
      <c r="B26" s="93" t="s">
        <v>101</v>
      </c>
      <c r="C26" s="94">
        <v>4</v>
      </c>
      <c r="D26" s="94">
        <v>18</v>
      </c>
      <c r="E26" s="94">
        <v>0</v>
      </c>
      <c r="F26" s="94">
        <v>17</v>
      </c>
      <c r="G26" s="94">
        <v>39</v>
      </c>
      <c r="H26" s="163">
        <v>572.37</v>
      </c>
    </row>
    <row r="27" spans="1:8" x14ac:dyDescent="0.25">
      <c r="A27" s="93" t="s">
        <v>424</v>
      </c>
      <c r="B27" s="93" t="s">
        <v>109</v>
      </c>
      <c r="C27" s="94">
        <v>0</v>
      </c>
      <c r="D27" s="94">
        <v>9</v>
      </c>
      <c r="E27" s="94">
        <v>0</v>
      </c>
      <c r="F27" s="94">
        <v>10</v>
      </c>
      <c r="G27" s="94">
        <v>19</v>
      </c>
      <c r="H27" s="163">
        <v>368.6</v>
      </c>
    </row>
    <row r="28" spans="1:8" x14ac:dyDescent="0.25">
      <c r="A28" s="93" t="s">
        <v>424</v>
      </c>
      <c r="B28" s="93" t="s">
        <v>110</v>
      </c>
      <c r="C28" s="94">
        <v>0</v>
      </c>
      <c r="D28" s="94">
        <v>6</v>
      </c>
      <c r="E28" s="94">
        <v>0</v>
      </c>
      <c r="F28" s="94">
        <v>3</v>
      </c>
      <c r="G28" s="94">
        <v>9</v>
      </c>
      <c r="H28" s="163">
        <v>531.13</v>
      </c>
    </row>
    <row r="29" spans="1:8" x14ac:dyDescent="0.25">
      <c r="A29" s="93" t="s">
        <v>424</v>
      </c>
      <c r="B29" s="93" t="s">
        <v>111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163">
        <v>0</v>
      </c>
    </row>
    <row r="30" spans="1:8" x14ac:dyDescent="0.25">
      <c r="A30" s="93" t="s">
        <v>424</v>
      </c>
      <c r="B30" s="93" t="s">
        <v>428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163">
        <v>0</v>
      </c>
    </row>
    <row r="31" spans="1:8" x14ac:dyDescent="0.25">
      <c r="A31" s="93" t="s">
        <v>424</v>
      </c>
      <c r="B31" s="93" t="s">
        <v>493</v>
      </c>
      <c r="C31" s="94">
        <v>1057</v>
      </c>
      <c r="D31" s="94">
        <v>419</v>
      </c>
      <c r="E31" s="94">
        <v>43</v>
      </c>
      <c r="F31" s="94">
        <v>138</v>
      </c>
      <c r="G31" s="94">
        <v>1657</v>
      </c>
      <c r="H31" s="163">
        <v>915.44</v>
      </c>
    </row>
    <row r="32" spans="1:8" x14ac:dyDescent="0.25">
      <c r="A32" s="93" t="s">
        <v>500</v>
      </c>
      <c r="B32" s="93" t="s">
        <v>76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163">
        <v>0</v>
      </c>
    </row>
    <row r="33" spans="1:8" x14ac:dyDescent="0.25">
      <c r="A33" s="93" t="s">
        <v>500</v>
      </c>
      <c r="B33" s="93" t="s">
        <v>77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163">
        <v>0</v>
      </c>
    </row>
    <row r="34" spans="1:8" x14ac:dyDescent="0.25">
      <c r="A34" s="93" t="s">
        <v>500</v>
      </c>
      <c r="B34" s="93" t="s">
        <v>95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163">
        <v>0</v>
      </c>
    </row>
    <row r="35" spans="1:8" x14ac:dyDescent="0.25">
      <c r="A35" s="93" t="s">
        <v>500</v>
      </c>
      <c r="B35" s="93" t="s">
        <v>96</v>
      </c>
      <c r="C35" s="94">
        <v>2</v>
      </c>
      <c r="D35" s="94">
        <v>0</v>
      </c>
      <c r="E35" s="94">
        <v>0</v>
      </c>
      <c r="F35" s="94">
        <v>0</v>
      </c>
      <c r="G35" s="94">
        <v>2</v>
      </c>
      <c r="H35" s="163">
        <v>2697.62</v>
      </c>
    </row>
    <row r="36" spans="1:8" x14ac:dyDescent="0.25">
      <c r="A36" s="93" t="s">
        <v>500</v>
      </c>
      <c r="B36" s="93" t="s">
        <v>97</v>
      </c>
      <c r="C36" s="94">
        <v>1</v>
      </c>
      <c r="D36" s="94">
        <v>0</v>
      </c>
      <c r="E36" s="94">
        <v>0</v>
      </c>
      <c r="F36" s="94">
        <v>0</v>
      </c>
      <c r="G36" s="94">
        <v>1</v>
      </c>
      <c r="H36" s="163">
        <v>2171.9299999999998</v>
      </c>
    </row>
    <row r="37" spans="1:8" x14ac:dyDescent="0.25">
      <c r="A37" s="93" t="s">
        <v>500</v>
      </c>
      <c r="B37" s="93" t="s">
        <v>98</v>
      </c>
      <c r="C37" s="94">
        <v>0</v>
      </c>
      <c r="D37" s="94">
        <v>0</v>
      </c>
      <c r="E37" s="94">
        <v>0</v>
      </c>
      <c r="F37" s="94">
        <v>0</v>
      </c>
      <c r="G37" s="94">
        <v>0</v>
      </c>
      <c r="H37" s="163">
        <v>0</v>
      </c>
    </row>
    <row r="38" spans="1:8" x14ac:dyDescent="0.25">
      <c r="A38" s="93" t="s">
        <v>500</v>
      </c>
      <c r="B38" s="93" t="s">
        <v>99</v>
      </c>
      <c r="C38" s="94">
        <v>0</v>
      </c>
      <c r="D38" s="94">
        <v>1</v>
      </c>
      <c r="E38" s="94">
        <v>0</v>
      </c>
      <c r="F38" s="94">
        <v>0</v>
      </c>
      <c r="G38" s="94">
        <v>1</v>
      </c>
      <c r="H38" s="163">
        <v>871.13</v>
      </c>
    </row>
    <row r="39" spans="1:8" x14ac:dyDescent="0.25">
      <c r="A39" s="93" t="s">
        <v>500</v>
      </c>
      <c r="B39" s="93" t="s">
        <v>100</v>
      </c>
      <c r="C39" s="94">
        <v>0</v>
      </c>
      <c r="D39" s="94">
        <v>1</v>
      </c>
      <c r="E39" s="94">
        <v>0</v>
      </c>
      <c r="F39" s="94">
        <v>0</v>
      </c>
      <c r="G39" s="94">
        <v>1</v>
      </c>
      <c r="H39" s="163">
        <v>2011.3</v>
      </c>
    </row>
    <row r="40" spans="1:8" x14ac:dyDescent="0.25">
      <c r="A40" s="93" t="s">
        <v>500</v>
      </c>
      <c r="B40" s="93" t="s">
        <v>101</v>
      </c>
      <c r="C40" s="94">
        <v>0</v>
      </c>
      <c r="D40" s="94">
        <v>0</v>
      </c>
      <c r="E40" s="94">
        <v>0</v>
      </c>
      <c r="F40" s="94">
        <v>0</v>
      </c>
      <c r="G40" s="94">
        <v>0</v>
      </c>
      <c r="H40" s="163">
        <v>0</v>
      </c>
    </row>
    <row r="41" spans="1:8" x14ac:dyDescent="0.25">
      <c r="A41" s="93" t="s">
        <v>500</v>
      </c>
      <c r="B41" s="93" t="s">
        <v>109</v>
      </c>
      <c r="C41" s="94">
        <v>0</v>
      </c>
      <c r="D41" s="94">
        <v>1</v>
      </c>
      <c r="E41" s="94">
        <v>0</v>
      </c>
      <c r="F41" s="94">
        <v>0</v>
      </c>
      <c r="G41" s="94">
        <v>1</v>
      </c>
      <c r="H41" s="163">
        <v>1917.56</v>
      </c>
    </row>
    <row r="42" spans="1:8" x14ac:dyDescent="0.25">
      <c r="A42" s="93" t="s">
        <v>500</v>
      </c>
      <c r="B42" s="93" t="s">
        <v>110</v>
      </c>
      <c r="C42" s="94">
        <v>0</v>
      </c>
      <c r="D42" s="94">
        <v>0</v>
      </c>
      <c r="E42" s="94">
        <v>0</v>
      </c>
      <c r="F42" s="94">
        <v>0</v>
      </c>
      <c r="G42" s="94">
        <v>0</v>
      </c>
      <c r="H42" s="163">
        <v>0</v>
      </c>
    </row>
    <row r="43" spans="1:8" x14ac:dyDescent="0.25">
      <c r="A43" s="93" t="s">
        <v>500</v>
      </c>
      <c r="B43" s="93" t="s">
        <v>111</v>
      </c>
      <c r="C43" s="94">
        <v>0</v>
      </c>
      <c r="D43" s="94">
        <v>0</v>
      </c>
      <c r="E43" s="94">
        <v>0</v>
      </c>
      <c r="F43" s="94">
        <v>0</v>
      </c>
      <c r="G43" s="94">
        <v>0</v>
      </c>
      <c r="H43" s="163">
        <v>0</v>
      </c>
    </row>
    <row r="44" spans="1:8" x14ac:dyDescent="0.25">
      <c r="A44" s="93" t="s">
        <v>500</v>
      </c>
      <c r="B44" s="93" t="s">
        <v>428</v>
      </c>
      <c r="C44" s="309">
        <v>0</v>
      </c>
      <c r="D44" s="309">
        <v>0</v>
      </c>
      <c r="E44" s="309">
        <v>0</v>
      </c>
      <c r="F44" s="309">
        <v>0</v>
      </c>
      <c r="G44" s="309">
        <v>0</v>
      </c>
      <c r="H44" s="163">
        <v>0</v>
      </c>
    </row>
    <row r="45" spans="1:8" x14ac:dyDescent="0.25">
      <c r="A45" s="163" t="s">
        <v>500</v>
      </c>
      <c r="B45" s="163" t="s">
        <v>493</v>
      </c>
      <c r="C45" s="163">
        <v>3</v>
      </c>
      <c r="D45" s="163">
        <v>3</v>
      </c>
      <c r="E45" s="163">
        <v>0</v>
      </c>
      <c r="F45" s="163">
        <v>0</v>
      </c>
      <c r="G45" s="163">
        <v>6</v>
      </c>
      <c r="H45" s="163">
        <v>2061.19</v>
      </c>
    </row>
    <row r="46" spans="1:8" x14ac:dyDescent="0.25">
      <c r="A46" s="93" t="s">
        <v>563</v>
      </c>
      <c r="B46" s="93" t="s">
        <v>76</v>
      </c>
      <c r="C46" s="94">
        <v>0</v>
      </c>
      <c r="D46" s="94">
        <v>560</v>
      </c>
      <c r="E46" s="94">
        <v>2</v>
      </c>
      <c r="F46" s="94">
        <v>0</v>
      </c>
      <c r="G46" s="94">
        <v>562</v>
      </c>
      <c r="H46" s="163">
        <v>51.33</v>
      </c>
    </row>
    <row r="47" spans="1:8" x14ac:dyDescent="0.25">
      <c r="A47" s="93" t="s">
        <v>563</v>
      </c>
      <c r="B47" s="93" t="s">
        <v>77</v>
      </c>
      <c r="C47" s="94">
        <v>15</v>
      </c>
      <c r="D47" s="94">
        <v>213</v>
      </c>
      <c r="E47" s="94">
        <v>239</v>
      </c>
      <c r="F47" s="94">
        <v>0</v>
      </c>
      <c r="G47" s="94">
        <v>467</v>
      </c>
      <c r="H47" s="163">
        <v>94.69</v>
      </c>
    </row>
    <row r="48" spans="1:8" x14ac:dyDescent="0.25">
      <c r="A48" s="93" t="s">
        <v>563</v>
      </c>
      <c r="B48" s="93" t="s">
        <v>95</v>
      </c>
      <c r="C48" s="94">
        <v>70</v>
      </c>
      <c r="D48" s="94">
        <v>237</v>
      </c>
      <c r="E48" s="94">
        <v>232</v>
      </c>
      <c r="F48" s="94">
        <v>0</v>
      </c>
      <c r="G48" s="94">
        <v>539</v>
      </c>
      <c r="H48" s="163">
        <v>167.06</v>
      </c>
    </row>
    <row r="49" spans="1:8" x14ac:dyDescent="0.25">
      <c r="A49" s="93" t="s">
        <v>563</v>
      </c>
      <c r="B49" s="93" t="s">
        <v>96</v>
      </c>
      <c r="C49" s="94">
        <v>589</v>
      </c>
      <c r="D49" s="94">
        <v>383</v>
      </c>
      <c r="E49" s="94">
        <v>260</v>
      </c>
      <c r="F49" s="94">
        <v>0</v>
      </c>
      <c r="G49" s="94">
        <v>1232</v>
      </c>
      <c r="H49" s="163">
        <v>184.81</v>
      </c>
    </row>
    <row r="50" spans="1:8" x14ac:dyDescent="0.25">
      <c r="A50" s="93" t="s">
        <v>563</v>
      </c>
      <c r="B50" s="93" t="s">
        <v>97</v>
      </c>
      <c r="C50" s="94">
        <v>2061</v>
      </c>
      <c r="D50" s="94">
        <v>385</v>
      </c>
      <c r="E50" s="94">
        <v>204</v>
      </c>
      <c r="F50" s="94">
        <v>0</v>
      </c>
      <c r="G50" s="94">
        <v>2650</v>
      </c>
      <c r="H50" s="163">
        <v>187.57</v>
      </c>
    </row>
    <row r="51" spans="1:8" x14ac:dyDescent="0.25">
      <c r="A51" s="93" t="s">
        <v>563</v>
      </c>
      <c r="B51" s="93" t="s">
        <v>98</v>
      </c>
      <c r="C51" s="94">
        <v>1049</v>
      </c>
      <c r="D51" s="94">
        <v>394</v>
      </c>
      <c r="E51" s="94">
        <v>67</v>
      </c>
      <c r="F51" s="94">
        <v>0</v>
      </c>
      <c r="G51" s="94">
        <v>1510</v>
      </c>
      <c r="H51" s="163">
        <v>182.12</v>
      </c>
    </row>
    <row r="52" spans="1:8" x14ac:dyDescent="0.25">
      <c r="A52" s="93" t="s">
        <v>563</v>
      </c>
      <c r="B52" s="93" t="s">
        <v>99</v>
      </c>
      <c r="C52" s="94">
        <v>213</v>
      </c>
      <c r="D52" s="94">
        <v>403</v>
      </c>
      <c r="E52" s="94">
        <v>12</v>
      </c>
      <c r="F52" s="94">
        <v>0</v>
      </c>
      <c r="G52" s="94">
        <v>628</v>
      </c>
      <c r="H52" s="163">
        <v>173.77</v>
      </c>
    </row>
    <row r="53" spans="1:8" x14ac:dyDescent="0.25">
      <c r="A53" s="93" t="s">
        <v>563</v>
      </c>
      <c r="B53" s="93" t="s">
        <v>100</v>
      </c>
      <c r="C53" s="94">
        <v>16</v>
      </c>
      <c r="D53" s="94">
        <v>379</v>
      </c>
      <c r="E53" s="94">
        <v>6</v>
      </c>
      <c r="F53" s="94">
        <v>0</v>
      </c>
      <c r="G53" s="94">
        <v>401</v>
      </c>
      <c r="H53" s="163">
        <v>163.72999999999999</v>
      </c>
    </row>
    <row r="54" spans="1:8" x14ac:dyDescent="0.25">
      <c r="A54" s="93" t="s">
        <v>563</v>
      </c>
      <c r="B54" s="93" t="s">
        <v>101</v>
      </c>
      <c r="C54" s="94">
        <v>2</v>
      </c>
      <c r="D54" s="94">
        <v>315</v>
      </c>
      <c r="E54" s="94">
        <v>0</v>
      </c>
      <c r="F54" s="94">
        <v>0</v>
      </c>
      <c r="G54" s="94">
        <v>317</v>
      </c>
      <c r="H54" s="163">
        <v>145.77000000000001</v>
      </c>
    </row>
    <row r="55" spans="1:8" x14ac:dyDescent="0.25">
      <c r="A55" s="93" t="s">
        <v>563</v>
      </c>
      <c r="B55" s="93" t="s">
        <v>109</v>
      </c>
      <c r="C55" s="94">
        <v>1</v>
      </c>
      <c r="D55" s="94">
        <v>188</v>
      </c>
      <c r="E55" s="94">
        <v>0</v>
      </c>
      <c r="F55" s="94">
        <v>0</v>
      </c>
      <c r="G55" s="94">
        <v>189</v>
      </c>
      <c r="H55" s="163">
        <v>137.32</v>
      </c>
    </row>
    <row r="56" spans="1:8" x14ac:dyDescent="0.25">
      <c r="A56" s="93" t="s">
        <v>563</v>
      </c>
      <c r="B56" s="93" t="s">
        <v>110</v>
      </c>
      <c r="C56" s="94">
        <v>0</v>
      </c>
      <c r="D56" s="94">
        <v>58</v>
      </c>
      <c r="E56" s="94">
        <v>0</v>
      </c>
      <c r="F56" s="94">
        <v>0</v>
      </c>
      <c r="G56" s="94">
        <v>58</v>
      </c>
      <c r="H56" s="163">
        <v>130.11000000000001</v>
      </c>
    </row>
    <row r="57" spans="1:8" x14ac:dyDescent="0.25">
      <c r="A57" s="93" t="s">
        <v>563</v>
      </c>
      <c r="B57" s="93" t="s">
        <v>111</v>
      </c>
      <c r="C57" s="94">
        <v>1</v>
      </c>
      <c r="D57" s="94">
        <v>3</v>
      </c>
      <c r="E57" s="94">
        <v>0</v>
      </c>
      <c r="F57" s="94">
        <v>0</v>
      </c>
      <c r="G57" s="94">
        <v>4</v>
      </c>
      <c r="H57" s="163">
        <v>112.29</v>
      </c>
    </row>
    <row r="58" spans="1:8" x14ac:dyDescent="0.25">
      <c r="A58" s="93" t="s">
        <v>563</v>
      </c>
      <c r="B58" s="93" t="s">
        <v>428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163">
        <v>0</v>
      </c>
    </row>
    <row r="59" spans="1:8" x14ac:dyDescent="0.25">
      <c r="A59" s="93" t="s">
        <v>563</v>
      </c>
      <c r="B59" s="93" t="s">
        <v>493</v>
      </c>
      <c r="C59" s="94">
        <v>4017</v>
      </c>
      <c r="D59" s="94">
        <v>3518</v>
      </c>
      <c r="E59" s="94">
        <v>1022</v>
      </c>
      <c r="F59" s="94">
        <v>0</v>
      </c>
      <c r="G59" s="94">
        <v>8557</v>
      </c>
      <c r="H59" s="163">
        <v>165.69</v>
      </c>
    </row>
    <row r="60" spans="1:8" x14ac:dyDescent="0.25">
      <c r="A60" s="93" t="s">
        <v>386</v>
      </c>
      <c r="B60" s="93" t="s">
        <v>76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163">
        <v>0</v>
      </c>
    </row>
    <row r="61" spans="1:8" x14ac:dyDescent="0.25">
      <c r="A61" s="93" t="s">
        <v>386</v>
      </c>
      <c r="B61" s="93" t="s">
        <v>77</v>
      </c>
      <c r="C61" s="94">
        <v>0</v>
      </c>
      <c r="D61" s="94">
        <v>0</v>
      </c>
      <c r="E61" s="94">
        <v>0</v>
      </c>
      <c r="F61" s="94">
        <v>0</v>
      </c>
      <c r="G61" s="94">
        <v>0</v>
      </c>
      <c r="H61" s="163">
        <v>0</v>
      </c>
    </row>
    <row r="62" spans="1:8" x14ac:dyDescent="0.25">
      <c r="A62" s="93" t="s">
        <v>386</v>
      </c>
      <c r="B62" s="93" t="s">
        <v>95</v>
      </c>
      <c r="C62" s="94">
        <v>0</v>
      </c>
      <c r="D62" s="94">
        <v>0</v>
      </c>
      <c r="E62" s="94">
        <v>0</v>
      </c>
      <c r="F62" s="94">
        <v>0</v>
      </c>
      <c r="G62" s="94">
        <v>0</v>
      </c>
      <c r="H62" s="163">
        <v>0</v>
      </c>
    </row>
    <row r="63" spans="1:8" x14ac:dyDescent="0.25">
      <c r="A63" s="93" t="s">
        <v>386</v>
      </c>
      <c r="B63" s="93" t="s">
        <v>96</v>
      </c>
      <c r="C63" s="94">
        <v>0</v>
      </c>
      <c r="D63" s="94">
        <v>0</v>
      </c>
      <c r="E63" s="94">
        <v>0</v>
      </c>
      <c r="F63" s="94">
        <v>0</v>
      </c>
      <c r="G63" s="94">
        <v>0</v>
      </c>
      <c r="H63" s="163">
        <v>0</v>
      </c>
    </row>
    <row r="64" spans="1:8" x14ac:dyDescent="0.25">
      <c r="A64" s="93" t="s">
        <v>386</v>
      </c>
      <c r="B64" s="93" t="s">
        <v>97</v>
      </c>
      <c r="C64" s="94">
        <v>0</v>
      </c>
      <c r="D64" s="94">
        <v>0</v>
      </c>
      <c r="E64" s="94">
        <v>0</v>
      </c>
      <c r="F64" s="94">
        <v>0</v>
      </c>
      <c r="G64" s="94">
        <v>0</v>
      </c>
      <c r="H64" s="163">
        <v>0</v>
      </c>
    </row>
    <row r="65" spans="1:8" x14ac:dyDescent="0.25">
      <c r="A65" s="93" t="s">
        <v>386</v>
      </c>
      <c r="B65" s="93" t="s">
        <v>98</v>
      </c>
      <c r="C65" s="94">
        <v>0</v>
      </c>
      <c r="D65" s="94">
        <v>0</v>
      </c>
      <c r="E65" s="94">
        <v>0</v>
      </c>
      <c r="F65" s="94">
        <v>0</v>
      </c>
      <c r="G65" s="94">
        <v>0</v>
      </c>
      <c r="H65" s="163">
        <v>0</v>
      </c>
    </row>
    <row r="66" spans="1:8" x14ac:dyDescent="0.25">
      <c r="A66" s="93" t="s">
        <v>386</v>
      </c>
      <c r="B66" s="93" t="s">
        <v>99</v>
      </c>
      <c r="C66" s="94">
        <v>0</v>
      </c>
      <c r="D66" s="94">
        <v>0</v>
      </c>
      <c r="E66" s="94">
        <v>0</v>
      </c>
      <c r="F66" s="94">
        <v>0</v>
      </c>
      <c r="G66" s="94">
        <v>0</v>
      </c>
      <c r="H66" s="163">
        <v>0</v>
      </c>
    </row>
    <row r="67" spans="1:8" x14ac:dyDescent="0.25">
      <c r="A67" s="93" t="s">
        <v>386</v>
      </c>
      <c r="B67" s="93" t="s">
        <v>100</v>
      </c>
      <c r="C67" s="94">
        <v>0</v>
      </c>
      <c r="D67" s="94">
        <v>0</v>
      </c>
      <c r="E67" s="94">
        <v>0</v>
      </c>
      <c r="F67" s="94">
        <v>0</v>
      </c>
      <c r="G67" s="94">
        <v>0</v>
      </c>
      <c r="H67" s="163">
        <v>0</v>
      </c>
    </row>
    <row r="68" spans="1:8" x14ac:dyDescent="0.25">
      <c r="A68" s="93" t="s">
        <v>386</v>
      </c>
      <c r="B68" s="93" t="s">
        <v>101</v>
      </c>
      <c r="C68" s="94">
        <v>0</v>
      </c>
      <c r="D68" s="94">
        <v>0</v>
      </c>
      <c r="E68" s="94">
        <v>0</v>
      </c>
      <c r="F68" s="94">
        <v>0</v>
      </c>
      <c r="G68" s="94">
        <v>0</v>
      </c>
      <c r="H68" s="163">
        <v>0</v>
      </c>
    </row>
    <row r="69" spans="1:8" x14ac:dyDescent="0.25">
      <c r="A69" s="93" t="s">
        <v>386</v>
      </c>
      <c r="B69" s="93" t="s">
        <v>109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163">
        <v>0</v>
      </c>
    </row>
    <row r="70" spans="1:8" x14ac:dyDescent="0.25">
      <c r="A70" s="93" t="s">
        <v>386</v>
      </c>
      <c r="B70" s="93" t="s">
        <v>110</v>
      </c>
      <c r="C70" s="94">
        <v>0</v>
      </c>
      <c r="D70" s="94">
        <v>0</v>
      </c>
      <c r="E70" s="94">
        <v>0</v>
      </c>
      <c r="F70" s="94">
        <v>0</v>
      </c>
      <c r="G70" s="94">
        <v>0</v>
      </c>
      <c r="H70" s="163">
        <v>0</v>
      </c>
    </row>
    <row r="71" spans="1:8" x14ac:dyDescent="0.25">
      <c r="A71" s="93" t="s">
        <v>386</v>
      </c>
      <c r="B71" s="93" t="s">
        <v>111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163">
        <v>0</v>
      </c>
    </row>
    <row r="72" spans="1:8" x14ac:dyDescent="0.25">
      <c r="A72" s="93" t="s">
        <v>386</v>
      </c>
      <c r="B72" s="93" t="s">
        <v>428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163">
        <v>0</v>
      </c>
    </row>
    <row r="73" spans="1:8" x14ac:dyDescent="0.25">
      <c r="A73" s="93" t="s">
        <v>386</v>
      </c>
      <c r="B73" s="93" t="s">
        <v>493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163">
        <v>0</v>
      </c>
    </row>
    <row r="74" spans="1:8" x14ac:dyDescent="0.25">
      <c r="A74" s="93" t="s">
        <v>600</v>
      </c>
      <c r="B74" s="93" t="s">
        <v>76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163">
        <v>0</v>
      </c>
    </row>
    <row r="75" spans="1:8" x14ac:dyDescent="0.25">
      <c r="A75" s="93" t="s">
        <v>600</v>
      </c>
      <c r="B75" s="93" t="s">
        <v>77</v>
      </c>
      <c r="C75" s="94">
        <v>0</v>
      </c>
      <c r="D75" s="94">
        <v>0</v>
      </c>
      <c r="E75" s="94">
        <v>0</v>
      </c>
      <c r="F75" s="94">
        <v>0</v>
      </c>
      <c r="G75" s="94">
        <v>0</v>
      </c>
      <c r="H75" s="163">
        <v>0</v>
      </c>
    </row>
    <row r="76" spans="1:8" x14ac:dyDescent="0.25">
      <c r="A76" s="93" t="s">
        <v>600</v>
      </c>
      <c r="B76" s="93" t="s">
        <v>95</v>
      </c>
      <c r="C76" s="94">
        <v>0</v>
      </c>
      <c r="D76" s="94">
        <v>0</v>
      </c>
      <c r="E76" s="94">
        <v>0</v>
      </c>
      <c r="F76" s="94">
        <v>0</v>
      </c>
      <c r="G76" s="94">
        <v>0</v>
      </c>
      <c r="H76" s="163">
        <v>0</v>
      </c>
    </row>
    <row r="77" spans="1:8" x14ac:dyDescent="0.25">
      <c r="A77" s="93" t="s">
        <v>600</v>
      </c>
      <c r="B77" s="93" t="s">
        <v>96</v>
      </c>
      <c r="C77" s="94">
        <v>0</v>
      </c>
      <c r="D77" s="94">
        <v>0</v>
      </c>
      <c r="E77" s="94">
        <v>0</v>
      </c>
      <c r="F77" s="94">
        <v>0</v>
      </c>
      <c r="G77" s="94">
        <v>0</v>
      </c>
      <c r="H77" s="163">
        <v>0</v>
      </c>
    </row>
    <row r="78" spans="1:8" x14ac:dyDescent="0.25">
      <c r="A78" s="93" t="s">
        <v>600</v>
      </c>
      <c r="B78" s="93" t="s">
        <v>97</v>
      </c>
      <c r="C78" s="94">
        <v>0</v>
      </c>
      <c r="D78" s="94">
        <v>0</v>
      </c>
      <c r="E78" s="94">
        <v>0</v>
      </c>
      <c r="F78" s="94">
        <v>0</v>
      </c>
      <c r="G78" s="94">
        <v>0</v>
      </c>
      <c r="H78" s="163">
        <v>0</v>
      </c>
    </row>
    <row r="79" spans="1:8" x14ac:dyDescent="0.25">
      <c r="A79" s="93" t="s">
        <v>600</v>
      </c>
      <c r="B79" s="93" t="s">
        <v>98</v>
      </c>
      <c r="C79" s="94">
        <v>0</v>
      </c>
      <c r="D79" s="94">
        <v>0</v>
      </c>
      <c r="E79" s="94">
        <v>0</v>
      </c>
      <c r="F79" s="94">
        <v>141</v>
      </c>
      <c r="G79" s="94">
        <v>141</v>
      </c>
      <c r="H79" s="163">
        <v>295.5</v>
      </c>
    </row>
    <row r="80" spans="1:8" x14ac:dyDescent="0.25">
      <c r="A80" s="93" t="s">
        <v>600</v>
      </c>
      <c r="B80" s="93" t="s">
        <v>99</v>
      </c>
      <c r="C80" s="94">
        <v>0</v>
      </c>
      <c r="D80" s="94">
        <v>0</v>
      </c>
      <c r="E80" s="94">
        <v>0</v>
      </c>
      <c r="F80" s="94">
        <v>76</v>
      </c>
      <c r="G80" s="94">
        <v>76</v>
      </c>
      <c r="H80" s="163">
        <v>261.55</v>
      </c>
    </row>
    <row r="81" spans="1:8" x14ac:dyDescent="0.25">
      <c r="A81" s="93" t="s">
        <v>600</v>
      </c>
      <c r="B81" s="93" t="s">
        <v>100</v>
      </c>
      <c r="C81" s="94">
        <v>0</v>
      </c>
      <c r="D81" s="94">
        <v>0</v>
      </c>
      <c r="E81" s="94">
        <v>0</v>
      </c>
      <c r="F81" s="94">
        <v>16</v>
      </c>
      <c r="G81" s="94">
        <v>16</v>
      </c>
      <c r="H81" s="163">
        <v>190.71</v>
      </c>
    </row>
    <row r="82" spans="1:8" x14ac:dyDescent="0.25">
      <c r="A82" s="93" t="s">
        <v>600</v>
      </c>
      <c r="B82" s="93" t="s">
        <v>101</v>
      </c>
      <c r="C82" s="94">
        <v>0</v>
      </c>
      <c r="D82" s="94">
        <v>0</v>
      </c>
      <c r="E82" s="94">
        <v>0</v>
      </c>
      <c r="F82" s="94">
        <v>8</v>
      </c>
      <c r="G82" s="94">
        <v>8</v>
      </c>
      <c r="H82" s="163">
        <v>119.22</v>
      </c>
    </row>
    <row r="83" spans="1:8" x14ac:dyDescent="0.25">
      <c r="A83" s="93" t="s">
        <v>600</v>
      </c>
      <c r="B83" s="93" t="s">
        <v>109</v>
      </c>
      <c r="C83" s="94">
        <v>0</v>
      </c>
      <c r="D83" s="94">
        <v>0</v>
      </c>
      <c r="E83" s="94">
        <v>0</v>
      </c>
      <c r="F83" s="94">
        <v>1</v>
      </c>
      <c r="G83" s="94">
        <v>1</v>
      </c>
      <c r="H83" s="163">
        <v>201.35</v>
      </c>
    </row>
    <row r="84" spans="1:8" x14ac:dyDescent="0.25">
      <c r="A84" s="93" t="s">
        <v>600</v>
      </c>
      <c r="B84" s="93" t="s">
        <v>110</v>
      </c>
      <c r="C84" s="94">
        <v>0</v>
      </c>
      <c r="D84" s="94">
        <v>0</v>
      </c>
      <c r="E84" s="94">
        <v>0</v>
      </c>
      <c r="F84" s="94">
        <v>3</v>
      </c>
      <c r="G84" s="94">
        <v>3</v>
      </c>
      <c r="H84" s="163">
        <v>228.89</v>
      </c>
    </row>
    <row r="85" spans="1:8" x14ac:dyDescent="0.25">
      <c r="A85" s="93" t="s">
        <v>600</v>
      </c>
      <c r="B85" s="93" t="s">
        <v>111</v>
      </c>
      <c r="C85" s="94">
        <v>0</v>
      </c>
      <c r="D85" s="94">
        <v>0</v>
      </c>
      <c r="E85" s="94">
        <v>0</v>
      </c>
      <c r="F85" s="94">
        <v>0</v>
      </c>
      <c r="G85" s="94">
        <v>0</v>
      </c>
      <c r="H85" s="163">
        <v>0</v>
      </c>
    </row>
    <row r="86" spans="1:8" x14ac:dyDescent="0.25">
      <c r="A86" s="93" t="s">
        <v>600</v>
      </c>
      <c r="B86" s="93" t="s">
        <v>428</v>
      </c>
      <c r="C86" s="94">
        <v>0</v>
      </c>
      <c r="D86" s="94">
        <v>0</v>
      </c>
      <c r="E86" s="94">
        <v>0</v>
      </c>
      <c r="F86" s="94">
        <v>0</v>
      </c>
      <c r="G86" s="94">
        <v>0</v>
      </c>
      <c r="H86" s="163">
        <v>0</v>
      </c>
    </row>
    <row r="87" spans="1:8" x14ac:dyDescent="0.25">
      <c r="A87" s="93" t="s">
        <v>600</v>
      </c>
      <c r="B87" s="93" t="s">
        <v>493</v>
      </c>
      <c r="C87" s="94">
        <v>0</v>
      </c>
      <c r="D87" s="94">
        <v>0</v>
      </c>
      <c r="E87" s="94">
        <v>0</v>
      </c>
      <c r="F87" s="94">
        <v>245</v>
      </c>
      <c r="G87" s="94">
        <v>245</v>
      </c>
      <c r="H87" s="163">
        <v>271.17</v>
      </c>
    </row>
    <row r="88" spans="1:8" x14ac:dyDescent="0.25">
      <c r="A88" s="163" t="s">
        <v>389</v>
      </c>
      <c r="B88" s="163" t="s">
        <v>76</v>
      </c>
      <c r="C88" s="163">
        <v>0</v>
      </c>
      <c r="D88" s="163">
        <v>0</v>
      </c>
      <c r="E88" s="163">
        <v>0</v>
      </c>
      <c r="F88" s="163">
        <v>0</v>
      </c>
      <c r="G88" s="163">
        <v>0</v>
      </c>
      <c r="H88" s="163">
        <v>0</v>
      </c>
    </row>
    <row r="89" spans="1:8" x14ac:dyDescent="0.25">
      <c r="A89" s="163" t="s">
        <v>389</v>
      </c>
      <c r="B89" s="163" t="s">
        <v>77</v>
      </c>
      <c r="C89" s="163">
        <v>0</v>
      </c>
      <c r="D89" s="163">
        <v>0</v>
      </c>
      <c r="E89" s="163">
        <v>0</v>
      </c>
      <c r="F89" s="163">
        <v>0</v>
      </c>
      <c r="G89" s="163">
        <v>0</v>
      </c>
      <c r="H89" s="163">
        <v>0</v>
      </c>
    </row>
    <row r="90" spans="1:8" x14ac:dyDescent="0.25">
      <c r="A90" s="163" t="s">
        <v>389</v>
      </c>
      <c r="B90" s="163" t="s">
        <v>95</v>
      </c>
      <c r="C90" s="163">
        <v>0</v>
      </c>
      <c r="D90" s="163">
        <v>0</v>
      </c>
      <c r="E90" s="163">
        <v>0</v>
      </c>
      <c r="F90" s="163">
        <v>0</v>
      </c>
      <c r="G90" s="163">
        <v>0</v>
      </c>
      <c r="H90" s="163">
        <v>0</v>
      </c>
    </row>
    <row r="91" spans="1:8" x14ac:dyDescent="0.25">
      <c r="A91" s="163" t="s">
        <v>389</v>
      </c>
      <c r="B91" s="163" t="s">
        <v>96</v>
      </c>
      <c r="C91" s="163">
        <v>0</v>
      </c>
      <c r="D91" s="163">
        <v>0</v>
      </c>
      <c r="E91" s="163">
        <v>0</v>
      </c>
      <c r="F91" s="163">
        <v>0</v>
      </c>
      <c r="G91" s="163">
        <v>0</v>
      </c>
      <c r="H91" s="163">
        <v>0</v>
      </c>
    </row>
    <row r="92" spans="1:8" x14ac:dyDescent="0.25">
      <c r="A92" s="163" t="s">
        <v>389</v>
      </c>
      <c r="B92" s="163" t="s">
        <v>97</v>
      </c>
      <c r="C92" s="163">
        <v>0</v>
      </c>
      <c r="D92" s="163">
        <v>0</v>
      </c>
      <c r="E92" s="163">
        <v>0</v>
      </c>
      <c r="F92" s="163">
        <v>0</v>
      </c>
      <c r="G92" s="163">
        <v>0</v>
      </c>
      <c r="H92" s="163">
        <v>0</v>
      </c>
    </row>
    <row r="93" spans="1:8" x14ac:dyDescent="0.25">
      <c r="A93" s="163" t="s">
        <v>389</v>
      </c>
      <c r="B93" s="163" t="s">
        <v>98</v>
      </c>
      <c r="C93" s="163">
        <v>0</v>
      </c>
      <c r="D93" s="163">
        <v>0</v>
      </c>
      <c r="E93" s="163">
        <v>0</v>
      </c>
      <c r="F93" s="163">
        <v>0</v>
      </c>
      <c r="G93" s="163">
        <v>0</v>
      </c>
      <c r="H93" s="163">
        <v>0</v>
      </c>
    </row>
    <row r="94" spans="1:8" x14ac:dyDescent="0.25">
      <c r="A94" s="163" t="s">
        <v>389</v>
      </c>
      <c r="B94" s="163" t="s">
        <v>99</v>
      </c>
      <c r="C94" s="163">
        <v>0</v>
      </c>
      <c r="D94" s="163">
        <v>0</v>
      </c>
      <c r="E94" s="163">
        <v>0</v>
      </c>
      <c r="F94" s="163">
        <v>0</v>
      </c>
      <c r="G94" s="163">
        <v>0</v>
      </c>
      <c r="H94" s="163">
        <v>0</v>
      </c>
    </row>
    <row r="95" spans="1:8" x14ac:dyDescent="0.25">
      <c r="A95" s="163" t="s">
        <v>389</v>
      </c>
      <c r="B95" s="163" t="s">
        <v>100</v>
      </c>
      <c r="C95" s="163">
        <v>0</v>
      </c>
      <c r="D95" s="163">
        <v>0</v>
      </c>
      <c r="E95" s="163">
        <v>0</v>
      </c>
      <c r="F95" s="163">
        <v>0</v>
      </c>
      <c r="G95" s="163">
        <v>0</v>
      </c>
      <c r="H95" s="163">
        <v>0</v>
      </c>
    </row>
    <row r="96" spans="1:8" x14ac:dyDescent="0.25">
      <c r="A96" s="163" t="s">
        <v>389</v>
      </c>
      <c r="B96" s="163" t="s">
        <v>101</v>
      </c>
      <c r="C96" s="163">
        <v>0</v>
      </c>
      <c r="D96" s="163">
        <v>0</v>
      </c>
      <c r="E96" s="163">
        <v>0</v>
      </c>
      <c r="F96" s="163">
        <v>0</v>
      </c>
      <c r="G96" s="163">
        <v>0</v>
      </c>
      <c r="H96" s="163">
        <v>0</v>
      </c>
    </row>
    <row r="97" spans="1:8" x14ac:dyDescent="0.25">
      <c r="A97" s="163" t="s">
        <v>389</v>
      </c>
      <c r="B97" s="163" t="s">
        <v>109</v>
      </c>
      <c r="C97" s="163">
        <v>0</v>
      </c>
      <c r="D97" s="163">
        <v>0</v>
      </c>
      <c r="E97" s="163">
        <v>0</v>
      </c>
      <c r="F97" s="163">
        <v>0</v>
      </c>
      <c r="G97" s="163">
        <v>0</v>
      </c>
      <c r="H97" s="163">
        <v>0</v>
      </c>
    </row>
    <row r="98" spans="1:8" x14ac:dyDescent="0.25">
      <c r="A98" s="163" t="s">
        <v>389</v>
      </c>
      <c r="B98" s="163" t="s">
        <v>110</v>
      </c>
      <c r="C98" s="163">
        <v>0</v>
      </c>
      <c r="D98" s="163">
        <v>0</v>
      </c>
      <c r="E98" s="163">
        <v>0</v>
      </c>
      <c r="F98" s="163">
        <v>0</v>
      </c>
      <c r="G98" s="163">
        <v>0</v>
      </c>
      <c r="H98" s="163">
        <v>0</v>
      </c>
    </row>
    <row r="99" spans="1:8" x14ac:dyDescent="0.25">
      <c r="A99" s="163" t="s">
        <v>389</v>
      </c>
      <c r="B99" s="163" t="s">
        <v>111</v>
      </c>
      <c r="C99" s="163">
        <v>0</v>
      </c>
      <c r="D99" s="163">
        <v>0</v>
      </c>
      <c r="E99" s="163">
        <v>0</v>
      </c>
      <c r="F99" s="163">
        <v>0</v>
      </c>
      <c r="G99" s="163">
        <v>0</v>
      </c>
      <c r="H99" s="163">
        <v>0</v>
      </c>
    </row>
    <row r="100" spans="1:8" x14ac:dyDescent="0.25">
      <c r="A100" s="163" t="s">
        <v>389</v>
      </c>
      <c r="B100" s="163" t="s">
        <v>428</v>
      </c>
      <c r="C100" s="163">
        <v>0</v>
      </c>
      <c r="D100" s="163">
        <v>0</v>
      </c>
      <c r="E100" s="163">
        <v>0</v>
      </c>
      <c r="F100" s="163">
        <v>0</v>
      </c>
      <c r="G100" s="163">
        <v>0</v>
      </c>
      <c r="H100" s="163">
        <v>0</v>
      </c>
    </row>
    <row r="101" spans="1:8" x14ac:dyDescent="0.25">
      <c r="A101" s="163" t="s">
        <v>389</v>
      </c>
      <c r="B101" s="163" t="s">
        <v>493</v>
      </c>
      <c r="C101" s="163">
        <v>0</v>
      </c>
      <c r="D101" s="163">
        <v>0</v>
      </c>
      <c r="E101" s="163">
        <v>0</v>
      </c>
      <c r="F101" s="163">
        <v>0</v>
      </c>
      <c r="G101" s="163">
        <v>0</v>
      </c>
      <c r="H101" s="163">
        <v>0</v>
      </c>
    </row>
    <row r="112" spans="1:8" x14ac:dyDescent="0.25">
      <c r="H112" s="398"/>
    </row>
    <row r="113" spans="8:8" x14ac:dyDescent="0.25">
      <c r="H113" s="398"/>
    </row>
    <row r="114" spans="8:8" x14ac:dyDescent="0.25">
      <c r="H114" s="398"/>
    </row>
    <row r="115" spans="8:8" x14ac:dyDescent="0.25">
      <c r="H115" s="398"/>
    </row>
    <row r="116" spans="8:8" x14ac:dyDescent="0.25">
      <c r="H116" s="398"/>
    </row>
    <row r="117" spans="8:8" x14ac:dyDescent="0.25">
      <c r="H117" s="398"/>
    </row>
    <row r="118" spans="8:8" x14ac:dyDescent="0.25">
      <c r="H118" s="398"/>
    </row>
    <row r="119" spans="8:8" x14ac:dyDescent="0.25">
      <c r="H119" s="398"/>
    </row>
    <row r="120" spans="8:8" x14ac:dyDescent="0.25">
      <c r="H120" s="398"/>
    </row>
    <row r="121" spans="8:8" x14ac:dyDescent="0.25">
      <c r="H121" s="398"/>
    </row>
    <row r="122" spans="8:8" x14ac:dyDescent="0.25">
      <c r="H122" s="398"/>
    </row>
    <row r="123" spans="8:8" x14ac:dyDescent="0.25">
      <c r="H123" s="398"/>
    </row>
    <row r="124" spans="8:8" x14ac:dyDescent="0.25">
      <c r="H124" s="398"/>
    </row>
    <row r="125" spans="8:8" x14ac:dyDescent="0.25">
      <c r="H125" s="398"/>
    </row>
    <row r="126" spans="8:8" x14ac:dyDescent="0.25">
      <c r="H126" s="398"/>
    </row>
    <row r="127" spans="8:8" x14ac:dyDescent="0.25">
      <c r="H127" s="398"/>
    </row>
  </sheetData>
  <autoFilter ref="A3:H100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2022-06-24T07:05:00Z</dcterms:modified>
</cp:coreProperties>
</file>