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haliou\Desktop\HLIOS\ΜΑΙΟΣ\"/>
    </mc:Choice>
  </mc:AlternateContent>
  <xr:revisionPtr revIDLastSave="0" documentId="13_ncr:1_{146FED91-64A7-4054-AFFC-23AF00C665C0}" xr6:coauthVersionLast="47" xr6:coauthVersionMax="47" xr10:uidLastSave="{00000000-0000-0000-0000-000000000000}"/>
  <bookViews>
    <workbookView xWindow="-120" yWindow="-120" windowWidth="29040" windowHeight="15840" tabRatio="679" xr2:uid="{00000000-000D-0000-FFFF-FFFF00000000}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0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Σ25!$A$3:$L$105</definedName>
    <definedName name="_xlnm._FilterDatabase" localSheetId="26" hidden="1">Σ26!$A$3:$K$101</definedName>
    <definedName name="_xlnm._FilterDatabase" localSheetId="27" hidden="1">Σ27!$A$3:$K$100</definedName>
    <definedName name="_xlnm._FilterDatabase" localSheetId="8" hidden="1">Σ8!$A$3:$H$100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8" l="1"/>
  <c r="E8" i="28"/>
  <c r="F8" i="28"/>
  <c r="G8" i="28"/>
  <c r="H8" i="28"/>
  <c r="I8" i="28"/>
  <c r="J8" i="28"/>
  <c r="K8" i="28"/>
  <c r="L8" i="28"/>
  <c r="M8" i="28"/>
  <c r="N8" i="28"/>
  <c r="O8" i="28"/>
  <c r="P8" i="28"/>
  <c r="Q8" i="28"/>
  <c r="R8" i="28"/>
  <c r="C8" i="28"/>
  <c r="E8" i="33"/>
  <c r="F8" i="33"/>
  <c r="G8" i="33"/>
  <c r="H8" i="33"/>
  <c r="I8" i="33"/>
  <c r="J8" i="33"/>
  <c r="K8" i="33"/>
  <c r="L8" i="33"/>
  <c r="M8" i="33"/>
  <c r="N8" i="33"/>
  <c r="O8" i="33"/>
  <c r="P8" i="33"/>
  <c r="Q8" i="33"/>
  <c r="R8" i="33"/>
  <c r="D8" i="33"/>
  <c r="C8" i="33"/>
  <c r="F22" i="29" l="1"/>
  <c r="B22" i="29"/>
  <c r="C130" i="4" l="1"/>
  <c r="N7" i="41"/>
  <c r="O7" i="41"/>
  <c r="J7" i="41"/>
  <c r="K7" i="41"/>
  <c r="F7" i="41"/>
  <c r="G7" i="41"/>
  <c r="C7" i="41"/>
  <c r="B7" i="41"/>
  <c r="B87" i="7"/>
  <c r="C87" i="7"/>
  <c r="D87" i="7"/>
  <c r="E87" i="7"/>
  <c r="F87" i="7"/>
  <c r="G87" i="7"/>
  <c r="H87" i="7"/>
  <c r="F92" i="30"/>
  <c r="C57" i="5"/>
  <c r="D57" i="5"/>
  <c r="E57" i="5"/>
  <c r="F57" i="5"/>
  <c r="G57" i="5"/>
  <c r="H57" i="5"/>
  <c r="I57" i="5"/>
  <c r="J57" i="5"/>
  <c r="E29" i="2"/>
  <c r="B29" i="2"/>
  <c r="C29" i="2"/>
  <c r="E19" i="2"/>
  <c r="B19" i="2"/>
  <c r="C19" i="2"/>
  <c r="G59" i="10"/>
  <c r="F59" i="10"/>
  <c r="E59" i="10"/>
  <c r="D59" i="10"/>
  <c r="G56" i="9"/>
  <c r="F56" i="9"/>
  <c r="E56" i="9"/>
  <c r="D56" i="9"/>
  <c r="C56" i="9"/>
  <c r="F14" i="6"/>
  <c r="E14" i="6"/>
  <c r="D14" i="6"/>
  <c r="C14" i="6"/>
  <c r="E9" i="2"/>
  <c r="C9" i="2"/>
  <c r="B9" i="2"/>
  <c r="B63" i="14" l="1"/>
  <c r="C63" i="14"/>
  <c r="E63" i="14"/>
  <c r="F63" i="14"/>
  <c r="H63" i="14"/>
  <c r="I63" i="14"/>
  <c r="K63" i="14"/>
  <c r="L63" i="14"/>
  <c r="C26" i="13" l="1"/>
  <c r="C21" i="11"/>
  <c r="B21" i="11"/>
  <c r="C11" i="11"/>
  <c r="B11" i="11"/>
  <c r="H56" i="9" l="1"/>
  <c r="B12" i="3" l="1"/>
  <c r="E12" i="3"/>
  <c r="H12" i="3"/>
  <c r="K12" i="3"/>
  <c r="B11" i="38"/>
  <c r="C11" i="38"/>
  <c r="B17" i="38"/>
  <c r="C17" i="38"/>
  <c r="D17" i="38" l="1"/>
  <c r="D11" i="38"/>
  <c r="H23" i="14"/>
  <c r="B4" i="1" l="1"/>
  <c r="C4" i="1"/>
  <c r="B12" i="39"/>
  <c r="E12" i="39"/>
  <c r="H12" i="39"/>
  <c r="K12" i="39"/>
  <c r="B24" i="39"/>
  <c r="E24" i="39"/>
  <c r="H24" i="39"/>
  <c r="K24" i="39"/>
  <c r="D4" i="1" l="1"/>
  <c r="B44" i="3" l="1"/>
  <c r="E44" i="3"/>
  <c r="H44" i="3"/>
  <c r="K44" i="3"/>
  <c r="B44" i="39" l="1"/>
  <c r="E44" i="39"/>
  <c r="H44" i="39"/>
  <c r="K44" i="39"/>
  <c r="K52" i="39" l="1"/>
  <c r="H52" i="39"/>
  <c r="E52" i="39"/>
  <c r="B52" i="39"/>
  <c r="K36" i="39"/>
  <c r="H36" i="39"/>
  <c r="E36" i="39"/>
  <c r="B36" i="39"/>
  <c r="E23" i="14" l="1"/>
  <c r="K52" i="3" l="1"/>
  <c r="H52" i="3"/>
  <c r="E52" i="3"/>
  <c r="B52" i="3"/>
  <c r="K23" i="14"/>
  <c r="B23" i="14"/>
  <c r="K36" i="3"/>
  <c r="K24" i="3"/>
  <c r="H36" i="3"/>
  <c r="H24" i="3"/>
  <c r="E36" i="3"/>
  <c r="E24" i="3"/>
  <c r="B36" i="3"/>
  <c r="B24" i="3"/>
  <c r="C4" i="38"/>
  <c r="B4" i="38"/>
  <c r="B28" i="38" s="1"/>
  <c r="C28" i="38" l="1"/>
  <c r="D4" i="38"/>
  <c r="C17" i="1" l="1"/>
  <c r="C11" i="1"/>
  <c r="B17" i="1"/>
  <c r="B11" i="1"/>
  <c r="C28" i="1" l="1"/>
  <c r="B28" i="1"/>
  <c r="C31" i="11"/>
  <c r="B31" i="11"/>
  <c r="D17" i="1" l="1"/>
  <c r="D11" i="1" l="1"/>
</calcChain>
</file>

<file path=xl/sharedStrings.xml><?xml version="1.0" encoding="utf-8"?>
<sst xmlns="http://schemas.openxmlformats.org/spreadsheetml/2006/main" count="3480" uniqueCount="805">
  <si>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</si>
  <si>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</si>
  <si>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</si>
  <si>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</si>
  <si>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</si>
  <si>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</si>
  <si>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</si>
  <si>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</si>
  <si>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</si>
  <si>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</si>
  <si>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</si>
  <si>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</si>
  <si>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</si>
  <si>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</si>
  <si>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</si>
  <si>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</si>
  <si>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</si>
  <si>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</si>
  <si>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</si>
  <si>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</si>
  <si>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</si>
  <si>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</si>
  <si>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</si>
  <si>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</si>
  <si>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</si>
  <si>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</si>
  <si>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</si>
  <si>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</si>
  <si>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</si>
  <si>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</si>
  <si>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</si>
  <si>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</si>
  <si>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</si>
  <si>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</si>
  <si>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</si>
  <si>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</si>
  <si>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</si>
  <si>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</si>
  <si>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</si>
  <si>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</si>
  <si>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</si>
  <si>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</si>
  <si>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</si>
  <si>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</si>
  <si>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</si>
  <si>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</si>
  <si>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</si>
  <si>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</si>
  <si>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</si>
  <si>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</si>
  <si>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</si>
  <si>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</si>
  <si>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</si>
  <si>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</si>
  <si>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</si>
  <si>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</si>
  <si>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</si>
  <si>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</si>
  <si>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</si>
  <si>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</si>
  <si>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</si>
  <si>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</si>
  <si>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</si>
  <si>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</si>
  <si>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</si>
  <si>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</si>
  <si>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</si>
  <si>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</si>
  <si>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</si>
  <si>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</si>
  <si>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</si>
  <si>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</si>
  <si>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</si>
  <si>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</si>
  <si>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</si>
  <si>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</si>
  <si>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</si>
  <si>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</si>
  <si>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</si>
  <si>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</si>
  <si>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</si>
  <si>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</si>
  <si>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</si>
  <si>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</si>
  <si>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</si>
  <si>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</si>
  <si>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</si>
  <si>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</si>
  <si>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</si>
  <si>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</si>
  <si>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</si>
  <si>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</si>
  <si>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</si>
  <si>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</si>
  <si>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</si>
  <si>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</si>
  <si>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</si>
  <si>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</si>
  <si>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</si>
  <si>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</si>
  <si>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</si>
  <si>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</si>
  <si>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</si>
  <si>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</si>
  <si>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</si>
  <si>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</si>
  <si>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</si>
  <si>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</si>
  <si>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</si>
  <si>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</si>
  <si>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</si>
  <si>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</si>
  <si>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</si>
  <si>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</si>
  <si>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</si>
  <si>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</si>
  <si>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</si>
  <si>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</si>
  <si>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</si>
  <si>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</si>
  <si>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</si>
  <si>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</si>
  <si>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</si>
  <si>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</si>
  <si>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</si>
  <si>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</si>
  <si>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</si>
  <si>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</si>
  <si>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</si>
  <si>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</si>
  <si>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</si>
  <si>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</si>
  <si>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</si>
  <si>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</si>
  <si>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</si>
  <si>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</si>
  <si>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</si>
  <si>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</si>
  <si>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</si>
  <si>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</si>
  <si>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</si>
  <si>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</si>
  <si>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</si>
  <si>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</si>
  <si>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</si>
  <si>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</si>
  <si>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</si>
  <si>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</si>
  <si>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</si>
  <si>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</si>
  <si>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</si>
  <si>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</si>
  <si>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</si>
  <si>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</si>
  <si>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</si>
  <si>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</si>
  <si>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</si>
  <si>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</si>
  <si>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</si>
  <si>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</si>
  <si>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</si>
  <si>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</si>
  <si>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</si>
  <si>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</si>
  <si>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</si>
  <si>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</si>
  <si>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</si>
  <si>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</si>
  <si>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</si>
  <si>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</si>
  <si>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</si>
  <si>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</si>
  <si>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</si>
  <si>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</si>
  <si>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</si>
  <si>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</si>
  <si>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</si>
  <si>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</si>
  <si>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</si>
  <si>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</si>
  <si>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</si>
  <si>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</si>
  <si>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</si>
  <si>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</si>
  <si>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</si>
  <si>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</si>
  <si>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</si>
  <si>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</si>
  <si>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</si>
  <si>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</si>
  <si>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</si>
  <si>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</si>
  <si>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</si>
  <si>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</si>
  <si>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</si>
  <si>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</si>
  <si>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</si>
  <si>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</si>
  <si>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</si>
  <si>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</si>
  <si>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</si>
  <si>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</si>
  <si>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</si>
  <si>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</si>
  <si>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</si>
  <si>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</si>
  <si>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</si>
  <si>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</si>
  <si>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</si>
  <si>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</si>
  <si>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</si>
  <si>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</si>
  <si>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</si>
  <si>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</si>
  <si>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</si>
  <si>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</si>
  <si>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</si>
  <si>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</si>
  <si>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</si>
  <si>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</si>
  <si>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</si>
  <si>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</si>
  <si>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</si>
  <si>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</si>
  <si>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</si>
  <si>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</si>
  <si>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</si>
  <si>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</si>
  <si>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</si>
  <si>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</si>
  <si>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</si>
  <si>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</si>
  <si>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</si>
  <si>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</si>
  <si>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</si>
  <si>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</si>
  <si>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</si>
  <si>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</si>
  <si>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</si>
  <si>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</si>
  <si>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</si>
  <si>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</si>
  <si>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</si>
  <si>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</si>
  <si>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</si>
  <si>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</si>
  <si>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</si>
  <si>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</si>
  <si>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</si>
  <si>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</si>
  <si>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</si>
  <si>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</si>
  <si>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</si>
  <si>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</si>
  <si>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</si>
  <si>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</si>
  <si>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</si>
  <si>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</si>
  <si>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</si>
  <si>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</si>
  <si>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</si>
  <si>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</si>
  <si>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</si>
  <si>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</si>
  <si>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</si>
  <si>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</si>
  <si>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</si>
  <si>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</si>
  <si>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</si>
  <si>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</si>
  <si>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</si>
  <si>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</si>
  <si>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</si>
  <si>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</si>
  <si>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</si>
  <si>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</si>
  <si>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</si>
  <si>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</si>
  <si>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</si>
  <si>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</si>
  <si>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</si>
  <si>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</si>
  <si>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</si>
  <si>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</si>
  <si>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</si>
  <si>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</si>
  <si>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</si>
  <si>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</si>
  <si>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</si>
  <si>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</si>
  <si>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</si>
  <si>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</si>
  <si>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</si>
  <si>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</si>
  <si>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</si>
  <si>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</si>
  <si>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</si>
  <si>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</si>
  <si>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</si>
  <si>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</si>
  <si>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</si>
  <si>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</si>
  <si>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</si>
  <si>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</si>
  <si>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</si>
  <si>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</si>
  <si>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</si>
  <si>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</si>
  <si>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</si>
  <si>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</si>
  <si>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</si>
  <si>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</si>
  <si>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</si>
  <si>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</si>
  <si>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</si>
  <si>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</si>
  <si>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</si>
  <si>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</si>
  <si>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</si>
  <si>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</si>
  <si>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</si>
  <si>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</si>
  <si>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</si>
  <si>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</si>
  <si>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</si>
  <si>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</si>
  <si>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</si>
  <si>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</si>
  <si>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</si>
  <si>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</si>
  <si>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</si>
  <si>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</si>
  <si>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</si>
  <si>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</si>
  <si>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</si>
  <si>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</si>
  <si>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</si>
  <si>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</si>
  <si>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</si>
  <si>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</si>
  <si>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</si>
  <si>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</si>
  <si>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</si>
  <si>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</si>
  <si>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</si>
  <si>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</si>
  <si>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</si>
  <si>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</si>
  <si>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</si>
  <si>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</si>
  <si>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</si>
  <si>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</si>
  <si>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</si>
  <si>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</si>
  <si>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</si>
  <si>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</si>
  <si>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</si>
  <si>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</si>
  <si>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</si>
  <si>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</si>
  <si>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</si>
  <si>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</si>
  <si>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</si>
  <si>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</si>
  <si>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</si>
  <si>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</si>
  <si>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</si>
  <si>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</si>
  <si>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</si>
  <si>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</si>
  <si>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</si>
  <si>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</si>
  <si>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</si>
  <si>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</si>
  <si>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</si>
  <si>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</si>
  <si>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</si>
  <si>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</si>
  <si>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</si>
  <si>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</si>
  <si>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</si>
  <si>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</si>
  <si>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</si>
  <si>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</si>
  <si>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</si>
  <si>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</si>
  <si>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</si>
  <si>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</si>
  <si>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</si>
  <si>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</si>
  <si>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</si>
  <si>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</si>
  <si>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</si>
  <si>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</si>
  <si>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</si>
  <si>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</si>
  <si>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</si>
  <si>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</si>
  <si>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</si>
  <si>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</si>
  <si>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</si>
  <si>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</si>
  <si>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</si>
  <si>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</si>
  <si>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</si>
  <si>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</si>
  <si>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</si>
  <si>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</si>
  <si>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</si>
  <si>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</si>
  <si>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</si>
  <si>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</si>
  <si>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</si>
  <si>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</si>
  <si>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</si>
  <si>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</si>
  <si>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</si>
  <si>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</si>
  <si>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</si>
  <si>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</si>
  <si>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</si>
  <si>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</si>
  <si>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</si>
  <si>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</si>
  <si>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</si>
  <si>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</si>
  <si>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</si>
  <si>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</si>
  <si>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</si>
  <si>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</si>
  <si>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</si>
  <si>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</si>
  <si>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</si>
  <si>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</si>
  <si>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</si>
  <si>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</si>
  <si>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</si>
  <si>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</si>
  <si>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</si>
  <si>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</si>
  <si>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Διάμεσος</t>
  </si>
  <si>
    <t>Γ. Μερίσματα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</si>
  <si>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</si>
  <si>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</si>
  <si>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</si>
  <si>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</si>
  <si>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</si>
  <si>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</si>
  <si>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</si>
  <si>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</si>
  <si>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</si>
  <si>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</si>
  <si>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</si>
  <si>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</si>
  <si>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</si>
  <si>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</si>
  <si>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</si>
  <si>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</si>
  <si>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</si>
  <si>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</si>
  <si>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</si>
  <si>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</si>
  <si>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</si>
  <si>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</si>
  <si>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</si>
  <si>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</si>
  <si>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</si>
  <si>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</si>
  <si>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</si>
  <si>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</si>
  <si>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</si>
  <si>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</si>
  <si>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</si>
  <si>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</si>
  <si>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</si>
  <si>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</si>
  <si>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</si>
  <si>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</si>
  <si>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</si>
  <si>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</si>
  <si>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</si>
  <si>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</si>
  <si>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</si>
  <si>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</si>
  <si>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</si>
  <si>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</si>
  <si>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</si>
  <si>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</si>
  <si>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</si>
  <si>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</si>
  <si>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</si>
  <si>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</si>
  <si>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</si>
  <si>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</si>
  <si>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</si>
  <si>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</si>
  <si>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</si>
  <si>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</si>
  <si>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</si>
  <si>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</si>
  <si>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</si>
  <si>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</si>
  <si>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</si>
  <si>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</si>
  <si>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</si>
  <si>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</si>
  <si>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</si>
  <si>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</si>
  <si>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</si>
  <si>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</si>
  <si>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</si>
  <si>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</si>
  <si>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</si>
  <si>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</si>
  <si>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</si>
  <si>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</si>
  <si>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</si>
  <si>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</si>
  <si>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</si>
  <si>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</si>
  <si>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</si>
  <si>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</si>
  <si>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</si>
  <si>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</si>
  <si>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</si>
  <si>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</si>
  <si>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</si>
  <si>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</si>
  <si>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</si>
  <si>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</si>
  <si>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</si>
  <si>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</si>
  <si>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</si>
  <si>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</si>
  <si>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</si>
  <si>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</si>
  <si>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</si>
  <si>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</si>
  <si>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</si>
  <si>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</si>
  <si>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</si>
  <si>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</si>
  <si>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</si>
  <si>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</si>
  <si>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</si>
  <si>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</si>
  <si>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</si>
  <si>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</si>
  <si>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</si>
  <si>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</si>
  <si>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</si>
  <si>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</si>
  <si>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</si>
  <si>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</si>
  <si>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</si>
  <si>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</si>
  <si>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</si>
  <si>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</si>
  <si>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</si>
  <si>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</si>
  <si>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</si>
  <si>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</si>
  <si>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</si>
  <si>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</si>
  <si>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</si>
  <si>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</si>
  <si>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</si>
  <si>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</si>
  <si>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</si>
  <si>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</si>
  <si>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</si>
  <si>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</si>
  <si>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</si>
  <si>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</si>
  <si>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</si>
  <si>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</si>
  <si>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</si>
  <si>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</si>
  <si>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</si>
  <si>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</si>
  <si>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</si>
  <si>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</si>
  <si>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</si>
  <si>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</si>
  <si>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</si>
  <si>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</si>
  <si>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</si>
  <si>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</si>
  <si>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</si>
  <si>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</si>
  <si>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</si>
  <si>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</si>
  <si>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</si>
  <si>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</si>
  <si>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</si>
  <si>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</si>
  <si>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</si>
  <si>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</si>
  <si>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</si>
  <si>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</si>
  <si>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</si>
  <si>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</si>
  <si>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</si>
  <si>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</si>
  <si>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</si>
  <si>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</si>
  <si>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</si>
  <si>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</si>
  <si>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</si>
  <si>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</si>
  <si>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</si>
  <si>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</si>
  <si>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</si>
  <si>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</si>
  <si>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</si>
  <si>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</si>
  <si>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</si>
  <si>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</si>
  <si>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</si>
  <si>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</si>
  <si>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</si>
  <si>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</si>
  <si>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</si>
  <si>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</si>
  <si>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</si>
  <si>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</si>
  <si>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</si>
  <si>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</si>
  <si>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</si>
  <si>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</si>
  <si>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</si>
  <si>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</si>
  <si>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</si>
  <si>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</si>
  <si>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</si>
  <si>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</si>
  <si>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</si>
  <si>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</si>
  <si>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</si>
  <si>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</si>
  <si>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</si>
  <si>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</si>
  <si>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</si>
  <si>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</si>
  <si>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</si>
  <si>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Σύνολα:</t>
  </si>
  <si>
    <t>ΔΗΜΟΣΙΟ(ΤΙΜΗΤ.)</t>
  </si>
  <si>
    <t>10002</t>
  </si>
  <si>
    <t>ΕΦΚΑ/τ.ΙΚΑ</t>
  </si>
  <si>
    <t>ΗΝΩΜΕΝΑ ΑΡΑΒΙΚΑ ΕΜΙΡΑΤΑ</t>
  </si>
  <si>
    <t xml:space="preserve"> ΕΤΕΑΕΠ</t>
  </si>
  <si>
    <t>980,46 / 910,14</t>
  </si>
  <si>
    <t>339,95 / 338,40</t>
  </si>
  <si>
    <t>637,52 / 546,13</t>
  </si>
  <si>
    <t>617,45 / 513,73</t>
  </si>
  <si>
    <t>312,86 / 360,00</t>
  </si>
  <si>
    <t>1.036,87 / 963,95</t>
  </si>
  <si>
    <t>361,57 / 360,00</t>
  </si>
  <si>
    <t>673,93 / 577,46</t>
  </si>
  <si>
    <t>650,67 / 545,45</t>
  </si>
  <si>
    <t>320,06 / 360,00</t>
  </si>
  <si>
    <t>1.038,17 / 965,75</t>
  </si>
  <si>
    <t>981,68 / 911,77</t>
  </si>
  <si>
    <t>361,62 / 360,00</t>
  </si>
  <si>
    <t>340,00 / 338,40</t>
  </si>
  <si>
    <t>674,19 / 577,50</t>
  </si>
  <si>
    <t>637,76 / 546,17</t>
  </si>
  <si>
    <t>651,27 / 546,11</t>
  </si>
  <si>
    <t>618,02 / 514,09</t>
  </si>
  <si>
    <t>321,49 / 360,00</t>
  </si>
  <si>
    <t>314,27 / 360,00</t>
  </si>
  <si>
    <t>Δ. Λοιπά</t>
  </si>
  <si>
    <t>Κατανομή Συντάξεων ανά Κατηγορία Σύνταξης - ΔΑΠΑΝΗ (05/2022)</t>
  </si>
  <si>
    <t>Κατανομή Συντάξεων ανά Κατηγορία Σύνταξης - ΕΙΣΟΔΗΜΑ (05/2022)</t>
  </si>
  <si>
    <t>1.039,25 / 966,84</t>
  </si>
  <si>
    <t>982,68 / 912,73</t>
  </si>
  <si>
    <t>361,67 / 360,00</t>
  </si>
  <si>
    <t>340,04 / 338,40</t>
  </si>
  <si>
    <t>674,33 / 577,53</t>
  </si>
  <si>
    <t>637,88 / 546,19</t>
  </si>
  <si>
    <t>651,92 / 546,76</t>
  </si>
  <si>
    <t>618,65 / 514,09</t>
  </si>
  <si>
    <t>322,47 / 360,00</t>
  </si>
  <si>
    <t>315,25 / 360,00</t>
  </si>
  <si>
    <t>Διαστρωμάτωση Συντάξεων - ΔΑΠΑΝΗ (05/2022)</t>
  </si>
  <si>
    <t>Συνταξιοδοτική Δαπάνη ΜΕΡΙΣΜΑΤΑ 05/2022</t>
  </si>
  <si>
    <t>Συνταξιοδοτική Δαπάνη ΕΠΙΚΟΥΡΙΚΩΝ Συντάξεων 05/2022</t>
  </si>
  <si>
    <t>Συνταξιοδοτική Δαπάνη ΚΥΡΙΩΝ Συντάξεων 05/2022</t>
  </si>
  <si>
    <t>ΠΑΠΟΥΑ ΝΕΑ ΓΟΥΙΝΕΑ</t>
  </si>
  <si>
    <t>Κατανομή Συντάξεων ανά Υπηκοότητα  (05/2022)</t>
  </si>
  <si>
    <t>Κατανομή Συντάξεων (Κύριων και Επικουρικών) ανά Νομό (05/2022)</t>
  </si>
  <si>
    <t>Κατανομή Κατά Αριθμό Καταβαλλόμενων Συντάξεων (05/2022)</t>
  </si>
  <si>
    <t>Αναλυτική Κατανομή Κατά Αριθμό Καταβαλλόμενων Συντάξεων (05/2022)</t>
  </si>
  <si>
    <t>Κατανομή Συντάξεων  ανά Νομό και κατηγορία (Γήρατος/Θανάτου/Αναπηρίας) (05/2022)</t>
  </si>
  <si>
    <t>Μέσο Μηνιαίο Εισόδημα από Συντάξεις προ Φόρων ανά Φύλο Συνταξιούχου - ΔΑΠΑΝΗ (05/2022)</t>
  </si>
  <si>
    <t>Διαστρωμάτωση Συνταξιούχων (Εισόδημα από όλες τις Συντάξεις) - ΔΑΠΑΝΗ (05/2022)</t>
  </si>
  <si>
    <t>Διαστρωμάτωση Συνταξιούχων - Άνδρες - ΔΑΠΑΝΗ  05/2022</t>
  </si>
  <si>
    <t>Διαστρωμάτωση Συνταξιούχων - Γυναίκες - ΔΑΠΑΝΗ 05/2022</t>
  </si>
  <si>
    <t>Διαστρωμάτωση Συνταξιούχων - Ολοι  - ΔΑΠΑΝΗ  05/2022</t>
  </si>
  <si>
    <t>Διαστρωμάτωση Συνταξιούχων - Άνδρες (Εισόδημα από όλες τις Συντάξεις) 05/2022</t>
  </si>
  <si>
    <t>Διαστρωμάτωση Συνταξιούχων - Γυναίκες (Εισόδημα από όλες τις Συντάξεις) 05/2022</t>
  </si>
  <si>
    <t>Διαστρωμάτωση Συνταξιούχων (Εισόδημα από όλες τις Συντάξεις) 05/2022</t>
  </si>
  <si>
    <t>Διαστρωμάτωση Συνταξιούχων - Ολοι (Εισόδημα από όλες τις Συντάξεις) 05/2022</t>
  </si>
  <si>
    <t>Κατανομή Συντάξεων ανά Ταμείο και Κατηγορία - Ομαδοποίηση με Εποπτεύοντα Φορέα (05/2022)</t>
  </si>
  <si>
    <t>Στοιχεία Νέων Συντάξεων με αναδρομικά ποσά ανά κατηγορία - Οριστική Απόφαση (05/2022)</t>
  </si>
  <si>
    <t>Στοιχεία Νέων Συντάξεων με αναδρομικά ποσά ανά κατηγορία - Προσωρινή Απόφαση (05/2022)</t>
  </si>
  <si>
    <t>Στοιχεία Νέων Συντάξεων με αναδρομικά ποσά ανά κατηγορία - Τροποποιητική Απόφαση (05/2022)</t>
  </si>
  <si>
    <t xml:space="preserve">Αναστολές Συντάξεων Λόγω Γάμου -  Καθαρό Πληρωτέο (05/2022) </t>
  </si>
  <si>
    <t xml:space="preserve">Αναστολές Συντάξεων Λόγω Θανάτου - Καθαρό Πληρωτέο (05/2022) </t>
  </si>
  <si>
    <t>Κατανομή Ηλικιών Συνταξιούχων (05/2022)</t>
  </si>
  <si>
    <t>Κατανομή Συνταξιούχων ανά Ηλικία και Κατηγορία Σύνταξης - 'Ολοι (ΔΑΠΑΝΗ)_05/2022</t>
  </si>
  <si>
    <t>Κατανομή Συνταξιούχων ανά Ηλικία και Κατηγορία Σύνταξης - Άνδρες (ΔΑΠΑΝΗ)_05/2022</t>
  </si>
  <si>
    <t>Κατανομή Συνταξιούχων ανά Ηλικία και Κατηγορία Σύνταξης - Γυναίκες (ΔΑΠΑΝΗ)_05/2022</t>
  </si>
  <si>
    <t>Κατανομή Συνταξιούχων ανά Ηλικία και Κατηγορία Σύνταξης  - 'Ολοι (ΕΙΣΟΔΗΜΑ)_05/2022</t>
  </si>
  <si>
    <t>Κατανομή Συνταξιούχων ανά Ηλικία και Κατηγορία Σύνταξης - Άνδρες (ΕΙΣΟΔΗΜΑ)_05/2022</t>
  </si>
  <si>
    <t>Κατανομή Συνταξιούχων ανά Ηλικία και Κατηγορία Σύνταξης - Γυναίκες (ΕΙΣΟΔΗΜΑ)_05/2022</t>
  </si>
  <si>
    <t>Σύνολο Μερίσματα</t>
  </si>
  <si>
    <t>Κατανομή συντάξεων ανά ταμείο για ασφαλισμένους που λαμβάνουν 10, 9, 8 ή 7 Συντάξεις (05/2022)</t>
  </si>
  <si>
    <t xml:space="preserve">Αναστολές Συντάξεων Λόγω Θανάτου - Καθαρό Πληρωτέο </t>
  </si>
  <si>
    <t>Σ30</t>
  </si>
  <si>
    <t>Αναστολές Συντάξεων Λόγω Γάμου -  Καθαρό Πληρωτέο</t>
  </si>
  <si>
    <t>Σ29</t>
  </si>
  <si>
    <t>Στοιχεία Νέων Συντάξεων με αναδρομικά ποσά ανά κατηγορία - Οριστική Απόφαση</t>
  </si>
  <si>
    <t>Σ28</t>
  </si>
  <si>
    <t>Κατανομή Νέων Συνταξιούχων ανά Ηλικία, Κατηγορία Σύνταξης και Κύριο Φορέα με ΤΡΟΠΟΠΟΙΗΤΙΚΗ απόφαση</t>
  </si>
  <si>
    <t>Σ27</t>
  </si>
  <si>
    <t>Κατανομή Νέων Συνταξιούχων ανά Ηλικία, Κατηγορία Σύνταξης και Κύριο Φορέα με ΠΡΟΣΩΡΙΝΗ απόφαση</t>
  </si>
  <si>
    <t>Σ26</t>
  </si>
  <si>
    <t xml:space="preserve"> Κατανομή Συντάξεων ανά Ταμείο και Κατηγορία - Ομαδοποίηση με Εποπτεύοντα Φορέα </t>
  </si>
  <si>
    <t>Σ25</t>
  </si>
  <si>
    <t>Κατανομή Συνταξιούχων ανά Ηλικία και Κατηγορία Σύνταξης</t>
  </si>
  <si>
    <t>Σ24</t>
  </si>
  <si>
    <t>Κατανομή  Συνταξιούχων ανά ηλικία</t>
  </si>
  <si>
    <t>Σ23</t>
  </si>
  <si>
    <t>Διαστρωμάτωση Συνταξιούχων ανά φύλο</t>
  </si>
  <si>
    <t>Σ22</t>
  </si>
  <si>
    <t xml:space="preserve">Διαστρωμάτωση Συνταξιούχων </t>
  </si>
  <si>
    <t>Σ21</t>
  </si>
  <si>
    <t>Μέση μηνιαία δαπάνη από συντάξεις προ φόρων ανά φύλο</t>
  </si>
  <si>
    <t>Σ20</t>
  </si>
  <si>
    <t>Κατανομή συντάξεων ανά ταμείο για ασφαλισμένους που λαμβάνουν 10, 9,8 ή 7 Συντάξεις</t>
  </si>
  <si>
    <t>Σ19</t>
  </si>
  <si>
    <t xml:space="preserve">Κατανομή Συντάξεων  ανά Νομό και κατηγορία (Γήρατος/Θανάτου/Αναπηρίας) </t>
  </si>
  <si>
    <t>Σ18</t>
  </si>
  <si>
    <t>Κατανομή Κατά Αριθμό Καταβαλλόμενων Συντάξεων</t>
  </si>
  <si>
    <t>Σ17</t>
  </si>
  <si>
    <t>Διαστρωμάτωση Συντάξεων - ΕΙΣΟΔΗΜΑ</t>
  </si>
  <si>
    <t>Σ16</t>
  </si>
  <si>
    <t xml:space="preserve">Μέσο Μηνιαίο Εισόδημα από Συντάξεις προ Φόρων (με περίθαλψη) </t>
  </si>
  <si>
    <t>Σ15</t>
  </si>
  <si>
    <t xml:space="preserve">Κατανομή Συντάξεων ανά Κατηγορία Σύνταξης - ΕΙΣΟΔΗΜΑ  </t>
  </si>
  <si>
    <t>Σ14</t>
  </si>
  <si>
    <t>Κατανομή Συντάξεων ανά Κατηγορία Σύνταξης - ΔΑΠΑΝΗ</t>
  </si>
  <si>
    <t>Σ13</t>
  </si>
  <si>
    <t>Ποσά Συντάξεων ανά Περιφέρεια ως ποσοστό του ΑΕΠ</t>
  </si>
  <si>
    <t>Σ12</t>
  </si>
  <si>
    <t>Κατανομή κατά αριθμό καταβαλλόμενων συντάξεων (κύριων, επικουρικών, μερισμάτων) ανά συνταξιούχο</t>
  </si>
  <si>
    <t>Σ11</t>
  </si>
  <si>
    <t>Κατανομή Συντάξεων ανά υπηκοότητα</t>
  </si>
  <si>
    <t>Σ10</t>
  </si>
  <si>
    <t>Κατανομή Συντάξεων ανά νομό</t>
  </si>
  <si>
    <t>Σ9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</si>
  <si>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</si>
  <si>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Σ8</t>
  </si>
  <si>
    <t>Κατανομή Συντάξεων ανά ταμείο και κατηγορία</t>
  </si>
  <si>
    <t>Σ7</t>
  </si>
  <si>
    <t>Συνταξιοδοτική Δαπάνη Κύριων, Επικουρικών Συντάξεων, Μερισμάτων</t>
  </si>
  <si>
    <t>Σ6</t>
  </si>
  <si>
    <t>Κατανομή Συντάξεων ανά εύρος ποσού δαπάνης</t>
  </si>
  <si>
    <t>Σ5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</si>
  <si>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</si>
  <si>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</si>
  <si>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</si>
  <si>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Σ3</t>
  </si>
  <si>
    <t>Κατανομή Συνταξιούχων και εισοδήματος από συντάξεις ανα Ηλικία και κατηγορία σύνταξης</t>
  </si>
  <si>
    <t>Σ2</t>
  </si>
  <si>
    <t>Κατανομή Εισοδήματος Συνταξιούχων ανά Φύλο και εύρος ποσού</t>
  </si>
  <si>
    <t>Σ1</t>
  </si>
  <si>
    <t>Πίνακας Περιεχομένων</t>
  </si>
  <si>
    <t>Παράρτημα</t>
  </si>
  <si>
    <t>Ενιαίο Σύστημα Ελέγχου &amp; Πληρωμών Συντάξεων "ΗΛΙΟΣ"</t>
  </si>
  <si>
    <t xml:space="preserve">Υπουργείο Εργασίας &amp; Κοινωνικών Υποθέσεων
</t>
  </si>
  <si>
    <t>Σ.12:  Ποσά Συντάξεων ανά Περιφέρεια ως Ποσοστό του ΑΕΠ</t>
  </si>
  <si>
    <t>Περιφέρεια</t>
  </si>
  <si>
    <t>Μηναίο Ποσό Συντάξεων (ευρώ)</t>
  </si>
  <si>
    <t>ΑΕΠ έτους 2017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</si>
  <si>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</si>
  <si>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</si>
  <si>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</si>
  <si>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</si>
  <si>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</si>
  <si>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</si>
  <si>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</si>
  <si>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</si>
  <si>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</si>
  <si>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</si>
  <si>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</si>
  <si>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</si>
  <si>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</si>
  <si>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</si>
  <si>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Μέσο Μηνιαίο Εισόδημα από Συντάξεις προ Φόρων (Με  περίθαλψη) (05/2022)</t>
  </si>
  <si>
    <t>Μέσο Μηνιαίο Εισόδημα από Συντάξεις προ Φόρων (Με  περίθαλψη) (04/2022)</t>
  </si>
  <si>
    <t>Μέσο Μηνιαίο Εισόδημα από Συντάξεις προ Φόρων (Με  περίθαλψη) (03/2022)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</si>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</sst>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0.00\ _€"/>
    <numFmt numFmtId="166" formatCode="#,##0.00\ [$€-408]"/>
    <numFmt numFmtId="167" formatCode="#,##0.00_ ;[Red]\-#,##0.00\ "/>
    <numFmt numFmtId="168" formatCode="0.0%"/>
  </numFmts>
  <fonts count="41" x14ac:knownFonts="1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0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indexed="64"/>
      </patternFill>
    </fill>
  </fills>
  <borders count="8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32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" fillId="0" borderId="0"/>
    <xf numFmtId="9" fontId="39" fillId="0" borderId="0" applyFont="0" applyFill="0" applyBorder="0" applyAlignment="0" applyProtection="0"/>
  </cellStyleXfs>
  <cellXfs count="646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 applyBorder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0" xfId="0"/>
    <xf numFmtId="0" fontId="0" fillId="0" borderId="2" xfId="0" applyBorder="1"/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0" fillId="0" borderId="0" xfId="0"/>
    <xf numFmtId="0" fontId="9" fillId="4" borderId="2" xfId="0" applyFont="1" applyFill="1" applyBorder="1"/>
    <xf numFmtId="4" fontId="28" fillId="4" borderId="1" xfId="0" applyNumberFormat="1" applyFont="1" applyFill="1" applyBorder="1" applyAlignment="1" applyProtection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9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horizontal="left" vertical="center" wrapText="1"/>
    </xf>
    <xf numFmtId="4" fontId="8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9" fillId="0" borderId="0" xfId="0" applyFont="1" applyAlignment="1"/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 applyProtection="1">
      <alignment horizontal="left" vertical="center" wrapText="1"/>
    </xf>
    <xf numFmtId="0" fontId="8" fillId="0" borderId="2" xfId="1" applyNumberFormat="1" applyFont="1" applyFill="1" applyBorder="1" applyAlignment="1" applyProtection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0" fillId="0" borderId="2" xfId="0" applyNumberFormat="1" applyFont="1" applyBorder="1" applyAlignment="1">
      <alignment horizontal="right"/>
    </xf>
    <xf numFmtId="3" fontId="30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" xfId="0" applyNumberFormat="1" applyFont="1" applyBorder="1" applyAlignment="1">
      <alignment horizontal="right"/>
    </xf>
    <xf numFmtId="3" fontId="8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164" fontId="9" fillId="4" borderId="2" xfId="0" applyNumberFormat="1" applyFont="1" applyFill="1" applyBorder="1"/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 applyAlignment="1"/>
    <xf numFmtId="0" fontId="0" fillId="0" borderId="0" xfId="0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0" fontId="0" fillId="0" borderId="29" xfId="0" applyNumberFormat="1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Font="1" applyBorder="1" applyAlignment="1" applyProtection="1">
      <alignment vertical="center"/>
    </xf>
    <xf numFmtId="0" fontId="9" fillId="0" borderId="0" xfId="65" applyFont="1" applyAlignment="1">
      <alignment horizontal="center"/>
    </xf>
    <xf numFmtId="0" fontId="30" fillId="0" borderId="46" xfId="66" applyFont="1" applyBorder="1" applyAlignment="1" applyProtection="1">
      <alignment vertical="center"/>
    </xf>
    <xf numFmtId="3" fontId="30" fillId="0" borderId="46" xfId="66" applyNumberFormat="1" applyFont="1" applyBorder="1" applyAlignment="1" applyProtection="1">
      <alignment vertical="center"/>
    </xf>
    <xf numFmtId="4" fontId="30" fillId="0" borderId="46" xfId="66" applyNumberFormat="1" applyFont="1" applyBorder="1" applyAlignment="1" applyProtection="1">
      <alignment vertical="center"/>
    </xf>
    <xf numFmtId="0" fontId="30" fillId="0" borderId="46" xfId="69" applyFont="1" applyBorder="1" applyAlignment="1" applyProtection="1">
      <alignment vertical="center"/>
    </xf>
    <xf numFmtId="3" fontId="30" fillId="0" borderId="46" xfId="69" applyNumberFormat="1" applyFont="1" applyBorder="1" applyAlignment="1" applyProtection="1">
      <alignment vertical="center"/>
    </xf>
    <xf numFmtId="4" fontId="30" fillId="0" borderId="46" xfId="69" applyNumberFormat="1" applyFont="1" applyBorder="1" applyAlignment="1" applyProtection="1">
      <alignment vertical="center"/>
    </xf>
    <xf numFmtId="0" fontId="9" fillId="4" borderId="48" xfId="69" applyFont="1" applyFill="1" applyBorder="1" applyAlignment="1" applyProtection="1">
      <alignment vertical="center"/>
    </xf>
    <xf numFmtId="3" fontId="9" fillId="4" borderId="49" xfId="69" applyNumberFormat="1" applyFont="1" applyFill="1" applyBorder="1" applyAlignment="1" applyProtection="1">
      <alignment vertical="center"/>
    </xf>
    <xf numFmtId="4" fontId="9" fillId="4" borderId="49" xfId="69" applyNumberFormat="1" applyFont="1" applyFill="1" applyBorder="1" applyAlignment="1" applyProtection="1">
      <alignment vertical="center"/>
    </xf>
    <xf numFmtId="0" fontId="9" fillId="4" borderId="49" xfId="69" applyFont="1" applyFill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0" fontId="0" fillId="0" borderId="0" xfId="0"/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5" fillId="2" borderId="44" xfId="0" applyFont="1" applyFill="1" applyBorder="1" applyAlignment="1">
      <alignment horizontal="center" vertical="center"/>
    </xf>
    <xf numFmtId="0" fontId="0" fillId="3" borderId="0" xfId="0" applyFont="1" applyFill="1"/>
    <xf numFmtId="0" fontId="10" fillId="3" borderId="2" xfId="0" applyFont="1" applyFill="1" applyBorder="1"/>
    <xf numFmtId="0" fontId="0" fillId="3" borderId="7" xfId="0" applyFont="1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 applyProtection="1">
      <alignment vertical="center"/>
    </xf>
    <xf numFmtId="3" fontId="9" fillId="4" borderId="49" xfId="71" applyNumberFormat="1" applyFont="1" applyFill="1" applyBorder="1" applyAlignment="1" applyProtection="1">
      <alignment vertical="center"/>
    </xf>
    <xf numFmtId="164" fontId="9" fillId="4" borderId="49" xfId="71" applyNumberFormat="1" applyFont="1" applyFill="1" applyBorder="1" applyAlignment="1" applyProtection="1">
      <alignment vertical="center"/>
    </xf>
    <xf numFmtId="4" fontId="9" fillId="4" borderId="49" xfId="71" applyNumberFormat="1" applyFont="1" applyFill="1" applyBorder="1" applyAlignment="1" applyProtection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5" fillId="0" borderId="2" xfId="0" applyFont="1" applyBorder="1"/>
    <xf numFmtId="4" fontId="5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3" fontId="9" fillId="4" borderId="2" xfId="0" applyNumberFormat="1" applyFont="1" applyFill="1" applyBorder="1"/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4" fontId="0" fillId="0" borderId="2" xfId="0" applyNumberFormat="1" applyFont="1" applyBorder="1" applyAlignment="1">
      <alignment horizontal="right"/>
    </xf>
    <xf numFmtId="0" fontId="0" fillId="0" borderId="0" xfId="0"/>
    <xf numFmtId="3" fontId="10" fillId="0" borderId="0" xfId="0" applyNumberFormat="1" applyFont="1"/>
    <xf numFmtId="0" fontId="0" fillId="0" borderId="7" xfId="0" applyFont="1" applyBorder="1"/>
    <xf numFmtId="0" fontId="9" fillId="4" borderId="2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 applyProtection="1">
      <alignment vertical="center"/>
    </xf>
    <xf numFmtId="3" fontId="9" fillId="4" borderId="49" xfId="66" applyNumberFormat="1" applyFont="1" applyFill="1" applyBorder="1" applyAlignment="1" applyProtection="1">
      <alignment vertical="center"/>
    </xf>
    <xf numFmtId="4" fontId="9" fillId="4" borderId="49" xfId="66" applyNumberFormat="1" applyFont="1" applyFill="1" applyBorder="1" applyAlignment="1" applyProtection="1">
      <alignment vertical="center"/>
    </xf>
    <xf numFmtId="0" fontId="9" fillId="4" borderId="49" xfId="66" applyFont="1" applyFill="1" applyBorder="1" applyAlignment="1" applyProtection="1">
      <alignment vertical="center"/>
    </xf>
    <xf numFmtId="0" fontId="30" fillId="0" borderId="62" xfId="66" applyFont="1" applyBorder="1" applyAlignment="1" applyProtection="1">
      <alignment vertical="center"/>
    </xf>
    <xf numFmtId="0" fontId="30" fillId="0" borderId="63" xfId="66" applyFont="1" applyBorder="1" applyAlignment="1" applyProtection="1">
      <alignment vertical="center"/>
    </xf>
    <xf numFmtId="0" fontId="30" fillId="0" borderId="64" xfId="66" applyFont="1" applyBorder="1" applyAlignment="1" applyProtection="1">
      <alignment vertical="center"/>
    </xf>
    <xf numFmtId="3" fontId="30" fillId="0" borderId="56" xfId="66" applyNumberFormat="1" applyFont="1" applyBorder="1" applyAlignment="1" applyProtection="1">
      <alignment vertical="center"/>
    </xf>
    <xf numFmtId="4" fontId="30" fillId="0" borderId="56" xfId="66" applyNumberFormat="1" applyFont="1" applyBorder="1" applyAlignment="1" applyProtection="1">
      <alignment vertical="center"/>
    </xf>
    <xf numFmtId="0" fontId="30" fillId="0" borderId="56" xfId="66" applyFont="1" applyBorder="1" applyAlignment="1" applyProtection="1">
      <alignment vertical="center"/>
    </xf>
    <xf numFmtId="0" fontId="30" fillId="0" borderId="59" xfId="66" applyFont="1" applyBorder="1" applyAlignment="1" applyProtection="1">
      <alignment vertical="center"/>
    </xf>
    <xf numFmtId="0" fontId="30" fillId="0" borderId="65" xfId="66" applyFont="1" applyBorder="1" applyAlignment="1" applyProtection="1">
      <alignment vertical="center"/>
    </xf>
    <xf numFmtId="3" fontId="30" fillId="0" borderId="52" xfId="66" applyNumberFormat="1" applyFont="1" applyBorder="1" applyAlignment="1" applyProtection="1">
      <alignment vertical="center"/>
    </xf>
    <xf numFmtId="4" fontId="30" fillId="0" borderId="52" xfId="66" applyNumberFormat="1" applyFont="1" applyBorder="1" applyAlignment="1" applyProtection="1">
      <alignment vertical="center"/>
    </xf>
    <xf numFmtId="0" fontId="30" fillId="0" borderId="52" xfId="66" applyFont="1" applyBorder="1" applyAlignment="1" applyProtection="1">
      <alignment vertical="center"/>
    </xf>
    <xf numFmtId="0" fontId="30" fillId="0" borderId="66" xfId="66" applyFont="1" applyBorder="1" applyAlignment="1" applyProtection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Font="1" applyBorder="1" applyAlignment="1" applyProtection="1">
      <alignment vertical="center"/>
    </xf>
    <xf numFmtId="3" fontId="30" fillId="0" borderId="55" xfId="69" applyNumberFormat="1" applyFont="1" applyBorder="1" applyAlignment="1" applyProtection="1">
      <alignment vertical="center"/>
    </xf>
    <xf numFmtId="4" fontId="30" fillId="0" borderId="55" xfId="69" applyNumberFormat="1" applyFont="1" applyBorder="1" applyAlignment="1" applyProtection="1">
      <alignment vertical="center"/>
    </xf>
    <xf numFmtId="0" fontId="30" fillId="0" borderId="55" xfId="69" applyFont="1" applyBorder="1" applyAlignment="1" applyProtection="1">
      <alignment vertical="center"/>
    </xf>
    <xf numFmtId="0" fontId="30" fillId="0" borderId="58" xfId="69" applyFont="1" applyBorder="1" applyAlignment="1" applyProtection="1">
      <alignment vertical="center"/>
    </xf>
    <xf numFmtId="0" fontId="30" fillId="0" borderId="62" xfId="69" applyFont="1" applyBorder="1" applyAlignment="1" applyProtection="1">
      <alignment vertical="center"/>
    </xf>
    <xf numFmtId="0" fontId="30" fillId="0" borderId="63" xfId="69" applyFont="1" applyBorder="1" applyAlignment="1" applyProtection="1">
      <alignment vertical="center"/>
    </xf>
    <xf numFmtId="0" fontId="30" fillId="0" borderId="64" xfId="69" applyFont="1" applyBorder="1" applyAlignment="1" applyProtection="1">
      <alignment vertical="center"/>
    </xf>
    <xf numFmtId="3" fontId="30" fillId="0" borderId="56" xfId="69" applyNumberFormat="1" applyFont="1" applyBorder="1" applyAlignment="1" applyProtection="1">
      <alignment vertical="center"/>
    </xf>
    <xf numFmtId="4" fontId="30" fillId="0" borderId="56" xfId="69" applyNumberFormat="1" applyFont="1" applyBorder="1" applyAlignment="1" applyProtection="1">
      <alignment vertical="center"/>
    </xf>
    <xf numFmtId="0" fontId="30" fillId="0" borderId="56" xfId="69" applyFont="1" applyBorder="1" applyAlignment="1" applyProtection="1">
      <alignment vertical="center"/>
    </xf>
    <xf numFmtId="0" fontId="30" fillId="0" borderId="59" xfId="69" applyFont="1" applyBorder="1" applyAlignment="1" applyProtection="1">
      <alignment vertical="center"/>
    </xf>
    <xf numFmtId="3" fontId="5" fillId="0" borderId="10" xfId="0" applyNumberFormat="1" applyFont="1" applyBorder="1"/>
    <xf numFmtId="3" fontId="5" fillId="0" borderId="11" xfId="0" applyNumberFormat="1" applyFont="1" applyBorder="1"/>
    <xf numFmtId="4" fontId="5" fillId="0" borderId="11" xfId="0" applyNumberFormat="1" applyFont="1" applyBorder="1"/>
    <xf numFmtId="4" fontId="5" fillId="0" borderId="16" xfId="0" applyNumberFormat="1" applyFont="1" applyBorder="1"/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3" fontId="30" fillId="0" borderId="0" xfId="111" applyNumberFormat="1" applyFont="1" applyBorder="1" applyAlignment="1" applyProtection="1">
      <alignment vertical="center"/>
    </xf>
    <xf numFmtId="3" fontId="32" fillId="0" borderId="0" xfId="126" applyNumberFormat="1" applyFont="1" applyBorder="1" applyAlignment="1" applyProtection="1">
      <alignment vertical="center"/>
    </xf>
    <xf numFmtId="0" fontId="0" fillId="0" borderId="0" xfId="0"/>
    <xf numFmtId="0" fontId="9" fillId="0" borderId="0" xfId="65" applyFont="1" applyAlignment="1">
      <alignment horizontal="center"/>
    </xf>
    <xf numFmtId="0" fontId="0" fillId="0" borderId="46" xfId="0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vertical="center"/>
    </xf>
    <xf numFmtId="0" fontId="0" fillId="0" borderId="55" xfId="0" applyFont="1" applyBorder="1" applyAlignment="1" applyProtection="1">
      <alignment vertical="center"/>
    </xf>
    <xf numFmtId="3" fontId="0" fillId="0" borderId="55" xfId="0" applyNumberFormat="1" applyFont="1" applyBorder="1" applyAlignment="1" applyProtection="1">
      <alignment vertical="center"/>
    </xf>
    <xf numFmtId="0" fontId="9" fillId="0" borderId="2" xfId="0" applyFont="1" applyFill="1" applyBorder="1"/>
    <xf numFmtId="0" fontId="8" fillId="0" borderId="10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/>
    </xf>
    <xf numFmtId="3" fontId="0" fillId="0" borderId="11" xfId="0" applyNumberFormat="1" applyFill="1" applyBorder="1" applyAlignment="1">
      <alignment horizontal="right"/>
    </xf>
    <xf numFmtId="4" fontId="0" fillId="0" borderId="11" xfId="0" applyNumberForma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3" fontId="5" fillId="0" borderId="11" xfId="0" applyNumberFormat="1" applyFont="1" applyFill="1" applyBorder="1" applyAlignment="1">
      <alignment horizontal="right"/>
    </xf>
    <xf numFmtId="4" fontId="5" fillId="0" borderId="16" xfId="0" applyNumberFormat="1" applyFon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4" fontId="5" fillId="0" borderId="8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0" fillId="0" borderId="29" xfId="0" applyNumberFormat="1" applyFill="1" applyBorder="1" applyAlignment="1">
      <alignment horizontal="right"/>
    </xf>
    <xf numFmtId="4" fontId="0" fillId="0" borderId="29" xfId="0" applyNumberFormat="1" applyFill="1" applyBorder="1" applyAlignment="1">
      <alignment horizontal="right"/>
    </xf>
    <xf numFmtId="0" fontId="0" fillId="0" borderId="29" xfId="0" applyFill="1" applyBorder="1" applyAlignment="1">
      <alignment horizontal="right"/>
    </xf>
    <xf numFmtId="0" fontId="5" fillId="0" borderId="29" xfId="0" applyNumberFormat="1" applyFont="1" applyFill="1" applyBorder="1" applyAlignment="1">
      <alignment horizontal="right"/>
    </xf>
    <xf numFmtId="4" fontId="5" fillId="0" borderId="28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 applyProtection="1"/>
    <xf numFmtId="4" fontId="0" fillId="0" borderId="8" xfId="0" applyNumberFormat="1" applyFont="1" applyBorder="1"/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 wrapText="1"/>
    </xf>
    <xf numFmtId="164" fontId="5" fillId="2" borderId="31" xfId="0" applyNumberFormat="1" applyFont="1" applyFill="1" applyBorder="1" applyAlignment="1">
      <alignment horizontal="center" vertical="center" wrapText="1"/>
    </xf>
    <xf numFmtId="164" fontId="5" fillId="2" borderId="32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Border="1"/>
    <xf numFmtId="3" fontId="0" fillId="0" borderId="7" xfId="0" applyNumberFormat="1" applyFont="1" applyBorder="1"/>
    <xf numFmtId="3" fontId="0" fillId="0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0" fillId="0" borderId="67" xfId="0" applyFont="1" applyBorder="1" applyAlignment="1" applyProtection="1">
      <alignment horizontal="center" vertical="center"/>
    </xf>
    <xf numFmtId="0" fontId="0" fillId="0" borderId="62" xfId="0" applyFont="1" applyBorder="1" applyAlignment="1" applyProtection="1">
      <alignment horizontal="center" vertical="center"/>
    </xf>
    <xf numFmtId="0" fontId="0" fillId="0" borderId="64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vertical="center"/>
    </xf>
    <xf numFmtId="3" fontId="0" fillId="0" borderId="56" xfId="0" applyNumberFormat="1" applyFont="1" applyBorder="1" applyAlignment="1" applyProtection="1">
      <alignment vertical="center"/>
    </xf>
    <xf numFmtId="166" fontId="0" fillId="0" borderId="0" xfId="0" applyNumberFormat="1"/>
    <xf numFmtId="165" fontId="0" fillId="0" borderId="55" xfId="0" applyNumberFormat="1" applyFont="1" applyBorder="1" applyAlignment="1" applyProtection="1">
      <alignment vertical="center"/>
    </xf>
    <xf numFmtId="165" fontId="0" fillId="0" borderId="46" xfId="0" applyNumberFormat="1" applyFont="1" applyBorder="1" applyAlignment="1" applyProtection="1">
      <alignment vertical="center"/>
    </xf>
    <xf numFmtId="165" fontId="0" fillId="0" borderId="56" xfId="0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3" fontId="9" fillId="2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9" fillId="0" borderId="0" xfId="65" applyFont="1" applyAlignment="1">
      <alignment horizontal="center"/>
    </xf>
    <xf numFmtId="4" fontId="0" fillId="0" borderId="46" xfId="0" applyNumberFormat="1" applyFont="1" applyBorder="1" applyAlignment="1" applyProtection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" fontId="0" fillId="0" borderId="29" xfId="0" applyNumberFormat="1" applyBorder="1"/>
    <xf numFmtId="4" fontId="0" fillId="0" borderId="2" xfId="0" applyNumberFormat="1" applyFont="1" applyBorder="1"/>
    <xf numFmtId="3" fontId="0" fillId="0" borderId="2" xfId="0" applyNumberFormat="1" applyFont="1" applyBorder="1"/>
    <xf numFmtId="2" fontId="0" fillId="0" borderId="2" xfId="0" applyNumberFormat="1" applyBorder="1"/>
    <xf numFmtId="3" fontId="8" fillId="0" borderId="2" xfId="1" applyNumberFormat="1" applyFont="1" applyFill="1" applyBorder="1" applyAlignment="1" applyProtection="1">
      <alignment horizontal="right" vertical="center" wrapText="1"/>
    </xf>
    <xf numFmtId="0" fontId="8" fillId="0" borderId="2" xfId="0" applyFont="1" applyBorder="1" applyAlignment="1">
      <alignment horizontal="left"/>
    </xf>
    <xf numFmtId="3" fontId="33" fillId="0" borderId="11" xfId="0" applyNumberFormat="1" applyFont="1" applyBorder="1"/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Fill="1" applyBorder="1" applyAlignment="1">
      <alignment horizontal="left" indent="2"/>
    </xf>
    <xf numFmtId="0" fontId="10" fillId="0" borderId="2" xfId="0" applyFont="1" applyFill="1" applyBorder="1"/>
    <xf numFmtId="0" fontId="0" fillId="0" borderId="0" xfId="0"/>
    <xf numFmtId="0" fontId="5" fillId="0" borderId="2" xfId="0" applyFont="1" applyBorder="1"/>
    <xf numFmtId="10" fontId="0" fillId="0" borderId="0" xfId="0" applyNumberFormat="1"/>
    <xf numFmtId="0" fontId="9" fillId="4" borderId="3" xfId="0" applyFont="1" applyFill="1" applyBorder="1"/>
    <xf numFmtId="0" fontId="9" fillId="4" borderId="48" xfId="66" applyFont="1" applyFill="1" applyBorder="1" applyAlignment="1" applyProtection="1">
      <alignment vertical="center"/>
    </xf>
    <xf numFmtId="3" fontId="9" fillId="4" borderId="49" xfId="66" applyNumberFormat="1" applyFont="1" applyFill="1" applyBorder="1" applyAlignment="1" applyProtection="1">
      <alignment vertical="center"/>
    </xf>
    <xf numFmtId="4" fontId="9" fillId="4" borderId="49" xfId="66" applyNumberFormat="1" applyFont="1" applyFill="1" applyBorder="1" applyAlignment="1" applyProtection="1">
      <alignment vertical="center"/>
    </xf>
    <xf numFmtId="0" fontId="9" fillId="4" borderId="49" xfId="66" applyFont="1" applyFill="1" applyBorder="1" applyAlignment="1" applyProtection="1">
      <alignment vertical="center"/>
    </xf>
    <xf numFmtId="0" fontId="9" fillId="0" borderId="2" xfId="0" applyFont="1" applyFill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Fill="1" applyBorder="1"/>
    <xf numFmtId="0" fontId="5" fillId="0" borderId="7" xfId="0" applyFont="1" applyFill="1" applyBorder="1"/>
    <xf numFmtId="0" fontId="33" fillId="0" borderId="7" xfId="0" applyFont="1" applyFill="1" applyBorder="1"/>
    <xf numFmtId="0" fontId="5" fillId="0" borderId="27" xfId="0" applyFont="1" applyFill="1" applyBorder="1"/>
    <xf numFmtId="3" fontId="0" fillId="0" borderId="11" xfId="0" applyNumberFormat="1" applyBorder="1"/>
    <xf numFmtId="3" fontId="5" fillId="0" borderId="0" xfId="0" applyNumberFormat="1" applyFont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9" fillId="2" borderId="2" xfId="0" applyNumberFormat="1" applyFont="1" applyFill="1" applyBorder="1" applyAlignment="1">
      <alignment horizontal="center"/>
    </xf>
    <xf numFmtId="3" fontId="32" fillId="0" borderId="0" xfId="0" applyNumberFormat="1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horizontal="center" vertical="center"/>
    </xf>
    <xf numFmtId="0" fontId="0" fillId="0" borderId="70" xfId="0" applyBorder="1" applyAlignment="1">
      <alignment horizontal="center"/>
    </xf>
    <xf numFmtId="0" fontId="0" fillId="0" borderId="6" xfId="0" applyBorder="1" applyAlignment="1">
      <alignment horizontal="left"/>
    </xf>
    <xf numFmtId="0" fontId="8" fillId="0" borderId="6" xfId="0" applyFont="1" applyBorder="1" applyAlignment="1">
      <alignment horizontal="left"/>
    </xf>
    <xf numFmtId="3" fontId="0" fillId="0" borderId="6" xfId="0" applyNumberFormat="1" applyBorder="1" applyAlignment="1">
      <alignment horizontal="right"/>
    </xf>
    <xf numFmtId="3" fontId="0" fillId="0" borderId="71" xfId="0" applyNumberFormat="1" applyBorder="1" applyAlignment="1">
      <alignment horizontal="right"/>
    </xf>
    <xf numFmtId="0" fontId="9" fillId="2" borderId="13" xfId="0" applyFont="1" applyFill="1" applyBorder="1" applyAlignment="1">
      <alignment horizontal="center"/>
    </xf>
    <xf numFmtId="3" fontId="9" fillId="4" borderId="51" xfId="0" applyNumberFormat="1" applyFont="1" applyFill="1" applyBorder="1"/>
    <xf numFmtId="0" fontId="0" fillId="0" borderId="2" xfId="0" applyFont="1" applyBorder="1" applyAlignment="1" applyProtection="1">
      <alignment vertical="center"/>
    </xf>
    <xf numFmtId="0" fontId="5" fillId="0" borderId="0" xfId="0" applyFont="1" applyFill="1" applyBorder="1"/>
    <xf numFmtId="4" fontId="0" fillId="0" borderId="0" xfId="0" applyNumberForma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3" fontId="0" fillId="0" borderId="8" xfId="0" applyNumberFormat="1" applyFon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4" borderId="60" xfId="0" applyFont="1" applyFill="1" applyBorder="1"/>
    <xf numFmtId="0" fontId="0" fillId="0" borderId="0" xfId="0"/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center"/>
    </xf>
    <xf numFmtId="0" fontId="9" fillId="4" borderId="2" xfId="0" applyFont="1" applyFill="1" applyBorder="1"/>
    <xf numFmtId="3" fontId="9" fillId="4" borderId="2" xfId="0" applyNumberFormat="1" applyFont="1" applyFill="1" applyBorder="1"/>
    <xf numFmtId="164" fontId="9" fillId="4" borderId="2" xfId="0" applyNumberFormat="1" applyFont="1" applyFill="1" applyBorder="1"/>
    <xf numFmtId="0" fontId="0" fillId="0" borderId="2" xfId="0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NumberFormat="1" applyFont="1" applyFill="1" applyBorder="1" applyAlignment="1" applyProtection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Fill="1" applyBorder="1" applyAlignment="1">
      <alignment horizontal="right"/>
    </xf>
    <xf numFmtId="3" fontId="5" fillId="0" borderId="29" xfId="0" applyNumberFormat="1" applyFont="1" applyFill="1" applyBorder="1" applyAlignment="1">
      <alignment horizontal="right"/>
    </xf>
    <xf numFmtId="2" fontId="9" fillId="4" borderId="50" xfId="66" applyNumberFormat="1" applyFont="1" applyFill="1" applyBorder="1" applyAlignment="1" applyProtection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4" borderId="27" xfId="0" applyFill="1" applyBorder="1"/>
    <xf numFmtId="0" fontId="0" fillId="4" borderId="29" xfId="0" applyFill="1" applyBorder="1"/>
    <xf numFmtId="4" fontId="9" fillId="4" borderId="50" xfId="66" applyNumberFormat="1" applyFont="1" applyFill="1" applyBorder="1" applyAlignment="1" applyProtection="1">
      <alignment vertical="center"/>
    </xf>
    <xf numFmtId="164" fontId="30" fillId="0" borderId="76" xfId="71" applyNumberFormat="1" applyFont="1" applyBorder="1" applyAlignment="1" applyProtection="1">
      <alignment vertical="center"/>
    </xf>
    <xf numFmtId="164" fontId="30" fillId="0" borderId="73" xfId="71" applyNumberFormat="1" applyFont="1" applyBorder="1" applyAlignment="1" applyProtection="1">
      <alignment vertical="center"/>
    </xf>
    <xf numFmtId="4" fontId="30" fillId="0" borderId="77" xfId="71" applyNumberFormat="1" applyFont="1" applyBorder="1" applyAlignment="1" applyProtection="1">
      <alignment vertical="center"/>
    </xf>
    <xf numFmtId="4" fontId="30" fillId="0" borderId="78" xfId="71" applyNumberFormat="1" applyFont="1" applyBorder="1" applyAlignment="1" applyProtection="1">
      <alignment vertical="center"/>
    </xf>
    <xf numFmtId="164" fontId="9" fillId="2" borderId="15" xfId="0" applyNumberFormat="1" applyFont="1" applyFill="1" applyBorder="1" applyAlignment="1">
      <alignment horizontal="center"/>
    </xf>
    <xf numFmtId="164" fontId="9" fillId="4" borderId="75" xfId="71" applyNumberFormat="1" applyFont="1" applyFill="1" applyBorder="1" applyAlignment="1" applyProtection="1">
      <alignment vertical="center"/>
    </xf>
    <xf numFmtId="0" fontId="30" fillId="0" borderId="2" xfId="71" applyFont="1" applyBorder="1" applyAlignment="1" applyProtection="1">
      <alignment vertical="center"/>
    </xf>
    <xf numFmtId="0" fontId="30" fillId="0" borderId="77" xfId="71" applyFont="1" applyBorder="1" applyAlignment="1" applyProtection="1">
      <alignment vertical="center"/>
    </xf>
    <xf numFmtId="0" fontId="30" fillId="0" borderId="78" xfId="71" applyFont="1" applyBorder="1" applyAlignment="1" applyProtection="1">
      <alignment vertical="center"/>
    </xf>
    <xf numFmtId="3" fontId="9" fillId="2" borderId="74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9" xfId="0" applyNumberFormat="1" applyFont="1" applyFill="1" applyBorder="1" applyAlignment="1">
      <alignment horizontal="center"/>
    </xf>
    <xf numFmtId="0" fontId="9" fillId="4" borderId="75" xfId="71" applyFont="1" applyFill="1" applyBorder="1" applyAlignment="1" applyProtection="1">
      <alignment vertical="center"/>
    </xf>
    <xf numFmtId="3" fontId="9" fillId="4" borderId="75" xfId="71" applyNumberFormat="1" applyFont="1" applyFill="1" applyBorder="1" applyAlignment="1" applyProtection="1">
      <alignment vertical="center"/>
    </xf>
    <xf numFmtId="4" fontId="9" fillId="4" borderId="75" xfId="71" applyNumberFormat="1" applyFont="1" applyFill="1" applyBorder="1" applyAlignment="1" applyProtection="1">
      <alignment vertical="center"/>
    </xf>
    <xf numFmtId="4" fontId="9" fillId="4" borderId="72" xfId="0" applyNumberFormat="1" applyFont="1" applyFill="1" applyBorder="1"/>
    <xf numFmtId="0" fontId="30" fillId="0" borderId="11" xfId="71" applyFont="1" applyBorder="1" applyAlignment="1" applyProtection="1">
      <alignment vertical="center"/>
    </xf>
    <xf numFmtId="0" fontId="0" fillId="0" borderId="0" xfId="0" applyFont="1" applyBorder="1"/>
    <xf numFmtId="3" fontId="34" fillId="0" borderId="55" xfId="71" applyNumberFormat="1" applyFont="1" applyBorder="1" applyAlignment="1" applyProtection="1">
      <alignment vertical="center"/>
    </xf>
    <xf numFmtId="3" fontId="9" fillId="4" borderId="28" xfId="0" applyNumberFormat="1" applyFont="1" applyFill="1" applyBorder="1"/>
    <xf numFmtId="0" fontId="0" fillId="0" borderId="74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 applyProtection="1">
      <alignment vertical="center"/>
    </xf>
    <xf numFmtId="2" fontId="30" fillId="0" borderId="46" xfId="71" applyNumberFormat="1" applyFont="1" applyBorder="1" applyAlignment="1" applyProtection="1">
      <alignment vertical="center"/>
    </xf>
    <xf numFmtId="164" fontId="30" fillId="0" borderId="2" xfId="71" applyNumberFormat="1" applyFont="1" applyBorder="1" applyAlignment="1" applyProtection="1">
      <alignment vertical="center"/>
    </xf>
    <xf numFmtId="0" fontId="5" fillId="0" borderId="10" xfId="0" applyFont="1" applyFill="1" applyBorder="1" applyAlignment="1">
      <alignment horizontal="left"/>
    </xf>
    <xf numFmtId="10" fontId="5" fillId="0" borderId="0" xfId="0" applyNumberFormat="1" applyFont="1" applyBorder="1"/>
    <xf numFmtId="4" fontId="5" fillId="0" borderId="0" xfId="0" applyNumberFormat="1" applyFont="1"/>
    <xf numFmtId="3" fontId="33" fillId="0" borderId="0" xfId="0" applyNumberFormat="1" applyFont="1"/>
    <xf numFmtId="0" fontId="33" fillId="2" borderId="31" xfId="0" applyFont="1" applyFill="1" applyBorder="1" applyAlignment="1">
      <alignment horizontal="center" vertical="center" wrapText="1"/>
    </xf>
    <xf numFmtId="3" fontId="8" fillId="0" borderId="0" xfId="0" applyNumberFormat="1" applyFont="1"/>
    <xf numFmtId="3" fontId="5" fillId="0" borderId="0" xfId="0" applyNumberFormat="1" applyFont="1" applyFill="1" applyBorder="1" applyAlignment="1">
      <alignment horizontal="right"/>
    </xf>
    <xf numFmtId="3" fontId="0" fillId="0" borderId="2" xfId="0" applyNumberFormat="1" applyFont="1" applyBorder="1" applyAlignment="1" applyProtection="1">
      <alignment horizontal="right" vertical="center"/>
    </xf>
    <xf numFmtId="3" fontId="0" fillId="0" borderId="2" xfId="0" applyNumberFormat="1" applyFill="1" applyBorder="1"/>
    <xf numFmtId="4" fontId="0" fillId="0" borderId="2" xfId="0" applyNumberFormat="1" applyFill="1" applyBorder="1"/>
    <xf numFmtId="4" fontId="30" fillId="0" borderId="46" xfId="71" applyNumberFormat="1" applyFont="1" applyFill="1" applyBorder="1" applyAlignment="1" applyProtection="1">
      <alignment vertical="center"/>
    </xf>
    <xf numFmtId="2" fontId="0" fillId="0" borderId="2" xfId="0" applyNumberFormat="1" applyFont="1" applyFill="1" applyBorder="1" applyAlignment="1" applyProtection="1">
      <alignment vertical="center"/>
    </xf>
    <xf numFmtId="0" fontId="10" fillId="4" borderId="80" xfId="0" applyFont="1" applyFill="1" applyBorder="1"/>
    <xf numFmtId="0" fontId="30" fillId="0" borderId="47" xfId="71" applyFont="1" applyBorder="1" applyAlignment="1" applyProtection="1">
      <alignment vertical="center"/>
    </xf>
    <xf numFmtId="3" fontId="30" fillId="0" borderId="47" xfId="71" applyNumberFormat="1" applyFont="1" applyBorder="1" applyAlignment="1" applyProtection="1">
      <alignment vertical="center"/>
    </xf>
    <xf numFmtId="164" fontId="30" fillId="0" borderId="47" xfId="71" applyNumberFormat="1" applyFont="1" applyBorder="1" applyAlignment="1" applyProtection="1">
      <alignment vertical="center"/>
    </xf>
    <xf numFmtId="4" fontId="30" fillId="0" borderId="47" xfId="71" applyNumberFormat="1" applyFont="1" applyBorder="1" applyAlignment="1" applyProtection="1">
      <alignment vertical="center"/>
    </xf>
    <xf numFmtId="164" fontId="30" fillId="0" borderId="82" xfId="71" applyNumberFormat="1" applyFont="1" applyBorder="1" applyAlignment="1" applyProtection="1">
      <alignment vertical="center"/>
    </xf>
    <xf numFmtId="0" fontId="30" fillId="0" borderId="5" xfId="71" applyFont="1" applyBorder="1" applyAlignment="1" applyProtection="1">
      <alignment vertical="center"/>
    </xf>
    <xf numFmtId="4" fontId="30" fillId="0" borderId="81" xfId="71" applyNumberFormat="1" applyFont="1" applyBorder="1" applyAlignment="1" applyProtection="1">
      <alignment vertical="center"/>
    </xf>
    <xf numFmtId="4" fontId="0" fillId="0" borderId="15" xfId="0" applyNumberFormat="1" applyFont="1" applyBorder="1" applyAlignment="1" applyProtection="1">
      <alignment vertical="center"/>
    </xf>
    <xf numFmtId="0" fontId="9" fillId="4" borderId="83" xfId="71" applyFont="1" applyFill="1" applyBorder="1" applyAlignment="1" applyProtection="1">
      <alignment vertical="center"/>
    </xf>
    <xf numFmtId="3" fontId="30" fillId="0" borderId="2" xfId="71" applyNumberFormat="1" applyFont="1" applyBorder="1" applyAlignment="1" applyProtection="1">
      <alignment vertical="center"/>
    </xf>
    <xf numFmtId="4" fontId="30" fillId="0" borderId="2" xfId="71" applyNumberFormat="1" applyFont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vertical="center"/>
    </xf>
    <xf numFmtId="4" fontId="30" fillId="0" borderId="2" xfId="71" applyNumberFormat="1" applyFont="1" applyFill="1" applyBorder="1" applyAlignment="1" applyProtection="1">
      <alignment vertical="center"/>
    </xf>
    <xf numFmtId="0" fontId="30" fillId="0" borderId="46" xfId="71" applyFont="1" applyFill="1" applyBorder="1" applyAlignment="1" applyProtection="1">
      <alignment vertical="center"/>
    </xf>
    <xf numFmtId="3" fontId="9" fillId="4" borderId="84" xfId="66" applyNumberFormat="1" applyFont="1" applyFill="1" applyBorder="1" applyAlignment="1" applyProtection="1">
      <alignment vertical="center"/>
    </xf>
    <xf numFmtId="4" fontId="9" fillId="4" borderId="48" xfId="66" applyNumberFormat="1" applyFont="1" applyFill="1" applyBorder="1" applyAlignment="1" applyProtection="1">
      <alignment vertical="center"/>
    </xf>
    <xf numFmtId="0" fontId="9" fillId="4" borderId="49" xfId="0" applyFont="1" applyFill="1" applyBorder="1" applyAlignment="1" applyProtection="1">
      <alignment vertical="center"/>
    </xf>
    <xf numFmtId="3" fontId="9" fillId="4" borderId="49" xfId="0" applyNumberFormat="1" applyFont="1" applyFill="1" applyBorder="1" applyAlignment="1" applyProtection="1">
      <alignment vertical="center"/>
    </xf>
    <xf numFmtId="4" fontId="9" fillId="4" borderId="49" xfId="0" applyNumberFormat="1" applyFont="1" applyFill="1" applyBorder="1" applyAlignment="1" applyProtection="1">
      <alignment vertical="center"/>
    </xf>
    <xf numFmtId="3" fontId="3" fillId="0" borderId="11" xfId="66" applyNumberFormat="1" applyFont="1" applyFill="1" applyBorder="1" applyAlignment="1" applyProtection="1">
      <alignment vertical="center"/>
    </xf>
    <xf numFmtId="4" fontId="3" fillId="0" borderId="11" xfId="66" applyNumberFormat="1" applyFont="1" applyFill="1" applyBorder="1" applyAlignment="1" applyProtection="1">
      <alignment vertical="center"/>
    </xf>
    <xf numFmtId="0" fontId="3" fillId="0" borderId="11" xfId="66" applyFont="1" applyFill="1" applyBorder="1" applyAlignment="1" applyProtection="1">
      <alignment vertical="center"/>
    </xf>
    <xf numFmtId="4" fontId="3" fillId="0" borderId="16" xfId="66" applyNumberFormat="1" applyFont="1" applyFill="1" applyBorder="1" applyAlignment="1" applyProtection="1">
      <alignment vertical="center"/>
    </xf>
    <xf numFmtId="0" fontId="5" fillId="0" borderId="74" xfId="0" applyFont="1" applyFill="1" applyBorder="1"/>
    <xf numFmtId="3" fontId="3" fillId="0" borderId="5" xfId="0" applyNumberFormat="1" applyFont="1" applyFill="1" applyBorder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Font="1" applyBorder="1" applyAlignment="1" applyProtection="1">
      <alignment vertical="center"/>
    </xf>
    <xf numFmtId="0" fontId="0" fillId="0" borderId="62" xfId="0" applyFont="1" applyBorder="1" applyAlignment="1" applyProtection="1">
      <alignment vertical="center"/>
    </xf>
    <xf numFmtId="0" fontId="0" fillId="0" borderId="64" xfId="0" applyFont="1" applyBorder="1" applyAlignment="1" applyProtection="1">
      <alignment vertical="center"/>
    </xf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 applyFont="1" applyBorder="1" applyAlignment="1" applyProtection="1">
      <alignment vertical="center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Font="1" applyBorder="1" applyAlignment="1" applyProtection="1">
      <alignment vertical="center"/>
    </xf>
    <xf numFmtId="3" fontId="0" fillId="0" borderId="0" xfId="0" applyNumberFormat="1" applyFill="1" applyBorder="1" applyAlignment="1">
      <alignment horizontal="right"/>
    </xf>
    <xf numFmtId="4" fontId="9" fillId="4" borderId="50" xfId="0" applyNumberFormat="1" applyFont="1" applyFill="1" applyBorder="1" applyAlignment="1" applyProtection="1">
      <alignment vertical="center"/>
    </xf>
    <xf numFmtId="4" fontId="0" fillId="0" borderId="55" xfId="0" applyNumberFormat="1" applyFont="1" applyBorder="1" applyAlignment="1" applyProtection="1">
      <alignment vertical="center"/>
    </xf>
    <xf numFmtId="4" fontId="0" fillId="0" borderId="56" xfId="0" applyNumberFormat="1" applyFont="1" applyBorder="1" applyAlignment="1" applyProtection="1">
      <alignment vertical="center"/>
    </xf>
    <xf numFmtId="4" fontId="0" fillId="0" borderId="58" xfId="0" applyNumberFormat="1" applyFont="1" applyBorder="1" applyAlignment="1" applyProtection="1">
      <alignment vertical="center"/>
    </xf>
    <xf numFmtId="4" fontId="0" fillId="0" borderId="63" xfId="0" applyNumberFormat="1" applyFont="1" applyBorder="1" applyAlignment="1" applyProtection="1">
      <alignment vertical="center"/>
    </xf>
    <xf numFmtId="4" fontId="0" fillId="0" borderId="59" xfId="0" applyNumberFormat="1" applyFont="1" applyBorder="1" applyAlignment="1" applyProtection="1">
      <alignment vertical="center"/>
    </xf>
    <xf numFmtId="0" fontId="0" fillId="0" borderId="55" xfId="0" applyNumberFormat="1" applyFont="1" applyBorder="1" applyAlignment="1" applyProtection="1">
      <alignment horizontal="left" vertical="center"/>
    </xf>
    <xf numFmtId="0" fontId="0" fillId="0" borderId="46" xfId="0" applyNumberFormat="1" applyFont="1" applyBorder="1" applyAlignment="1" applyProtection="1">
      <alignment horizontal="left" vertical="center"/>
    </xf>
    <xf numFmtId="0" fontId="0" fillId="0" borderId="56" xfId="0" applyNumberFormat="1" applyFont="1" applyBorder="1" applyAlignment="1" applyProtection="1">
      <alignment horizontal="left" vertical="center"/>
    </xf>
    <xf numFmtId="164" fontId="0" fillId="0" borderId="2" xfId="0" applyNumberFormat="1" applyFill="1" applyBorder="1"/>
    <xf numFmtId="167" fontId="28" fillId="4" borderId="1" xfId="0" applyNumberFormat="1" applyFont="1" applyFill="1" applyBorder="1" applyAlignment="1" applyProtection="1">
      <alignment horizontal="right" wrapText="1"/>
    </xf>
    <xf numFmtId="166" fontId="32" fillId="0" borderId="0" xfId="0" applyNumberFormat="1" applyFont="1" applyBorder="1" applyAlignment="1" applyProtection="1">
      <alignment vertical="center"/>
    </xf>
    <xf numFmtId="0" fontId="30" fillId="0" borderId="47" xfId="71" applyFont="1" applyFill="1" applyBorder="1" applyAlignment="1" applyProtection="1">
      <alignment vertical="center"/>
    </xf>
    <xf numFmtId="0" fontId="0" fillId="0" borderId="5" xfId="0" applyFill="1" applyBorder="1"/>
    <xf numFmtId="4" fontId="30" fillId="0" borderId="47" xfId="71" applyNumberFormat="1" applyFont="1" applyFill="1" applyBorder="1" applyAlignment="1" applyProtection="1">
      <alignment vertical="center"/>
    </xf>
    <xf numFmtId="4" fontId="0" fillId="0" borderId="5" xfId="0" applyNumberFormat="1" applyFill="1" applyBorder="1"/>
    <xf numFmtId="3" fontId="0" fillId="0" borderId="5" xfId="0" applyNumberFormat="1" applyFill="1" applyBorder="1"/>
    <xf numFmtId="4" fontId="0" fillId="0" borderId="16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3" fontId="34" fillId="0" borderId="55" xfId="71" applyNumberFormat="1" applyFont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3" fontId="34" fillId="0" borderId="55" xfId="71" applyNumberFormat="1" applyFont="1" applyBorder="1" applyAlignment="1" applyProtection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9" fillId="4" borderId="49" xfId="71" applyFont="1" applyFill="1" applyBorder="1" applyAlignment="1" applyProtection="1">
      <alignment vertical="center"/>
    </xf>
    <xf numFmtId="4" fontId="9" fillId="4" borderId="49" xfId="71" applyNumberFormat="1" applyFont="1" applyFill="1" applyBorder="1" applyAlignment="1" applyProtection="1">
      <alignment vertical="center"/>
    </xf>
    <xf numFmtId="0" fontId="34" fillId="0" borderId="0" xfId="0" applyFont="1" applyBorder="1" applyAlignment="1">
      <alignment vertical="center"/>
    </xf>
    <xf numFmtId="3" fontId="34" fillId="0" borderId="0" xfId="0" applyNumberFormat="1" applyFont="1" applyBorder="1" applyAlignment="1">
      <alignment vertical="center"/>
    </xf>
    <xf numFmtId="166" fontId="34" fillId="0" borderId="0" xfId="0" applyNumberFormat="1" applyFont="1" applyBorder="1" applyAlignment="1">
      <alignment vertical="center"/>
    </xf>
    <xf numFmtId="0" fontId="9" fillId="4" borderId="2" xfId="0" applyFont="1" applyFill="1" applyBorder="1" applyAlignment="1">
      <alignment horizontal="center"/>
    </xf>
    <xf numFmtId="0" fontId="34" fillId="0" borderId="46" xfId="0" applyFont="1" applyBorder="1" applyAlignment="1">
      <alignment vertical="center"/>
    </xf>
    <xf numFmtId="3" fontId="34" fillId="0" borderId="46" xfId="0" applyNumberFormat="1" applyFont="1" applyBorder="1" applyAlignment="1">
      <alignment vertical="center"/>
    </xf>
    <xf numFmtId="0" fontId="35" fillId="4" borderId="46" xfId="0" applyFont="1" applyFill="1" applyBorder="1" applyAlignment="1">
      <alignment vertical="center"/>
    </xf>
    <xf numFmtId="3" fontId="36" fillId="4" borderId="46" xfId="0" applyNumberFormat="1" applyFont="1" applyFill="1" applyBorder="1" applyAlignment="1">
      <alignment vertical="center"/>
    </xf>
    <xf numFmtId="3" fontId="35" fillId="4" borderId="46" xfId="0" applyNumberFormat="1" applyFont="1" applyFill="1" applyBorder="1" applyAlignment="1">
      <alignment vertical="center"/>
    </xf>
    <xf numFmtId="3" fontId="9" fillId="0" borderId="0" xfId="0" applyNumberFormat="1" applyFont="1"/>
    <xf numFmtId="0" fontId="0" fillId="0" borderId="2" xfId="0" applyFill="1" applyBorder="1" applyAlignment="1">
      <alignment horizontal="center"/>
    </xf>
    <xf numFmtId="3" fontId="0" fillId="0" borderId="2" xfId="0" applyNumberFormat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0" fontId="0" fillId="0" borderId="2" xfId="0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3" fontId="34" fillId="0" borderId="46" xfId="0" applyNumberFormat="1" applyFont="1" applyBorder="1" applyAlignment="1">
      <alignment horizontal="center" vertical="center"/>
    </xf>
    <xf numFmtId="0" fontId="0" fillId="0" borderId="74" xfId="0" applyFont="1" applyBorder="1"/>
    <xf numFmtId="0" fontId="0" fillId="0" borderId="5" xfId="0" applyFont="1" applyBorder="1"/>
    <xf numFmtId="3" fontId="0" fillId="0" borderId="15" xfId="0" applyNumberFormat="1" applyFont="1" applyBorder="1"/>
    <xf numFmtId="2" fontId="3" fillId="0" borderId="15" xfId="0" applyNumberFormat="1" applyFont="1" applyFill="1" applyBorder="1" applyAlignment="1" applyProtection="1">
      <alignment vertical="center"/>
    </xf>
    <xf numFmtId="2" fontId="9" fillId="4" borderId="50" xfId="0" applyNumberFormat="1" applyFont="1" applyFill="1" applyBorder="1" applyAlignment="1" applyProtection="1">
      <alignment vertical="center"/>
    </xf>
    <xf numFmtId="2" fontId="9" fillId="4" borderId="49" xfId="0" applyNumberFormat="1" applyFont="1" applyFill="1" applyBorder="1" applyAlignment="1" applyProtection="1">
      <alignment vertical="center"/>
    </xf>
    <xf numFmtId="0" fontId="8" fillId="0" borderId="10" xfId="0" applyNumberFormat="1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11" xfId="0" applyNumberFormat="1" applyFont="1" applyBorder="1"/>
    <xf numFmtId="0" fontId="0" fillId="0" borderId="11" xfId="0" applyFont="1" applyBorder="1"/>
    <xf numFmtId="3" fontId="0" fillId="0" borderId="11" xfId="0" applyNumberFormat="1" applyFont="1" applyBorder="1"/>
    <xf numFmtId="4" fontId="0" fillId="0" borderId="11" xfId="0" applyNumberFormat="1" applyFont="1" applyBorder="1"/>
    <xf numFmtId="0" fontId="0" fillId="0" borderId="16" xfId="0" applyNumberFormat="1" applyFont="1" applyBorder="1"/>
    <xf numFmtId="0" fontId="8" fillId="0" borderId="27" xfId="0" applyNumberFormat="1" applyFont="1" applyBorder="1" applyAlignment="1">
      <alignment horizontal="center"/>
    </xf>
    <xf numFmtId="0" fontId="0" fillId="0" borderId="29" xfId="0" applyNumberFormat="1" applyFont="1" applyBorder="1"/>
    <xf numFmtId="0" fontId="0" fillId="0" borderId="29" xfId="0" applyFont="1" applyBorder="1"/>
    <xf numFmtId="3" fontId="0" fillId="0" borderId="29" xfId="0" applyNumberFormat="1" applyFont="1" applyBorder="1"/>
    <xf numFmtId="4" fontId="0" fillId="0" borderId="29" xfId="0" applyNumberFormat="1" applyFont="1" applyBorder="1"/>
    <xf numFmtId="0" fontId="0" fillId="0" borderId="28" xfId="0" applyNumberFormat="1" applyFont="1" applyBorder="1"/>
    <xf numFmtId="0" fontId="0" fillId="0" borderId="10" xfId="0" applyNumberFormat="1" applyFont="1" applyBorder="1" applyAlignment="1">
      <alignment horizontal="center"/>
    </xf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3" fontId="8" fillId="0" borderId="11" xfId="0" applyNumberFormat="1" applyFont="1" applyFill="1" applyBorder="1" applyAlignment="1" applyProtection="1">
      <alignment horizontal="right" vertical="center" wrapText="1"/>
    </xf>
    <xf numFmtId="0" fontId="0" fillId="0" borderId="11" xfId="0" applyNumberFormat="1" applyFont="1" applyBorder="1" applyAlignment="1">
      <alignment horizontal="right"/>
    </xf>
    <xf numFmtId="3" fontId="0" fillId="0" borderId="16" xfId="0" applyNumberFormat="1" applyFont="1" applyBorder="1" applyAlignment="1">
      <alignment horizontal="right"/>
    </xf>
    <xf numFmtId="0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right"/>
    </xf>
    <xf numFmtId="0" fontId="0" fillId="0" borderId="27" xfId="0" applyFont="1" applyBorder="1" applyAlignment="1">
      <alignment horizontal="center"/>
    </xf>
    <xf numFmtId="0" fontId="0" fillId="0" borderId="28" xfId="0" applyFont="1" applyBorder="1"/>
    <xf numFmtId="4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4"/>
    </xf>
    <xf numFmtId="2" fontId="9" fillId="4" borderId="50" xfId="69" applyNumberFormat="1" applyFont="1" applyFill="1" applyBorder="1" applyAlignment="1" applyProtection="1">
      <alignment vertical="center"/>
    </xf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0" fontId="5" fillId="36" borderId="44" xfId="67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0" fillId="0" borderId="85" xfId="0" applyBorder="1"/>
    <xf numFmtId="0" fontId="0" fillId="0" borderId="80" xfId="0" applyBorder="1"/>
    <xf numFmtId="0" fontId="0" fillId="0" borderId="69" xfId="0" applyBorder="1"/>
    <xf numFmtId="0" fontId="0" fillId="0" borderId="86" xfId="0" applyBorder="1"/>
    <xf numFmtId="0" fontId="0" fillId="0" borderId="69" xfId="0" applyBorder="1" applyAlignment="1">
      <alignment wrapText="1"/>
    </xf>
    <xf numFmtId="0" fontId="37" fillId="38" borderId="69" xfId="0" applyFont="1" applyFill="1" applyBorder="1" applyAlignment="1">
      <alignment horizontal="center"/>
    </xf>
    <xf numFmtId="0" fontId="37" fillId="38" borderId="86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38" fillId="38" borderId="86" xfId="0" applyFont="1" applyFill="1" applyBorder="1" applyAlignment="1">
      <alignment horizontal="center"/>
    </xf>
    <xf numFmtId="0" fontId="38" fillId="38" borderId="57" xfId="0" applyFont="1" applyFill="1" applyBorder="1" applyAlignment="1">
      <alignment horizontal="center" wrapText="1"/>
    </xf>
    <xf numFmtId="0" fontId="38" fillId="38" borderId="43" xfId="0" applyFont="1" applyFill="1" applyBorder="1" applyAlignment="1">
      <alignment horizontal="center" wrapText="1"/>
    </xf>
    <xf numFmtId="0" fontId="38" fillId="38" borderId="0" xfId="0" applyFont="1" applyFill="1" applyAlignment="1">
      <alignment horizontal="center"/>
    </xf>
    <xf numFmtId="0" fontId="38" fillId="0" borderId="0" xfId="0" applyFont="1"/>
    <xf numFmtId="0" fontId="38" fillId="0" borderId="0" xfId="0" applyFont="1" applyAlignment="1">
      <alignment horizontal="center"/>
    </xf>
    <xf numFmtId="0" fontId="33" fillId="39" borderId="2" xfId="0" applyFont="1" applyFill="1" applyBorder="1"/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 applyAlignment="1">
      <alignment horizontal="center"/>
    </xf>
    <xf numFmtId="0" fontId="8" fillId="0" borderId="2" xfId="129" applyFont="1" applyBorder="1" applyAlignment="1">
      <alignment horizontal="left" vertical="center" wrapText="1"/>
    </xf>
    <xf numFmtId="4" fontId="3" fillId="0" borderId="2" xfId="130" applyNumberFormat="1" applyBorder="1"/>
    <xf numFmtId="4" fontId="33" fillId="40" borderId="2" xfId="0" applyNumberFormat="1" applyFont="1" applyFill="1" applyBorder="1"/>
    <xf numFmtId="168" fontId="8" fillId="0" borderId="2" xfId="131" applyNumberFormat="1" applyFont="1" applyFill="1" applyBorder="1"/>
    <xf numFmtId="0" fontId="8" fillId="0" borderId="2" xfId="129" applyFont="1" applyBorder="1" applyAlignment="1">
      <alignment horizontal="left" vertical="center"/>
    </xf>
    <xf numFmtId="0" fontId="40" fillId="0" borderId="0" xfId="129" applyFont="1"/>
    <xf numFmtId="17" fontId="38" fillId="38" borderId="0" xfId="0" applyNumberFormat="1" applyFont="1" applyFill="1" applyAlignment="1">
      <alignment horizontal="center"/>
    </xf>
  </cellXfs>
  <cellStyles count="132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Normal 14" xfId="130" xr:uid="{E48E8F80-CA4A-4FA0-A761-0422CA8E2147}"/>
    <cellStyle name="Βασικό_Δημοσίευμα Περιφερειακών-1" xfId="129" xr:uid="{EC260DA3-8C58-4646-BDA1-D55A7585A10D}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 xr:uid="{00000000-0005-0000-0000-000023000000}"/>
    <cellStyle name="Κανονικό 10 4" xfId="67" xr:uid="{00000000-0005-0000-0000-000024000000}"/>
    <cellStyle name="Κανονικό 10 5" xfId="70" xr:uid="{00000000-0005-0000-0000-000025000000}"/>
    <cellStyle name="Κανονικό 11" xfId="74" xr:uid="{00000000-0005-0000-0000-000026000000}"/>
    <cellStyle name="Κανονικό 12" xfId="71" xr:uid="{00000000-0005-0000-0000-000027000000}"/>
    <cellStyle name="Κανονικό 13" xfId="96" xr:uid="{00000000-0005-0000-0000-000028000000}"/>
    <cellStyle name="Κανονικό 14" xfId="63" xr:uid="{00000000-0005-0000-0000-000029000000}"/>
    <cellStyle name="Κανονικό 15" xfId="72" xr:uid="{00000000-0005-0000-0000-00002A000000}"/>
    <cellStyle name="Κανονικό 16" xfId="97" xr:uid="{00000000-0005-0000-0000-00002B000000}"/>
    <cellStyle name="Κανονικό 17" xfId="51" xr:uid="{00000000-0005-0000-0000-00002C000000}"/>
    <cellStyle name="Κανονικό 18" xfId="52" xr:uid="{00000000-0005-0000-0000-00002D000000}"/>
    <cellStyle name="Κανονικό 19" xfId="66" xr:uid="{00000000-0005-0000-0000-00002E000000}"/>
    <cellStyle name="Κανονικό 2" xfId="1" xr:uid="{00000000-0005-0000-0000-00002F000000}"/>
    <cellStyle name="Κανονικό 2 10" xfId="68" xr:uid="{00000000-0005-0000-0000-000030000000}"/>
    <cellStyle name="Κανονικό 2 11" xfId="73" xr:uid="{00000000-0005-0000-0000-000031000000}"/>
    <cellStyle name="Κανονικό 2 2" xfId="83" xr:uid="{00000000-0005-0000-0000-000032000000}"/>
    <cellStyle name="Κανονικό 2 2 2" xfId="113" xr:uid="{00000000-0005-0000-0000-000033000000}"/>
    <cellStyle name="Κανονικό 2 2 2 2" xfId="116" xr:uid="{00000000-0005-0000-0000-000034000000}"/>
    <cellStyle name="Κανονικό 2 3" xfId="84" xr:uid="{00000000-0005-0000-0000-000035000000}"/>
    <cellStyle name="Κανονικό 2 4" xfId="85" xr:uid="{00000000-0005-0000-0000-000036000000}"/>
    <cellStyle name="Κανονικό 2 5" xfId="86" xr:uid="{00000000-0005-0000-0000-000037000000}"/>
    <cellStyle name="Κανονικό 2 6" xfId="88" xr:uid="{00000000-0005-0000-0000-000038000000}"/>
    <cellStyle name="Κανονικό 2 7" xfId="89" xr:uid="{00000000-0005-0000-0000-000039000000}"/>
    <cellStyle name="Κανονικό 2 9" xfId="65" xr:uid="{00000000-0005-0000-0000-00003A000000}"/>
    <cellStyle name="Κανονικό 20" xfId="69" xr:uid="{00000000-0005-0000-0000-00003B000000}"/>
    <cellStyle name="Κανονικό 21" xfId="50" xr:uid="{00000000-0005-0000-0000-00003C000000}"/>
    <cellStyle name="Κανονικό 22" xfId="75" xr:uid="{00000000-0005-0000-0000-00003D000000}"/>
    <cellStyle name="Κανονικό 23 2" xfId="117" xr:uid="{00000000-0005-0000-0000-00003E000000}"/>
    <cellStyle name="Κανονικό 24" xfId="94" xr:uid="{00000000-0005-0000-0000-00003F000000}"/>
    <cellStyle name="Κανονικό 25" xfId="95" xr:uid="{00000000-0005-0000-0000-000040000000}"/>
    <cellStyle name="Κανονικό 27" xfId="105" xr:uid="{00000000-0005-0000-0000-000041000000}"/>
    <cellStyle name="Κανονικό 28" xfId="106" xr:uid="{00000000-0005-0000-0000-000042000000}"/>
    <cellStyle name="Κανονικό 29" xfId="107" xr:uid="{00000000-0005-0000-0000-000043000000}"/>
    <cellStyle name="Κανονικό 3" xfId="2" xr:uid="{00000000-0005-0000-0000-000044000000}"/>
    <cellStyle name="Κανονικό 3 10" xfId="82" xr:uid="{00000000-0005-0000-0000-000045000000}"/>
    <cellStyle name="Κανονικό 3 11" xfId="78" xr:uid="{00000000-0005-0000-0000-000046000000}"/>
    <cellStyle name="Κανονικό 3 12" xfId="81" xr:uid="{00000000-0005-0000-0000-000047000000}"/>
    <cellStyle name="Κανονικό 3 13" xfId="90" xr:uid="{00000000-0005-0000-0000-000048000000}"/>
    <cellStyle name="Κανονικό 3 14" xfId="91" xr:uid="{00000000-0005-0000-0000-000049000000}"/>
    <cellStyle name="Κανονικό 3 15" xfId="93" xr:uid="{00000000-0005-0000-0000-00004A000000}"/>
    <cellStyle name="Κανονικό 3 16" xfId="92" xr:uid="{00000000-0005-0000-0000-00004B000000}"/>
    <cellStyle name="Κανονικό 3 17" xfId="101" xr:uid="{00000000-0005-0000-0000-00004C000000}"/>
    <cellStyle name="Κανονικό 3 18" xfId="103" xr:uid="{00000000-0005-0000-0000-00004D000000}"/>
    <cellStyle name="Κανονικό 3 19" xfId="104" xr:uid="{00000000-0005-0000-0000-00004E000000}"/>
    <cellStyle name="Κανονικό 3 2" xfId="58" xr:uid="{00000000-0005-0000-0000-00004F000000}"/>
    <cellStyle name="Κανονικό 3 20" xfId="102" xr:uid="{00000000-0005-0000-0000-000050000000}"/>
    <cellStyle name="Κανονικό 3 21" xfId="114" xr:uid="{00000000-0005-0000-0000-000051000000}"/>
    <cellStyle name="Κανονικό 3 3" xfId="60" xr:uid="{00000000-0005-0000-0000-000052000000}"/>
    <cellStyle name="Κανονικό 3 4" xfId="62" xr:uid="{00000000-0005-0000-0000-000053000000}"/>
    <cellStyle name="Κανονικό 3 5" xfId="64" xr:uid="{00000000-0005-0000-0000-000054000000}"/>
    <cellStyle name="Κανονικό 3 6" xfId="76" xr:uid="{00000000-0005-0000-0000-000055000000}"/>
    <cellStyle name="Κανονικό 3 7" xfId="77" xr:uid="{00000000-0005-0000-0000-000056000000}"/>
    <cellStyle name="Κανονικό 3 8" xfId="80" xr:uid="{00000000-0005-0000-0000-000057000000}"/>
    <cellStyle name="Κανονικό 3 9" xfId="79" xr:uid="{00000000-0005-0000-0000-000058000000}"/>
    <cellStyle name="Κανονικό 30" xfId="123" xr:uid="{00000000-0005-0000-0000-000059000000}"/>
    <cellStyle name="Κανονικό 32" xfId="121" xr:uid="{00000000-0005-0000-0000-00005A000000}"/>
    <cellStyle name="Κανονικό 33" xfId="122" xr:uid="{00000000-0005-0000-0000-00005B000000}"/>
    <cellStyle name="Κανονικό 34" xfId="59" xr:uid="{00000000-0005-0000-0000-00005C000000}"/>
    <cellStyle name="Κανονικό 35" xfId="100" xr:uid="{00000000-0005-0000-0000-00005D000000}"/>
    <cellStyle name="Κανονικό 36" xfId="87" xr:uid="{00000000-0005-0000-0000-00005E000000}"/>
    <cellStyle name="Κανονικό 37" xfId="99" xr:uid="{00000000-0005-0000-0000-00005F000000}"/>
    <cellStyle name="Κανονικό 38" xfId="53" xr:uid="{00000000-0005-0000-0000-000060000000}"/>
    <cellStyle name="Κανονικό 39" xfId="98" xr:uid="{00000000-0005-0000-0000-000061000000}"/>
    <cellStyle name="Κανονικό 4" xfId="44" xr:uid="{00000000-0005-0000-0000-000062000000}"/>
    <cellStyle name="Κανονικό 40" xfId="118" xr:uid="{00000000-0005-0000-0000-000063000000}"/>
    <cellStyle name="Κανονικό 41" xfId="124" xr:uid="{00000000-0005-0000-0000-000064000000}"/>
    <cellStyle name="Κανονικό 42" xfId="119" xr:uid="{00000000-0005-0000-0000-000065000000}"/>
    <cellStyle name="Κανονικό 43" xfId="108" xr:uid="{00000000-0005-0000-0000-000066000000}"/>
    <cellStyle name="Κανονικό 44" xfId="54" xr:uid="{00000000-0005-0000-0000-000067000000}"/>
    <cellStyle name="Κανονικό 45" xfId="55" xr:uid="{00000000-0005-0000-0000-000068000000}"/>
    <cellStyle name="Κανονικό 46" xfId="56" xr:uid="{00000000-0005-0000-0000-000069000000}"/>
    <cellStyle name="Κανονικό 47" xfId="57" xr:uid="{00000000-0005-0000-0000-00006A000000}"/>
    <cellStyle name="Κανονικό 49" xfId="109" xr:uid="{00000000-0005-0000-0000-00006B000000}"/>
    <cellStyle name="Κανονικό 5" xfId="47" xr:uid="{00000000-0005-0000-0000-00006C000000}"/>
    <cellStyle name="Κανονικό 50" xfId="120" xr:uid="{00000000-0005-0000-0000-00006D000000}"/>
    <cellStyle name="Κανονικό 51" xfId="110" xr:uid="{00000000-0005-0000-0000-00006E000000}"/>
    <cellStyle name="Κανονικό 53" xfId="125" xr:uid="{00000000-0005-0000-0000-00006F000000}"/>
    <cellStyle name="Κανονικό 55" xfId="111" xr:uid="{00000000-0005-0000-0000-000070000000}"/>
    <cellStyle name="Κανονικό 56" xfId="112" xr:uid="{00000000-0005-0000-0000-000071000000}"/>
    <cellStyle name="Κανονικό 59" xfId="126" xr:uid="{00000000-0005-0000-0000-000072000000}"/>
    <cellStyle name="Κανονικό 6" xfId="45" xr:uid="{00000000-0005-0000-0000-000073000000}"/>
    <cellStyle name="Κανονικό 60" xfId="127" xr:uid="{00000000-0005-0000-0000-000074000000}"/>
    <cellStyle name="Κανονικό 61" xfId="128" xr:uid="{00000000-0005-0000-0000-000075000000}"/>
    <cellStyle name="Κανονικό 7" xfId="48" xr:uid="{00000000-0005-0000-0000-000076000000}"/>
    <cellStyle name="Κανονικό 8" xfId="46" xr:uid="{00000000-0005-0000-0000-000077000000}"/>
    <cellStyle name="Κανονικό 9" xfId="49" xr:uid="{00000000-0005-0000-0000-000078000000}"/>
    <cellStyle name="Ουδέτερο" xfId="10" builtinId="28" customBuiltin="1"/>
    <cellStyle name="Ποσοστό 2" xfId="131" xr:uid="{A0A7441A-A65C-4079-8D0E-4D3B5336B532}"/>
    <cellStyle name="Προειδοποιητικό κείμενο" xfId="16" builtinId="11" customBuiltin="1"/>
    <cellStyle name="Σημείωση" xfId="17" builtinId="10" customBuiltin="1"/>
    <cellStyle name="Σημείωση 2" xfId="115" xr:uid="{00000000-0005-0000-0000-00007C000000}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3810" cy="818475"/>
    <xdr:pic>
      <xdr:nvPicPr>
        <xdr:cNvPr id="2" name="1 - Εικόνα">
          <a:extLst>
            <a:ext uri="{FF2B5EF4-FFF2-40B4-BE49-F238E27FC236}">
              <a16:creationId xmlns:a16="http://schemas.microsoft.com/office/drawing/2014/main" id="{CB717F91-EE02-43D3-970A-D8AA018DA4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3810" cy="818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5353050</xdr:colOff>
      <xdr:row>34</xdr:row>
      <xdr:rowOff>66675</xdr:rowOff>
    </xdr:from>
    <xdr:ext cx="1141198" cy="329710"/>
    <xdr:pic>
      <xdr:nvPicPr>
        <xdr:cNvPr id="3" name="3 - Εικόνα" descr="revised_LOGO_rgb_high_res copy.gif">
          <a:extLst>
            <a:ext uri="{FF2B5EF4-FFF2-40B4-BE49-F238E27FC236}">
              <a16:creationId xmlns:a16="http://schemas.microsoft.com/office/drawing/2014/main" id="{8A268EBF-D223-4A35-88F5-A33C2A60BEE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6543675"/>
          <a:ext cx="1141198" cy="3297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55A34-0E42-44B7-B157-B83901A04779}">
  <dimension ref="A1:B35"/>
  <sheetViews>
    <sheetView showGridLines="0" tabSelected="1" zoomScale="80" zoomScaleNormal="80" workbookViewId="0">
      <selection activeCell="X1" sqref="X1"/>
    </sheetView>
  </sheetViews>
  <sheetFormatPr defaultColWidth="9.140625" defaultRowHeight="15" x14ac:dyDescent="0.25"/>
  <cols>
    <col min="1" max="1" width="9.28515625" style="456" customWidth="1"/>
    <col min="2" max="2" width="99.7109375" style="456" customWidth="1"/>
    <col min="3" max="16384" width="9.140625" style="456"/>
  </cols>
  <sheetData>
    <row r="1" spans="1:2" ht="66" customHeight="1" x14ac:dyDescent="0.3">
      <c r="A1" s="632" t="s">
        <v>781</v>
      </c>
      <c r="B1" s="631"/>
    </row>
    <row r="2" spans="1:2" ht="32.25" customHeight="1" x14ac:dyDescent="0.3">
      <c r="A2" s="630" t="s">
        <v>780</v>
      </c>
      <c r="B2" s="629"/>
    </row>
    <row r="3" spans="1:2" ht="23.25" customHeight="1" x14ac:dyDescent="0.3">
      <c r="A3" s="628" t="s">
        <v>779</v>
      </c>
      <c r="B3" s="627"/>
    </row>
    <row r="4" spans="1:2" ht="30" customHeight="1" x14ac:dyDescent="0.3">
      <c r="A4" s="628" t="s">
        <v>778</v>
      </c>
      <c r="B4" s="627"/>
    </row>
    <row r="5" spans="1:2" ht="27.75" customHeight="1" x14ac:dyDescent="0.25">
      <c r="A5" s="625" t="s">
        <v>777</v>
      </c>
      <c r="B5" s="624" t="s">
        <v>776</v>
      </c>
    </row>
    <row r="6" spans="1:2" ht="18.75" customHeight="1" x14ac:dyDescent="0.25">
      <c r="A6" s="625" t="s">
        <v>775</v>
      </c>
      <c r="B6" s="624" t="s">
        <v>774</v>
      </c>
    </row>
    <row r="7" spans="1:2" ht="30" x14ac:dyDescent="0.25">
      <c r="A7" s="625" t="s">
        <v>773</v>
      </c>
      <c r="B7" s="626" t="s">
        <v>772</v>
      </c>
    </row>
    <row r="8" spans="1:2" ht="27.75" customHeight="1" x14ac:dyDescent="0.25">
      <c r="A8" s="625" t="s">
        <v>771</v>
      </c>
      <c r="B8" s="626" t="s">
        <v>770</v>
      </c>
    </row>
    <row r="9" spans="1:2" ht="19.5" customHeight="1" x14ac:dyDescent="0.25">
      <c r="A9" s="625" t="s">
        <v>769</v>
      </c>
      <c r="B9" s="624" t="s">
        <v>768</v>
      </c>
    </row>
    <row r="10" spans="1:2" ht="14.25" customHeight="1" x14ac:dyDescent="0.25">
      <c r="A10" s="625" t="s">
        <v>767</v>
      </c>
      <c r="B10" s="624" t="s">
        <v>766</v>
      </c>
    </row>
    <row r="11" spans="1:2" x14ac:dyDescent="0.25">
      <c r="A11" s="625" t="s">
        <v>765</v>
      </c>
      <c r="B11" s="624" t="s">
        <v>764</v>
      </c>
    </row>
    <row r="12" spans="1:2" x14ac:dyDescent="0.25">
      <c r="A12" s="625" t="s">
        <v>763</v>
      </c>
      <c r="B12" s="624" t="s">
        <v>762</v>
      </c>
    </row>
    <row r="13" spans="1:2" x14ac:dyDescent="0.25">
      <c r="A13" s="625" t="s">
        <v>761</v>
      </c>
      <c r="B13" s="624" t="s">
        <v>760</v>
      </c>
    </row>
    <row r="14" spans="1:2" x14ac:dyDescent="0.25">
      <c r="A14" s="625" t="s">
        <v>759</v>
      </c>
      <c r="B14" s="624" t="s">
        <v>758</v>
      </c>
    </row>
    <row r="15" spans="1:2" ht="19.5" customHeight="1" x14ac:dyDescent="0.25">
      <c r="A15" s="625" t="s">
        <v>757</v>
      </c>
      <c r="B15" s="624" t="s">
        <v>756</v>
      </c>
    </row>
    <row r="16" spans="1:2" ht="19.5" customHeight="1" x14ac:dyDescent="0.25">
      <c r="A16" s="625" t="s">
        <v>755</v>
      </c>
      <c r="B16" s="624" t="s">
        <v>754</v>
      </c>
    </row>
    <row r="17" spans="1:2" ht="19.5" customHeight="1" x14ac:dyDescent="0.25">
      <c r="A17" s="625" t="s">
        <v>753</v>
      </c>
      <c r="B17" s="624" t="s">
        <v>752</v>
      </c>
    </row>
    <row r="18" spans="1:2" ht="19.5" customHeight="1" x14ac:dyDescent="0.25">
      <c r="A18" s="625" t="s">
        <v>751</v>
      </c>
      <c r="B18" s="624" t="s">
        <v>750</v>
      </c>
    </row>
    <row r="19" spans="1:2" ht="19.5" customHeight="1" x14ac:dyDescent="0.25">
      <c r="A19" s="625" t="s">
        <v>749</v>
      </c>
      <c r="B19" s="624" t="s">
        <v>748</v>
      </c>
    </row>
    <row r="20" spans="1:2" ht="19.5" customHeight="1" x14ac:dyDescent="0.25">
      <c r="A20" s="625" t="s">
        <v>747</v>
      </c>
      <c r="B20" s="624" t="s">
        <v>746</v>
      </c>
    </row>
    <row r="21" spans="1:2" ht="19.5" customHeight="1" x14ac:dyDescent="0.25">
      <c r="A21" s="625" t="s">
        <v>745</v>
      </c>
      <c r="B21" s="624" t="s">
        <v>744</v>
      </c>
    </row>
    <row r="22" spans="1:2" ht="19.5" customHeight="1" x14ac:dyDescent="0.25">
      <c r="A22" s="625" t="s">
        <v>743</v>
      </c>
      <c r="B22" s="624" t="s">
        <v>742</v>
      </c>
    </row>
    <row r="23" spans="1:2" ht="19.5" customHeight="1" x14ac:dyDescent="0.25">
      <c r="A23" s="625" t="s">
        <v>741</v>
      </c>
      <c r="B23" s="624" t="s">
        <v>740</v>
      </c>
    </row>
    <row r="24" spans="1:2" ht="19.5" customHeight="1" x14ac:dyDescent="0.25">
      <c r="A24" s="625" t="s">
        <v>739</v>
      </c>
      <c r="B24" s="624" t="s">
        <v>738</v>
      </c>
    </row>
    <row r="25" spans="1:2" ht="19.5" customHeight="1" x14ac:dyDescent="0.25">
      <c r="A25" s="625" t="s">
        <v>737</v>
      </c>
      <c r="B25" s="624" t="s">
        <v>736</v>
      </c>
    </row>
    <row r="26" spans="1:2" ht="19.5" customHeight="1" x14ac:dyDescent="0.25">
      <c r="A26" s="625" t="s">
        <v>735</v>
      </c>
      <c r="B26" s="624" t="s">
        <v>734</v>
      </c>
    </row>
    <row r="27" spans="1:2" ht="19.5" customHeight="1" x14ac:dyDescent="0.25">
      <c r="A27" s="625" t="s">
        <v>733</v>
      </c>
      <c r="B27" s="624" t="s">
        <v>732</v>
      </c>
    </row>
    <row r="28" spans="1:2" ht="19.5" customHeight="1" x14ac:dyDescent="0.25">
      <c r="A28" s="625" t="s">
        <v>731</v>
      </c>
      <c r="B28" s="624" t="s">
        <v>730</v>
      </c>
    </row>
    <row r="29" spans="1:2" ht="19.5" customHeight="1" x14ac:dyDescent="0.25">
      <c r="A29" s="625" t="s">
        <v>729</v>
      </c>
      <c r="B29" s="624" t="s">
        <v>728</v>
      </c>
    </row>
    <row r="30" spans="1:2" ht="19.5" customHeight="1" x14ac:dyDescent="0.25">
      <c r="A30" s="625" t="s">
        <v>727</v>
      </c>
      <c r="B30" s="624" t="s">
        <v>726</v>
      </c>
    </row>
    <row r="31" spans="1:2" ht="19.5" customHeight="1" x14ac:dyDescent="0.25">
      <c r="A31" s="625" t="s">
        <v>725</v>
      </c>
      <c r="B31" s="624" t="s">
        <v>724</v>
      </c>
    </row>
    <row r="32" spans="1:2" ht="19.5" customHeight="1" x14ac:dyDescent="0.25">
      <c r="A32" s="625" t="s">
        <v>723</v>
      </c>
      <c r="B32" s="624" t="s">
        <v>722</v>
      </c>
    </row>
    <row r="33" spans="1:2" ht="19.5" customHeight="1" x14ac:dyDescent="0.25">
      <c r="A33" s="625" t="s">
        <v>721</v>
      </c>
      <c r="B33" s="624" t="s">
        <v>720</v>
      </c>
    </row>
    <row r="34" spans="1:2" ht="19.5" customHeight="1" x14ac:dyDescent="0.25">
      <c r="A34" s="625" t="s">
        <v>719</v>
      </c>
      <c r="B34" s="624" t="s">
        <v>718</v>
      </c>
    </row>
    <row r="35" spans="1:2" ht="45" customHeight="1" thickBot="1" x14ac:dyDescent="0.3">
      <c r="A35" s="623"/>
      <c r="B35" s="622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J66"/>
  <sheetViews>
    <sheetView workbookViewId="0">
      <selection activeCell="K36" sqref="K36"/>
    </sheetView>
  </sheetViews>
  <sheetFormatPr defaultRowHeight="15" x14ac:dyDescent="0.25"/>
  <cols>
    <col min="1" max="1" width="5.140625" style="71" customWidth="1"/>
    <col min="2" max="2" width="20.140625" bestFit="1" customWidth="1"/>
    <col min="3" max="3" width="12.7109375" customWidth="1"/>
    <col min="4" max="4" width="18.28515625" customWidth="1"/>
    <col min="5" max="5" width="11" customWidth="1"/>
    <col min="6" max="6" width="18.28515625" customWidth="1"/>
    <col min="7" max="7" width="11.5703125" customWidth="1"/>
    <col min="8" max="8" width="16.7109375" bestFit="1" customWidth="1"/>
    <col min="9" max="9" width="11.85546875" customWidth="1"/>
    <col min="10" max="10" width="12.28515625" customWidth="1"/>
  </cols>
  <sheetData>
    <row r="1" spans="1:10" s="38" customFormat="1" ht="15.75" x14ac:dyDescent="0.25">
      <c r="A1" s="561" t="s">
        <v>690</v>
      </c>
      <c r="B1" s="561"/>
      <c r="C1" s="561"/>
      <c r="D1" s="561"/>
      <c r="E1" s="561"/>
      <c r="F1" s="561"/>
      <c r="G1" s="561"/>
      <c r="H1" s="561"/>
      <c r="I1" s="561"/>
      <c r="J1" s="561"/>
    </row>
    <row r="2" spans="1:10" x14ac:dyDescent="0.25">
      <c r="A2" s="236"/>
    </row>
    <row r="3" spans="1:10" s="45" customFormat="1" ht="21" customHeight="1" x14ac:dyDescent="0.25">
      <c r="A3" s="565" t="s">
        <v>17</v>
      </c>
      <c r="B3" s="565" t="s">
        <v>30</v>
      </c>
      <c r="C3" s="575" t="s">
        <v>51</v>
      </c>
      <c r="D3" s="576"/>
      <c r="E3" s="575" t="s">
        <v>31</v>
      </c>
      <c r="F3" s="576"/>
      <c r="G3" s="575" t="s">
        <v>32</v>
      </c>
      <c r="H3" s="576"/>
      <c r="I3" s="575" t="s">
        <v>20</v>
      </c>
      <c r="J3" s="576"/>
    </row>
    <row r="4" spans="1:10" s="38" customFormat="1" ht="15.75" x14ac:dyDescent="0.25">
      <c r="A4" s="566"/>
      <c r="B4" s="566"/>
      <c r="C4" s="233" t="s">
        <v>1</v>
      </c>
      <c r="D4" s="233" t="s">
        <v>50</v>
      </c>
      <c r="E4" s="233" t="s">
        <v>1</v>
      </c>
      <c r="F4" s="238" t="s">
        <v>50</v>
      </c>
      <c r="G4" s="233" t="s">
        <v>1</v>
      </c>
      <c r="H4" s="233" t="s">
        <v>50</v>
      </c>
      <c r="I4" s="233" t="s">
        <v>1</v>
      </c>
      <c r="J4" s="233" t="s">
        <v>50</v>
      </c>
    </row>
    <row r="5" spans="1:10" x14ac:dyDescent="0.25">
      <c r="A5" s="164">
        <v>1</v>
      </c>
      <c r="B5" s="43" t="s">
        <v>34</v>
      </c>
      <c r="C5" s="6">
        <v>76776</v>
      </c>
      <c r="D5" s="22">
        <v>38192008.490000002</v>
      </c>
      <c r="E5" s="6">
        <v>53360</v>
      </c>
      <c r="F5" s="22">
        <v>34487461.789999999</v>
      </c>
      <c r="G5" s="6">
        <v>23416</v>
      </c>
      <c r="H5" s="22">
        <v>3704546.7</v>
      </c>
      <c r="I5" s="43">
        <v>0</v>
      </c>
      <c r="J5" s="22" t="s">
        <v>438</v>
      </c>
    </row>
    <row r="6" spans="1:10" x14ac:dyDescent="0.25">
      <c r="A6" s="164">
        <v>2</v>
      </c>
      <c r="B6" s="43" t="s">
        <v>208</v>
      </c>
      <c r="C6" s="6">
        <v>35374</v>
      </c>
      <c r="D6" s="22">
        <v>18366714.93</v>
      </c>
      <c r="E6" s="6">
        <v>24511</v>
      </c>
      <c r="F6" s="22">
        <v>16590917.32</v>
      </c>
      <c r="G6" s="6">
        <v>10863</v>
      </c>
      <c r="H6" s="22">
        <v>1775797.61</v>
      </c>
      <c r="I6" s="43">
        <v>0</v>
      </c>
      <c r="J6" s="22" t="s">
        <v>438</v>
      </c>
    </row>
    <row r="7" spans="1:10" x14ac:dyDescent="0.25">
      <c r="A7" s="164">
        <v>3</v>
      </c>
      <c r="B7" s="43" t="s">
        <v>209</v>
      </c>
      <c r="C7" s="6">
        <v>33467</v>
      </c>
      <c r="D7" s="22">
        <v>18390056.920000002</v>
      </c>
      <c r="E7" s="6">
        <v>22603</v>
      </c>
      <c r="F7" s="22">
        <v>16475906.939999999</v>
      </c>
      <c r="G7" s="6">
        <v>10864</v>
      </c>
      <c r="H7" s="22">
        <v>1914149.98</v>
      </c>
      <c r="I7" s="43">
        <v>0</v>
      </c>
      <c r="J7" s="22" t="s">
        <v>438</v>
      </c>
    </row>
    <row r="8" spans="1:10" x14ac:dyDescent="0.25">
      <c r="A8" s="164">
        <v>4</v>
      </c>
      <c r="B8" s="43" t="s">
        <v>210</v>
      </c>
      <c r="C8" s="6">
        <v>32227</v>
      </c>
      <c r="D8" s="22">
        <v>15625541.58</v>
      </c>
      <c r="E8" s="6">
        <v>21413</v>
      </c>
      <c r="F8" s="22">
        <v>13998741.32</v>
      </c>
      <c r="G8" s="6">
        <v>10814</v>
      </c>
      <c r="H8" s="22">
        <v>1626800.26</v>
      </c>
      <c r="I8" s="43">
        <v>0</v>
      </c>
      <c r="J8" s="22" t="s">
        <v>438</v>
      </c>
    </row>
    <row r="9" spans="1:10" x14ac:dyDescent="0.25">
      <c r="A9" s="164">
        <v>5</v>
      </c>
      <c r="B9" s="43" t="s">
        <v>211</v>
      </c>
      <c r="C9" s="6">
        <v>1707710</v>
      </c>
      <c r="D9" s="22">
        <v>960954692.08000004</v>
      </c>
      <c r="E9" s="6">
        <v>996355</v>
      </c>
      <c r="F9" s="22">
        <v>831709268.27999997</v>
      </c>
      <c r="G9" s="6">
        <v>711355</v>
      </c>
      <c r="H9" s="22">
        <v>129245423.8</v>
      </c>
      <c r="I9" s="43">
        <v>0</v>
      </c>
      <c r="J9" s="22" t="s">
        <v>438</v>
      </c>
    </row>
    <row r="10" spans="1:10" x14ac:dyDescent="0.25">
      <c r="A10" s="164">
        <v>6</v>
      </c>
      <c r="B10" s="43" t="s">
        <v>212</v>
      </c>
      <c r="C10" s="6">
        <v>126314</v>
      </c>
      <c r="D10" s="22">
        <v>65236046.25</v>
      </c>
      <c r="E10" s="6">
        <v>75439</v>
      </c>
      <c r="F10" s="22">
        <v>56930194.68</v>
      </c>
      <c r="G10" s="6">
        <v>50875</v>
      </c>
      <c r="H10" s="22">
        <v>8305851.5700000003</v>
      </c>
      <c r="I10" s="43">
        <v>0</v>
      </c>
      <c r="J10" s="22" t="s">
        <v>438</v>
      </c>
    </row>
    <row r="11" spans="1:10" x14ac:dyDescent="0.25">
      <c r="A11" s="164">
        <v>7</v>
      </c>
      <c r="B11" s="43" t="s">
        <v>213</v>
      </c>
      <c r="C11" s="6">
        <v>42027</v>
      </c>
      <c r="D11" s="22">
        <v>21904161.350000001</v>
      </c>
      <c r="E11" s="6">
        <v>27562</v>
      </c>
      <c r="F11" s="22">
        <v>19333380.870000001</v>
      </c>
      <c r="G11" s="6">
        <v>14465</v>
      </c>
      <c r="H11" s="22">
        <v>2570780.48</v>
      </c>
      <c r="I11" s="43">
        <v>0</v>
      </c>
      <c r="J11" s="22" t="s">
        <v>438</v>
      </c>
    </row>
    <row r="12" spans="1:10" x14ac:dyDescent="0.25">
      <c r="A12" s="164">
        <v>8</v>
      </c>
      <c r="B12" s="43" t="s">
        <v>214</v>
      </c>
      <c r="C12" s="6">
        <v>12582</v>
      </c>
      <c r="D12" s="22">
        <v>5933823.1200000001</v>
      </c>
      <c r="E12" s="6">
        <v>9080</v>
      </c>
      <c r="F12" s="22">
        <v>5391704.1200000001</v>
      </c>
      <c r="G12" s="6">
        <v>3502</v>
      </c>
      <c r="H12" s="22">
        <v>542119</v>
      </c>
      <c r="I12" s="43">
        <v>0</v>
      </c>
      <c r="J12" s="22" t="s">
        <v>438</v>
      </c>
    </row>
    <row r="13" spans="1:10" x14ac:dyDescent="0.25">
      <c r="A13" s="164">
        <v>9</v>
      </c>
      <c r="B13" s="43" t="s">
        <v>215</v>
      </c>
      <c r="C13" s="6">
        <v>41057</v>
      </c>
      <c r="D13" s="22">
        <v>19176422.460000001</v>
      </c>
      <c r="E13" s="6">
        <v>26543</v>
      </c>
      <c r="F13" s="22">
        <v>16994261.870000001</v>
      </c>
      <c r="G13" s="6">
        <v>14514</v>
      </c>
      <c r="H13" s="22">
        <v>2182160.59</v>
      </c>
      <c r="I13" s="43">
        <v>0</v>
      </c>
      <c r="J13" s="22" t="s">
        <v>438</v>
      </c>
    </row>
    <row r="14" spans="1:10" x14ac:dyDescent="0.25">
      <c r="A14" s="164">
        <v>10</v>
      </c>
      <c r="B14" s="43" t="s">
        <v>216</v>
      </c>
      <c r="C14" s="6">
        <v>64000</v>
      </c>
      <c r="D14" s="22">
        <v>32069800.07</v>
      </c>
      <c r="E14" s="6">
        <v>40355</v>
      </c>
      <c r="F14" s="22">
        <v>28056792.260000002</v>
      </c>
      <c r="G14" s="6">
        <v>23645</v>
      </c>
      <c r="H14" s="22">
        <v>4013007.81</v>
      </c>
      <c r="I14" s="43">
        <v>0</v>
      </c>
      <c r="J14" s="22" t="s">
        <v>438</v>
      </c>
    </row>
    <row r="15" spans="1:10" x14ac:dyDescent="0.25">
      <c r="A15" s="164">
        <v>11</v>
      </c>
      <c r="B15" s="43" t="s">
        <v>217</v>
      </c>
      <c r="C15" s="6">
        <v>57239</v>
      </c>
      <c r="D15" s="22">
        <v>27879941.100000001</v>
      </c>
      <c r="E15" s="6">
        <v>38792</v>
      </c>
      <c r="F15" s="22">
        <v>25067427.120000001</v>
      </c>
      <c r="G15" s="6">
        <v>18447</v>
      </c>
      <c r="H15" s="22">
        <v>2812513.98</v>
      </c>
      <c r="I15" s="43">
        <v>0</v>
      </c>
      <c r="J15" s="22" t="s">
        <v>438</v>
      </c>
    </row>
    <row r="16" spans="1:10" x14ac:dyDescent="0.25">
      <c r="A16" s="164">
        <v>12</v>
      </c>
      <c r="B16" s="43" t="s">
        <v>218</v>
      </c>
      <c r="C16" s="6">
        <v>84187</v>
      </c>
      <c r="D16" s="22">
        <v>44838326.049999997</v>
      </c>
      <c r="E16" s="6">
        <v>52854</v>
      </c>
      <c r="F16" s="22">
        <v>39160054.450000003</v>
      </c>
      <c r="G16" s="6">
        <v>31333</v>
      </c>
      <c r="H16" s="22">
        <v>5678271.5999999996</v>
      </c>
      <c r="I16" s="43">
        <v>0</v>
      </c>
      <c r="J16" s="22" t="s">
        <v>438</v>
      </c>
    </row>
    <row r="17" spans="1:10" x14ac:dyDescent="0.25">
      <c r="A17" s="164">
        <v>13</v>
      </c>
      <c r="B17" s="43" t="s">
        <v>219</v>
      </c>
      <c r="C17" s="6">
        <v>6562</v>
      </c>
      <c r="D17" s="22">
        <v>3074193.07</v>
      </c>
      <c r="E17" s="6">
        <v>4613</v>
      </c>
      <c r="F17" s="22">
        <v>2776813.57</v>
      </c>
      <c r="G17" s="6">
        <v>1949</v>
      </c>
      <c r="H17" s="22">
        <v>297379.5</v>
      </c>
      <c r="I17" s="43">
        <v>0</v>
      </c>
      <c r="J17" s="22" t="s">
        <v>438</v>
      </c>
    </row>
    <row r="18" spans="1:10" x14ac:dyDescent="0.25">
      <c r="A18" s="164">
        <v>14</v>
      </c>
      <c r="B18" s="43" t="s">
        <v>220</v>
      </c>
      <c r="C18" s="6">
        <v>12089</v>
      </c>
      <c r="D18" s="22">
        <v>6053109.9400000004</v>
      </c>
      <c r="E18" s="6">
        <v>8399</v>
      </c>
      <c r="F18" s="22">
        <v>5448178.6100000003</v>
      </c>
      <c r="G18" s="6">
        <v>3690</v>
      </c>
      <c r="H18" s="22">
        <v>604931.32999999996</v>
      </c>
      <c r="I18" s="43">
        <v>0</v>
      </c>
      <c r="J18" s="22" t="s">
        <v>438</v>
      </c>
    </row>
    <row r="19" spans="1:10" x14ac:dyDescent="0.25">
      <c r="A19" s="164">
        <v>15</v>
      </c>
      <c r="B19" s="43" t="s">
        <v>221</v>
      </c>
      <c r="C19" s="6">
        <v>51966</v>
      </c>
      <c r="D19" s="22">
        <v>26063614.829999998</v>
      </c>
      <c r="E19" s="6">
        <v>36240</v>
      </c>
      <c r="F19" s="22">
        <v>23560087.879999999</v>
      </c>
      <c r="G19" s="6">
        <v>15726</v>
      </c>
      <c r="H19" s="22">
        <v>2503526.9500000002</v>
      </c>
      <c r="I19" s="43">
        <v>0</v>
      </c>
      <c r="J19" s="22" t="s">
        <v>438</v>
      </c>
    </row>
    <row r="20" spans="1:10" x14ac:dyDescent="0.25">
      <c r="A20" s="164">
        <v>16</v>
      </c>
      <c r="B20" s="43" t="s">
        <v>222</v>
      </c>
      <c r="C20" s="6">
        <v>55983</v>
      </c>
      <c r="D20" s="22">
        <v>27273101.93</v>
      </c>
      <c r="E20" s="6">
        <v>37816</v>
      </c>
      <c r="F20" s="22">
        <v>24408593.489999998</v>
      </c>
      <c r="G20" s="6">
        <v>18167</v>
      </c>
      <c r="H20" s="22">
        <v>2864508.44</v>
      </c>
      <c r="I20" s="43">
        <v>0</v>
      </c>
      <c r="J20" s="22" t="s">
        <v>438</v>
      </c>
    </row>
    <row r="21" spans="1:10" x14ac:dyDescent="0.25">
      <c r="A21" s="164">
        <v>17</v>
      </c>
      <c r="B21" s="43" t="s">
        <v>223</v>
      </c>
      <c r="C21" s="6">
        <v>106727</v>
      </c>
      <c r="D21" s="22">
        <v>54978020.049999997</v>
      </c>
      <c r="E21" s="6">
        <v>69796</v>
      </c>
      <c r="F21" s="22">
        <v>48852764.979999997</v>
      </c>
      <c r="G21" s="6">
        <v>36931</v>
      </c>
      <c r="H21" s="22">
        <v>6125255.0700000003</v>
      </c>
      <c r="I21" s="43">
        <v>0</v>
      </c>
      <c r="J21" s="22" t="s">
        <v>438</v>
      </c>
    </row>
    <row r="22" spans="1:10" x14ac:dyDescent="0.25">
      <c r="A22" s="164">
        <v>18</v>
      </c>
      <c r="B22" s="43" t="s">
        <v>224</v>
      </c>
      <c r="C22" s="6">
        <v>16415</v>
      </c>
      <c r="D22" s="22">
        <v>7767946.4699999997</v>
      </c>
      <c r="E22" s="6">
        <v>11747</v>
      </c>
      <c r="F22" s="22">
        <v>7037772.3300000001</v>
      </c>
      <c r="G22" s="6">
        <v>4668</v>
      </c>
      <c r="H22" s="22">
        <v>730174.14</v>
      </c>
      <c r="I22" s="43">
        <v>0</v>
      </c>
      <c r="J22" s="22" t="s">
        <v>438</v>
      </c>
    </row>
    <row r="23" spans="1:10" x14ac:dyDescent="0.25">
      <c r="A23" s="164">
        <v>19</v>
      </c>
      <c r="B23" s="43" t="s">
        <v>225</v>
      </c>
      <c r="C23" s="6">
        <v>445376</v>
      </c>
      <c r="D23" s="22">
        <v>234271481.31999999</v>
      </c>
      <c r="E23" s="6">
        <v>266706</v>
      </c>
      <c r="F23" s="22">
        <v>204586950.93000001</v>
      </c>
      <c r="G23" s="6">
        <v>178670</v>
      </c>
      <c r="H23" s="22">
        <v>29684530.390000001</v>
      </c>
      <c r="I23" s="43">
        <v>0</v>
      </c>
      <c r="J23" s="22" t="s">
        <v>438</v>
      </c>
    </row>
    <row r="24" spans="1:10" x14ac:dyDescent="0.25">
      <c r="A24" s="164">
        <v>20</v>
      </c>
      <c r="B24" s="43" t="s">
        <v>226</v>
      </c>
      <c r="C24" s="6">
        <v>72396</v>
      </c>
      <c r="D24" s="22">
        <v>35793185.909999996</v>
      </c>
      <c r="E24" s="6">
        <v>43803</v>
      </c>
      <c r="F24" s="22">
        <v>31429064.890000001</v>
      </c>
      <c r="G24" s="6">
        <v>28593</v>
      </c>
      <c r="H24" s="22">
        <v>4364121.0199999996</v>
      </c>
      <c r="I24" s="43">
        <v>0</v>
      </c>
      <c r="J24" s="22" t="s">
        <v>438</v>
      </c>
    </row>
    <row r="25" spans="1:10" x14ac:dyDescent="0.25">
      <c r="A25" s="164">
        <v>21</v>
      </c>
      <c r="B25" s="43" t="s">
        <v>227</v>
      </c>
      <c r="C25" s="6">
        <v>58978</v>
      </c>
      <c r="D25" s="22">
        <v>28497698.690000001</v>
      </c>
      <c r="E25" s="6">
        <v>37771</v>
      </c>
      <c r="F25" s="22">
        <v>25145254.579999998</v>
      </c>
      <c r="G25" s="6">
        <v>21207</v>
      </c>
      <c r="H25" s="22">
        <v>3352444.11</v>
      </c>
      <c r="I25" s="43">
        <v>0</v>
      </c>
      <c r="J25" s="22" t="s">
        <v>438</v>
      </c>
    </row>
    <row r="26" spans="1:10" x14ac:dyDescent="0.25">
      <c r="A26" s="164">
        <v>22</v>
      </c>
      <c r="B26" s="43" t="s">
        <v>228</v>
      </c>
      <c r="C26" s="6">
        <v>45935</v>
      </c>
      <c r="D26" s="22">
        <v>22707137.960000001</v>
      </c>
      <c r="E26" s="6">
        <v>32137</v>
      </c>
      <c r="F26" s="22">
        <v>20589513.539999999</v>
      </c>
      <c r="G26" s="6">
        <v>13798</v>
      </c>
      <c r="H26" s="22">
        <v>2117624.42</v>
      </c>
      <c r="I26" s="43">
        <v>0</v>
      </c>
      <c r="J26" s="22" t="s">
        <v>438</v>
      </c>
    </row>
    <row r="27" spans="1:10" x14ac:dyDescent="0.25">
      <c r="A27" s="164">
        <v>23</v>
      </c>
      <c r="B27" s="43" t="s">
        <v>229</v>
      </c>
      <c r="C27" s="6">
        <v>17354</v>
      </c>
      <c r="D27" s="22">
        <v>8735008.4600000009</v>
      </c>
      <c r="E27" s="6">
        <v>12865</v>
      </c>
      <c r="F27" s="22">
        <v>8037739.21</v>
      </c>
      <c r="G27" s="6">
        <v>4489</v>
      </c>
      <c r="H27" s="22">
        <v>697269.25</v>
      </c>
      <c r="I27" s="43">
        <v>0</v>
      </c>
      <c r="J27" s="22" t="s">
        <v>438</v>
      </c>
    </row>
    <row r="28" spans="1:10" x14ac:dyDescent="0.25">
      <c r="A28" s="164">
        <v>24</v>
      </c>
      <c r="B28" s="43" t="s">
        <v>230</v>
      </c>
      <c r="C28" s="6">
        <v>41989</v>
      </c>
      <c r="D28" s="22">
        <v>20368083.719999999</v>
      </c>
      <c r="E28" s="6">
        <v>26775</v>
      </c>
      <c r="F28" s="22">
        <v>17967078.41</v>
      </c>
      <c r="G28" s="6">
        <v>15214</v>
      </c>
      <c r="H28" s="22">
        <v>2401005.31</v>
      </c>
      <c r="I28" s="43">
        <v>0</v>
      </c>
      <c r="J28" s="22" t="s">
        <v>438</v>
      </c>
    </row>
    <row r="29" spans="1:10" x14ac:dyDescent="0.25">
      <c r="A29" s="164">
        <v>25</v>
      </c>
      <c r="B29" s="43" t="s">
        <v>231</v>
      </c>
      <c r="C29" s="6">
        <v>14103</v>
      </c>
      <c r="D29" s="22">
        <v>7305870.6100000003</v>
      </c>
      <c r="E29" s="6">
        <v>9731</v>
      </c>
      <c r="F29" s="22">
        <v>6499140.3099999996</v>
      </c>
      <c r="G29" s="6">
        <v>4372</v>
      </c>
      <c r="H29" s="22">
        <v>806730.3</v>
      </c>
      <c r="I29" s="43">
        <v>0</v>
      </c>
      <c r="J29" s="22" t="s">
        <v>438</v>
      </c>
    </row>
    <row r="30" spans="1:10" x14ac:dyDescent="0.25">
      <c r="A30" s="164">
        <v>26</v>
      </c>
      <c r="B30" s="43" t="s">
        <v>232</v>
      </c>
      <c r="C30" s="6">
        <v>27901</v>
      </c>
      <c r="D30" s="22">
        <v>12849785.58</v>
      </c>
      <c r="E30" s="6">
        <v>19543</v>
      </c>
      <c r="F30" s="22">
        <v>11583725.76</v>
      </c>
      <c r="G30" s="6">
        <v>8358</v>
      </c>
      <c r="H30" s="22">
        <v>1266059.82</v>
      </c>
      <c r="I30" s="43">
        <v>0</v>
      </c>
      <c r="J30" s="22" t="s">
        <v>438</v>
      </c>
    </row>
    <row r="31" spans="1:10" x14ac:dyDescent="0.25">
      <c r="A31" s="164">
        <v>27</v>
      </c>
      <c r="B31" s="43" t="s">
        <v>233</v>
      </c>
      <c r="C31" s="6">
        <v>60675</v>
      </c>
      <c r="D31" s="22">
        <v>37328521.32</v>
      </c>
      <c r="E31" s="6">
        <v>38958</v>
      </c>
      <c r="F31" s="22">
        <v>32868743.969999999</v>
      </c>
      <c r="G31" s="6">
        <v>21717</v>
      </c>
      <c r="H31" s="22">
        <v>4459777.3499999996</v>
      </c>
      <c r="I31" s="43">
        <v>0</v>
      </c>
      <c r="J31" s="22" t="s">
        <v>438</v>
      </c>
    </row>
    <row r="32" spans="1:10" x14ac:dyDescent="0.25">
      <c r="A32" s="164">
        <v>28</v>
      </c>
      <c r="B32" s="43" t="s">
        <v>234</v>
      </c>
      <c r="C32" s="6">
        <v>54640</v>
      </c>
      <c r="D32" s="22">
        <v>29016904.329999998</v>
      </c>
      <c r="E32" s="6">
        <v>36887</v>
      </c>
      <c r="F32" s="22">
        <v>25963965.93</v>
      </c>
      <c r="G32" s="6">
        <v>17753</v>
      </c>
      <c r="H32" s="22">
        <v>3052938.4</v>
      </c>
      <c r="I32" s="43">
        <v>0</v>
      </c>
      <c r="J32" s="22" t="s">
        <v>438</v>
      </c>
    </row>
    <row r="33" spans="1:10" x14ac:dyDescent="0.25">
      <c r="A33" s="164">
        <v>29</v>
      </c>
      <c r="B33" s="43" t="s">
        <v>235</v>
      </c>
      <c r="C33" s="6">
        <v>37365</v>
      </c>
      <c r="D33" s="22">
        <v>20099840.149999999</v>
      </c>
      <c r="E33" s="6">
        <v>24710</v>
      </c>
      <c r="F33" s="22">
        <v>17771621.149999999</v>
      </c>
      <c r="G33" s="6">
        <v>12655</v>
      </c>
      <c r="H33" s="22">
        <v>2328219</v>
      </c>
      <c r="I33" s="43">
        <v>0</v>
      </c>
      <c r="J33" s="22" t="s">
        <v>438</v>
      </c>
    </row>
    <row r="34" spans="1:10" x14ac:dyDescent="0.25">
      <c r="A34" s="164">
        <v>30</v>
      </c>
      <c r="B34" s="43" t="s">
        <v>236</v>
      </c>
      <c r="C34" s="6">
        <v>29937</v>
      </c>
      <c r="D34" s="22">
        <v>15025980.83</v>
      </c>
      <c r="E34" s="6">
        <v>22552</v>
      </c>
      <c r="F34" s="22">
        <v>13809000.43</v>
      </c>
      <c r="G34" s="6">
        <v>7385</v>
      </c>
      <c r="H34" s="22">
        <v>1216980.3999999999</v>
      </c>
      <c r="I34" s="43">
        <v>0</v>
      </c>
      <c r="J34" s="22" t="s">
        <v>438</v>
      </c>
    </row>
    <row r="35" spans="1:10" x14ac:dyDescent="0.25">
      <c r="A35" s="164">
        <v>31</v>
      </c>
      <c r="B35" s="43" t="s">
        <v>237</v>
      </c>
      <c r="C35" s="6">
        <v>111674</v>
      </c>
      <c r="D35" s="22">
        <v>56454775.710000001</v>
      </c>
      <c r="E35" s="6">
        <v>72729</v>
      </c>
      <c r="F35" s="22">
        <v>50213064.32</v>
      </c>
      <c r="G35" s="6">
        <v>38945</v>
      </c>
      <c r="H35" s="22">
        <v>6241711.3899999997</v>
      </c>
      <c r="I35" s="43">
        <v>0</v>
      </c>
      <c r="J35" s="22" t="s">
        <v>438</v>
      </c>
    </row>
    <row r="36" spans="1:10" x14ac:dyDescent="0.25">
      <c r="A36" s="164">
        <v>32</v>
      </c>
      <c r="B36" s="43" t="s">
        <v>238</v>
      </c>
      <c r="C36" s="6">
        <v>30596</v>
      </c>
      <c r="D36" s="22">
        <v>15477400.26</v>
      </c>
      <c r="E36" s="6">
        <v>20251</v>
      </c>
      <c r="F36" s="22">
        <v>13864101.800000001</v>
      </c>
      <c r="G36" s="6">
        <v>10345</v>
      </c>
      <c r="H36" s="22">
        <v>1613298.46</v>
      </c>
      <c r="I36" s="43">
        <v>0</v>
      </c>
      <c r="J36" s="22" t="s">
        <v>438</v>
      </c>
    </row>
    <row r="37" spans="1:10" x14ac:dyDescent="0.25">
      <c r="A37" s="164">
        <v>33</v>
      </c>
      <c r="B37" s="43" t="s">
        <v>239</v>
      </c>
      <c r="C37" s="6">
        <v>38649</v>
      </c>
      <c r="D37" s="22">
        <v>19439574.670000002</v>
      </c>
      <c r="E37" s="6">
        <v>25972</v>
      </c>
      <c r="F37" s="22">
        <v>17366682.460000001</v>
      </c>
      <c r="G37" s="6">
        <v>12677</v>
      </c>
      <c r="H37" s="22">
        <v>2072892.21</v>
      </c>
      <c r="I37" s="43">
        <v>0</v>
      </c>
      <c r="J37" s="22" t="s">
        <v>438</v>
      </c>
    </row>
    <row r="38" spans="1:10" x14ac:dyDescent="0.25">
      <c r="A38" s="164">
        <v>34</v>
      </c>
      <c r="B38" s="43" t="s">
        <v>240</v>
      </c>
      <c r="C38" s="6">
        <v>9011</v>
      </c>
      <c r="D38" s="22">
        <v>4462980.58</v>
      </c>
      <c r="E38" s="6">
        <v>6011</v>
      </c>
      <c r="F38" s="22">
        <v>3986154.55</v>
      </c>
      <c r="G38" s="6">
        <v>3000</v>
      </c>
      <c r="H38" s="22">
        <v>476826.03</v>
      </c>
      <c r="I38" s="43">
        <v>0</v>
      </c>
      <c r="J38" s="22" t="s">
        <v>438</v>
      </c>
    </row>
    <row r="39" spans="1:10" x14ac:dyDescent="0.25">
      <c r="A39" s="164">
        <v>35</v>
      </c>
      <c r="B39" s="43" t="s">
        <v>241</v>
      </c>
      <c r="C39" s="6">
        <v>84955</v>
      </c>
      <c r="D39" s="22">
        <v>44460014.159999996</v>
      </c>
      <c r="E39" s="6">
        <v>51939</v>
      </c>
      <c r="F39" s="22">
        <v>38900589.259999998</v>
      </c>
      <c r="G39" s="6">
        <v>33016</v>
      </c>
      <c r="H39" s="22">
        <v>5559424.9000000004</v>
      </c>
      <c r="I39" s="43">
        <v>0</v>
      </c>
      <c r="J39" s="22" t="s">
        <v>438</v>
      </c>
    </row>
    <row r="40" spans="1:10" x14ac:dyDescent="0.25">
      <c r="A40" s="164">
        <v>36</v>
      </c>
      <c r="B40" s="43" t="s">
        <v>242</v>
      </c>
      <c r="C40" s="6">
        <v>61702</v>
      </c>
      <c r="D40" s="22">
        <v>32083317.609999999</v>
      </c>
      <c r="E40" s="6">
        <v>41292</v>
      </c>
      <c r="F40" s="22">
        <v>28741922.57</v>
      </c>
      <c r="G40" s="6">
        <v>20410</v>
      </c>
      <c r="H40" s="22">
        <v>3341395.04</v>
      </c>
      <c r="I40" s="43">
        <v>0</v>
      </c>
      <c r="J40" s="22" t="s">
        <v>438</v>
      </c>
    </row>
    <row r="41" spans="1:10" x14ac:dyDescent="0.25">
      <c r="A41" s="164">
        <v>37</v>
      </c>
      <c r="B41" s="43" t="s">
        <v>243</v>
      </c>
      <c r="C41" s="6">
        <v>37185</v>
      </c>
      <c r="D41" s="22">
        <v>17403972.59</v>
      </c>
      <c r="E41" s="6">
        <v>24084</v>
      </c>
      <c r="F41" s="22">
        <v>15387739.869999999</v>
      </c>
      <c r="G41" s="6">
        <v>13101</v>
      </c>
      <c r="H41" s="22">
        <v>2016232.72</v>
      </c>
      <c r="I41" s="43">
        <v>0</v>
      </c>
      <c r="J41" s="22" t="s">
        <v>438</v>
      </c>
    </row>
    <row r="42" spans="1:10" x14ac:dyDescent="0.25">
      <c r="A42" s="164">
        <v>38</v>
      </c>
      <c r="B42" s="43" t="s">
        <v>244</v>
      </c>
      <c r="C42" s="6">
        <v>50271</v>
      </c>
      <c r="D42" s="22">
        <v>24271131.690000001</v>
      </c>
      <c r="E42" s="6">
        <v>36292</v>
      </c>
      <c r="F42" s="22">
        <v>22101392.59</v>
      </c>
      <c r="G42" s="6">
        <v>13979</v>
      </c>
      <c r="H42" s="22">
        <v>2169739.1</v>
      </c>
      <c r="I42" s="43">
        <v>0</v>
      </c>
      <c r="J42" s="22" t="s">
        <v>438</v>
      </c>
    </row>
    <row r="43" spans="1:10" x14ac:dyDescent="0.25">
      <c r="A43" s="164">
        <v>39</v>
      </c>
      <c r="B43" s="43" t="s">
        <v>245</v>
      </c>
      <c r="C43" s="6">
        <v>44196</v>
      </c>
      <c r="D43" s="22">
        <v>21409232.390000001</v>
      </c>
      <c r="E43" s="6">
        <v>30547</v>
      </c>
      <c r="F43" s="22">
        <v>19359580.800000001</v>
      </c>
      <c r="G43" s="6">
        <v>13649</v>
      </c>
      <c r="H43" s="22">
        <v>2049651.59</v>
      </c>
      <c r="I43" s="43">
        <v>0</v>
      </c>
      <c r="J43" s="22" t="s">
        <v>438</v>
      </c>
    </row>
    <row r="44" spans="1:10" x14ac:dyDescent="0.25">
      <c r="A44" s="164">
        <v>40</v>
      </c>
      <c r="B44" s="43" t="s">
        <v>246</v>
      </c>
      <c r="C44" s="6">
        <v>27095</v>
      </c>
      <c r="D44" s="22">
        <v>13271453.310000001</v>
      </c>
      <c r="E44" s="6">
        <v>18221</v>
      </c>
      <c r="F44" s="22">
        <v>11908891.060000001</v>
      </c>
      <c r="G44" s="6">
        <v>8874</v>
      </c>
      <c r="H44" s="22">
        <v>1362562.25</v>
      </c>
      <c r="I44" s="43">
        <v>0</v>
      </c>
      <c r="J44" s="22" t="s">
        <v>438</v>
      </c>
    </row>
    <row r="45" spans="1:10" x14ac:dyDescent="0.25">
      <c r="A45" s="164">
        <v>41</v>
      </c>
      <c r="B45" s="43" t="s">
        <v>247</v>
      </c>
      <c r="C45" s="6">
        <v>28096</v>
      </c>
      <c r="D45" s="22">
        <v>14055562.800000001</v>
      </c>
      <c r="E45" s="6">
        <v>18325</v>
      </c>
      <c r="F45" s="22">
        <v>12524142.82</v>
      </c>
      <c r="G45" s="6">
        <v>9771</v>
      </c>
      <c r="H45" s="22">
        <v>1531419.98</v>
      </c>
      <c r="I45" s="43">
        <v>0</v>
      </c>
      <c r="J45" s="22" t="s">
        <v>438</v>
      </c>
    </row>
    <row r="46" spans="1:10" x14ac:dyDescent="0.25">
      <c r="A46" s="164">
        <v>42</v>
      </c>
      <c r="B46" s="43" t="s">
        <v>248</v>
      </c>
      <c r="C46" s="6">
        <v>38695</v>
      </c>
      <c r="D46" s="22">
        <v>18460603.420000002</v>
      </c>
      <c r="E46" s="6">
        <v>28067</v>
      </c>
      <c r="F46" s="22">
        <v>16819199.940000001</v>
      </c>
      <c r="G46" s="6">
        <v>10628</v>
      </c>
      <c r="H46" s="22">
        <v>1641403.48</v>
      </c>
      <c r="I46" s="43">
        <v>0</v>
      </c>
      <c r="J46" s="22" t="s">
        <v>438</v>
      </c>
    </row>
    <row r="47" spans="1:10" x14ac:dyDescent="0.25">
      <c r="A47" s="164">
        <v>43</v>
      </c>
      <c r="B47" s="43" t="s">
        <v>249</v>
      </c>
      <c r="C47" s="6">
        <v>15741</v>
      </c>
      <c r="D47" s="22">
        <v>8110668.04</v>
      </c>
      <c r="E47" s="6">
        <v>10736</v>
      </c>
      <c r="F47" s="22">
        <v>7258978.1399999997</v>
      </c>
      <c r="G47" s="6">
        <v>5005</v>
      </c>
      <c r="H47" s="22">
        <v>851689.9</v>
      </c>
      <c r="I47" s="43">
        <v>0</v>
      </c>
      <c r="J47" s="22" t="s">
        <v>438</v>
      </c>
    </row>
    <row r="48" spans="1:10" x14ac:dyDescent="0.25">
      <c r="A48" s="164">
        <v>44</v>
      </c>
      <c r="B48" s="43" t="s">
        <v>250</v>
      </c>
      <c r="C48" s="6">
        <v>70544</v>
      </c>
      <c r="D48" s="22">
        <v>33732279.57</v>
      </c>
      <c r="E48" s="6">
        <v>49752</v>
      </c>
      <c r="F48" s="22">
        <v>30621380.289999999</v>
      </c>
      <c r="G48" s="6">
        <v>20792</v>
      </c>
      <c r="H48" s="22">
        <v>3110899.28</v>
      </c>
      <c r="I48" s="43">
        <v>0</v>
      </c>
      <c r="J48" s="22" t="s">
        <v>438</v>
      </c>
    </row>
    <row r="49" spans="1:10" x14ac:dyDescent="0.25">
      <c r="A49" s="164">
        <v>45</v>
      </c>
      <c r="B49" s="43" t="s">
        <v>251</v>
      </c>
      <c r="C49" s="6">
        <v>57505</v>
      </c>
      <c r="D49" s="22">
        <v>27953959.489999998</v>
      </c>
      <c r="E49" s="6">
        <v>38726</v>
      </c>
      <c r="F49" s="22">
        <v>25131505.309999999</v>
      </c>
      <c r="G49" s="6">
        <v>18779</v>
      </c>
      <c r="H49" s="22">
        <v>2822454.18</v>
      </c>
      <c r="I49" s="43">
        <v>0</v>
      </c>
      <c r="J49" s="22" t="s">
        <v>438</v>
      </c>
    </row>
    <row r="50" spans="1:10" x14ac:dyDescent="0.25">
      <c r="A50" s="164">
        <v>46</v>
      </c>
      <c r="B50" s="43" t="s">
        <v>252</v>
      </c>
      <c r="C50" s="6">
        <v>64826</v>
      </c>
      <c r="D50" s="22">
        <v>33315327.27</v>
      </c>
      <c r="E50" s="6">
        <v>42170</v>
      </c>
      <c r="F50" s="22">
        <v>29703311.920000002</v>
      </c>
      <c r="G50" s="6">
        <v>22656</v>
      </c>
      <c r="H50" s="22">
        <v>3612015.35</v>
      </c>
      <c r="I50" s="43">
        <v>0</v>
      </c>
      <c r="J50" s="22" t="s">
        <v>438</v>
      </c>
    </row>
    <row r="51" spans="1:10" x14ac:dyDescent="0.25">
      <c r="A51" s="164">
        <v>47</v>
      </c>
      <c r="B51" s="43" t="s">
        <v>253</v>
      </c>
      <c r="C51" s="6">
        <v>17947</v>
      </c>
      <c r="D51" s="22">
        <v>9171050.1799999997</v>
      </c>
      <c r="E51" s="6">
        <v>12186</v>
      </c>
      <c r="F51" s="22">
        <v>8195829.5899999999</v>
      </c>
      <c r="G51" s="6">
        <v>5761</v>
      </c>
      <c r="H51" s="22">
        <v>975220.59</v>
      </c>
      <c r="I51" s="43">
        <v>0</v>
      </c>
      <c r="J51" s="22" t="s">
        <v>438</v>
      </c>
    </row>
    <row r="52" spans="1:10" x14ac:dyDescent="0.25">
      <c r="A52" s="164">
        <v>48</v>
      </c>
      <c r="B52" s="43" t="s">
        <v>254</v>
      </c>
      <c r="C52" s="6">
        <v>14945</v>
      </c>
      <c r="D52" s="22">
        <v>7592015.75</v>
      </c>
      <c r="E52" s="6">
        <v>9671</v>
      </c>
      <c r="F52" s="22">
        <v>6735912.0899999999</v>
      </c>
      <c r="G52" s="6">
        <v>5274</v>
      </c>
      <c r="H52" s="22">
        <v>856103.66</v>
      </c>
      <c r="I52" s="43">
        <v>0</v>
      </c>
      <c r="J52" s="22" t="s">
        <v>438</v>
      </c>
    </row>
    <row r="53" spans="1:10" x14ac:dyDescent="0.25">
      <c r="A53" s="164">
        <v>49</v>
      </c>
      <c r="B53" s="43" t="s">
        <v>255</v>
      </c>
      <c r="C53" s="6">
        <v>34028</v>
      </c>
      <c r="D53" s="22">
        <v>16621617.720000001</v>
      </c>
      <c r="E53" s="6">
        <v>22962</v>
      </c>
      <c r="F53" s="22">
        <v>14820854.439999999</v>
      </c>
      <c r="G53" s="6">
        <v>11066</v>
      </c>
      <c r="H53" s="22">
        <v>1800763.28</v>
      </c>
      <c r="I53" s="43">
        <v>0</v>
      </c>
      <c r="J53" s="22" t="s">
        <v>438</v>
      </c>
    </row>
    <row r="54" spans="1:10" x14ac:dyDescent="0.25">
      <c r="A54" s="164">
        <v>50</v>
      </c>
      <c r="B54" s="43" t="s">
        <v>256</v>
      </c>
      <c r="C54" s="6">
        <v>56186</v>
      </c>
      <c r="D54" s="22">
        <v>29415721.600000001</v>
      </c>
      <c r="E54" s="6">
        <v>34714</v>
      </c>
      <c r="F54" s="22">
        <v>25987438.02</v>
      </c>
      <c r="G54" s="6">
        <v>21472</v>
      </c>
      <c r="H54" s="22">
        <v>3428283.58</v>
      </c>
      <c r="I54" s="43">
        <v>0</v>
      </c>
      <c r="J54" s="22" t="s">
        <v>438</v>
      </c>
    </row>
    <row r="55" spans="1:10" x14ac:dyDescent="0.25">
      <c r="A55" s="164">
        <v>51</v>
      </c>
      <c r="B55" s="43" t="s">
        <v>257</v>
      </c>
      <c r="C55" s="6">
        <v>20511</v>
      </c>
      <c r="D55" s="22">
        <v>11734177.52</v>
      </c>
      <c r="E55" s="6">
        <v>13491</v>
      </c>
      <c r="F55" s="22">
        <v>10244540.609999999</v>
      </c>
      <c r="G55" s="6">
        <v>7020</v>
      </c>
      <c r="H55" s="22">
        <v>1489636.91</v>
      </c>
      <c r="I55" s="43">
        <v>0</v>
      </c>
      <c r="J55" s="22" t="s">
        <v>438</v>
      </c>
    </row>
    <row r="56" spans="1:10" x14ac:dyDescent="0.25">
      <c r="A56" s="164">
        <v>52</v>
      </c>
      <c r="B56" s="43" t="s">
        <v>438</v>
      </c>
      <c r="C56" s="6">
        <v>21215</v>
      </c>
      <c r="D56" s="22">
        <v>12674010.140000001</v>
      </c>
      <c r="E56" s="6">
        <v>14643</v>
      </c>
      <c r="F56" s="22">
        <v>11450564.039999999</v>
      </c>
      <c r="G56" s="6">
        <v>6572</v>
      </c>
      <c r="H56" s="22">
        <v>1223446.1000000001</v>
      </c>
      <c r="I56" s="43">
        <v>0</v>
      </c>
      <c r="J56" s="22" t="s">
        <v>438</v>
      </c>
    </row>
    <row r="57" spans="1:10" s="45" customFormat="1" ht="15.75" x14ac:dyDescent="0.25">
      <c r="A57" s="237"/>
      <c r="B57" s="49" t="s">
        <v>537</v>
      </c>
      <c r="C57" s="70">
        <f t="shared" ref="C57:J57" si="0">SUM(C5:C56)</f>
        <v>4404924</v>
      </c>
      <c r="D57" s="50">
        <f t="shared" si="0"/>
        <v>2337347866.039999</v>
      </c>
      <c r="E57" s="70">
        <f t="shared" si="0"/>
        <v>2752697</v>
      </c>
      <c r="F57" s="50">
        <f t="shared" si="0"/>
        <v>2053855897.4799995</v>
      </c>
      <c r="G57" s="70">
        <f t="shared" si="0"/>
        <v>1652227</v>
      </c>
      <c r="H57" s="50">
        <f t="shared" si="0"/>
        <v>283491968.55999994</v>
      </c>
      <c r="I57" s="70">
        <f t="shared" si="0"/>
        <v>0</v>
      </c>
      <c r="J57" s="474">
        <f t="shared" si="0"/>
        <v>0</v>
      </c>
    </row>
    <row r="58" spans="1:10" x14ac:dyDescent="0.25">
      <c r="C58" s="162"/>
    </row>
    <row r="59" spans="1:10" x14ac:dyDescent="0.25">
      <c r="B59" t="s">
        <v>48</v>
      </c>
    </row>
    <row r="63" spans="1:10" x14ac:dyDescent="0.25">
      <c r="C63" s="339"/>
      <c r="D63" s="475"/>
      <c r="E63" s="339"/>
      <c r="F63" s="475"/>
      <c r="G63" s="339"/>
      <c r="H63" s="475"/>
      <c r="I63" s="339"/>
      <c r="J63" s="475"/>
    </row>
    <row r="66" spans="4:4" x14ac:dyDescent="0.25">
      <c r="D66" s="301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D135"/>
  <sheetViews>
    <sheetView topLeftCell="A22" workbookViewId="0">
      <selection activeCell="D56" sqref="D56"/>
    </sheetView>
  </sheetViews>
  <sheetFormatPr defaultColWidth="9.140625" defaultRowHeight="15.75" x14ac:dyDescent="0.25"/>
  <cols>
    <col min="1" max="1" width="4.42578125" style="46" customWidth="1"/>
    <col min="2" max="2" width="69.28515625" style="45" customWidth="1"/>
    <col min="3" max="3" width="29.5703125" style="87" customWidth="1"/>
    <col min="4" max="16384" width="9.140625" style="45"/>
  </cols>
  <sheetData>
    <row r="1" spans="1:3" s="38" customFormat="1" x14ac:dyDescent="0.25">
      <c r="A1" s="561" t="s">
        <v>689</v>
      </c>
      <c r="B1" s="561"/>
      <c r="C1" s="561"/>
    </row>
    <row r="2" spans="1:3" x14ac:dyDescent="0.25">
      <c r="A2" s="44"/>
    </row>
    <row r="3" spans="1:3" x14ac:dyDescent="0.25">
      <c r="A3" s="67"/>
      <c r="B3" s="68" t="s">
        <v>14</v>
      </c>
      <c r="C3" s="77" t="s">
        <v>15</v>
      </c>
    </row>
    <row r="4" spans="1:3" x14ac:dyDescent="0.25">
      <c r="A4" s="65" t="s">
        <v>438</v>
      </c>
      <c r="B4" s="348" t="s">
        <v>584</v>
      </c>
      <c r="C4" s="415">
        <v>5</v>
      </c>
    </row>
    <row r="5" spans="1:3" x14ac:dyDescent="0.25">
      <c r="A5" s="66" t="s">
        <v>438</v>
      </c>
      <c r="B5" s="348" t="s">
        <v>113</v>
      </c>
      <c r="C5" s="415">
        <v>8</v>
      </c>
    </row>
    <row r="6" spans="1:3" x14ac:dyDescent="0.25">
      <c r="A6" s="95" t="s">
        <v>438</v>
      </c>
      <c r="B6" s="348" t="s">
        <v>114</v>
      </c>
      <c r="C6" s="415">
        <v>475</v>
      </c>
    </row>
    <row r="7" spans="1:3" x14ac:dyDescent="0.25">
      <c r="A7" s="95" t="s">
        <v>438</v>
      </c>
      <c r="B7" s="348" t="s">
        <v>115</v>
      </c>
      <c r="C7" s="415">
        <v>39</v>
      </c>
    </row>
    <row r="8" spans="1:3" x14ac:dyDescent="0.25">
      <c r="A8" s="235" t="s">
        <v>438</v>
      </c>
      <c r="B8" s="348" t="s">
        <v>626</v>
      </c>
      <c r="C8" s="415">
        <v>1</v>
      </c>
    </row>
    <row r="9" spans="1:3" x14ac:dyDescent="0.25">
      <c r="A9" s="96" t="s">
        <v>438</v>
      </c>
      <c r="B9" s="348" t="s">
        <v>116</v>
      </c>
      <c r="C9" s="415">
        <v>9087</v>
      </c>
    </row>
    <row r="10" spans="1:3" x14ac:dyDescent="0.25">
      <c r="A10" s="95" t="s">
        <v>438</v>
      </c>
      <c r="B10" s="348" t="s">
        <v>594</v>
      </c>
      <c r="C10" s="415">
        <v>5</v>
      </c>
    </row>
    <row r="11" spans="1:3" x14ac:dyDescent="0.25">
      <c r="A11" s="235" t="s">
        <v>47</v>
      </c>
      <c r="B11" s="348" t="s">
        <v>117</v>
      </c>
      <c r="C11" s="415">
        <v>262</v>
      </c>
    </row>
    <row r="12" spans="1:3" x14ac:dyDescent="0.25">
      <c r="A12" s="65" t="s">
        <v>438</v>
      </c>
      <c r="B12" s="348" t="s">
        <v>119</v>
      </c>
      <c r="C12" s="415">
        <v>23</v>
      </c>
    </row>
    <row r="13" spans="1:3" x14ac:dyDescent="0.25">
      <c r="A13" s="65" t="s">
        <v>438</v>
      </c>
      <c r="B13" s="348" t="s">
        <v>120</v>
      </c>
      <c r="C13" s="415">
        <v>361</v>
      </c>
    </row>
    <row r="14" spans="1:3" x14ac:dyDescent="0.25">
      <c r="A14" s="65" t="s">
        <v>438</v>
      </c>
      <c r="B14" s="348" t="s">
        <v>122</v>
      </c>
      <c r="C14" s="415">
        <v>381</v>
      </c>
    </row>
    <row r="15" spans="1:3" x14ac:dyDescent="0.25">
      <c r="A15" s="65" t="s">
        <v>438</v>
      </c>
      <c r="B15" s="348" t="s">
        <v>124</v>
      </c>
      <c r="C15" s="415">
        <v>123</v>
      </c>
    </row>
    <row r="16" spans="1:3" ht="17.25" customHeight="1" x14ac:dyDescent="0.25">
      <c r="A16" s="65" t="s">
        <v>438</v>
      </c>
      <c r="B16" s="348" t="s">
        <v>429</v>
      </c>
      <c r="C16" s="415">
        <v>5</v>
      </c>
    </row>
    <row r="17" spans="1:4" x14ac:dyDescent="0.25">
      <c r="A17" s="65" t="s">
        <v>438</v>
      </c>
      <c r="B17" s="348" t="s">
        <v>125</v>
      </c>
      <c r="C17" s="415">
        <v>92</v>
      </c>
    </row>
    <row r="18" spans="1:4" x14ac:dyDescent="0.25">
      <c r="A18" s="65" t="s">
        <v>438</v>
      </c>
      <c r="B18" s="348" t="s">
        <v>574</v>
      </c>
      <c r="C18" s="415">
        <v>2</v>
      </c>
    </row>
    <row r="19" spans="1:4" x14ac:dyDescent="0.25">
      <c r="A19" s="65" t="s">
        <v>438</v>
      </c>
      <c r="B19" s="348" t="s">
        <v>126</v>
      </c>
      <c r="C19" s="415">
        <v>14</v>
      </c>
    </row>
    <row r="20" spans="1:4" x14ac:dyDescent="0.25">
      <c r="A20" s="65" t="s">
        <v>438</v>
      </c>
      <c r="B20" s="348" t="s">
        <v>127</v>
      </c>
      <c r="C20" s="415">
        <v>3</v>
      </c>
    </row>
    <row r="21" spans="1:4" x14ac:dyDescent="0.25">
      <c r="A21" s="65" t="s">
        <v>438</v>
      </c>
      <c r="B21" s="348" t="s">
        <v>128</v>
      </c>
      <c r="C21" s="415">
        <v>8</v>
      </c>
    </row>
    <row r="22" spans="1:4" x14ac:dyDescent="0.25">
      <c r="A22" s="65" t="s">
        <v>438</v>
      </c>
      <c r="B22" s="348" t="s">
        <v>129</v>
      </c>
      <c r="C22" s="415">
        <v>6490</v>
      </c>
      <c r="D22" s="62"/>
    </row>
    <row r="23" spans="1:4" x14ac:dyDescent="0.25">
      <c r="A23" s="65" t="s">
        <v>438</v>
      </c>
      <c r="B23" s="348" t="s">
        <v>130</v>
      </c>
      <c r="C23" s="415">
        <v>56</v>
      </c>
      <c r="D23" s="62"/>
    </row>
    <row r="24" spans="1:4" x14ac:dyDescent="0.25">
      <c r="A24" s="65" t="s">
        <v>438</v>
      </c>
      <c r="B24" s="348" t="s">
        <v>131</v>
      </c>
      <c r="C24" s="415">
        <v>373</v>
      </c>
      <c r="D24" s="62"/>
    </row>
    <row r="25" spans="1:4" x14ac:dyDescent="0.25">
      <c r="A25" s="163" t="s">
        <v>438</v>
      </c>
      <c r="B25" s="348" t="s">
        <v>132</v>
      </c>
      <c r="C25" s="415">
        <v>827</v>
      </c>
      <c r="D25" s="62"/>
    </row>
    <row r="26" spans="1:4" x14ac:dyDescent="0.25">
      <c r="A26" s="66" t="s">
        <v>438</v>
      </c>
      <c r="B26" s="348" t="s">
        <v>133</v>
      </c>
      <c r="C26" s="415">
        <v>743</v>
      </c>
      <c r="D26" s="62"/>
    </row>
    <row r="27" spans="1:4" ht="16.5" customHeight="1" x14ac:dyDescent="0.25">
      <c r="A27" s="65" t="s">
        <v>438</v>
      </c>
      <c r="B27" s="348" t="s">
        <v>134</v>
      </c>
      <c r="C27" s="415">
        <v>57</v>
      </c>
      <c r="D27" s="62"/>
    </row>
    <row r="28" spans="1:4" x14ac:dyDescent="0.25">
      <c r="A28" s="65" t="s">
        <v>438</v>
      </c>
      <c r="B28" s="348" t="s">
        <v>135</v>
      </c>
      <c r="C28" s="415">
        <v>2</v>
      </c>
      <c r="D28" s="62"/>
    </row>
    <row r="29" spans="1:4" x14ac:dyDescent="0.25">
      <c r="A29" s="65" t="s">
        <v>438</v>
      </c>
      <c r="B29" s="348" t="s">
        <v>136</v>
      </c>
      <c r="C29" s="415">
        <v>14</v>
      </c>
      <c r="D29" s="62"/>
    </row>
    <row r="30" spans="1:4" x14ac:dyDescent="0.25">
      <c r="A30" s="95" t="s">
        <v>438</v>
      </c>
      <c r="B30" s="348" t="s">
        <v>137</v>
      </c>
      <c r="C30" s="415">
        <v>1</v>
      </c>
      <c r="D30" s="62"/>
    </row>
    <row r="31" spans="1:4" x14ac:dyDescent="0.25">
      <c r="A31" s="95" t="s">
        <v>438</v>
      </c>
      <c r="B31" s="348" t="s">
        <v>138</v>
      </c>
      <c r="C31" s="415">
        <v>44</v>
      </c>
      <c r="D31" s="62"/>
    </row>
    <row r="32" spans="1:4" x14ac:dyDescent="0.25">
      <c r="A32" s="235" t="s">
        <v>438</v>
      </c>
      <c r="B32" s="348" t="s">
        <v>139</v>
      </c>
      <c r="C32" s="415">
        <v>10</v>
      </c>
      <c r="D32" s="62"/>
    </row>
    <row r="33" spans="1:4" x14ac:dyDescent="0.25">
      <c r="A33" s="235" t="s">
        <v>438</v>
      </c>
      <c r="B33" s="348" t="s">
        <v>637</v>
      </c>
      <c r="C33" s="415">
        <v>2</v>
      </c>
      <c r="D33" s="62"/>
    </row>
    <row r="34" spans="1:4" x14ac:dyDescent="0.25">
      <c r="A34" s="95" t="s">
        <v>438</v>
      </c>
      <c r="B34" s="348" t="s">
        <v>628</v>
      </c>
      <c r="C34" s="415">
        <v>1</v>
      </c>
      <c r="D34" s="62"/>
    </row>
    <row r="35" spans="1:4" x14ac:dyDescent="0.25">
      <c r="A35" s="235"/>
      <c r="B35" s="348" t="s">
        <v>140</v>
      </c>
      <c r="C35" s="415">
        <v>71</v>
      </c>
      <c r="D35" s="62"/>
    </row>
    <row r="36" spans="1:4" x14ac:dyDescent="0.25">
      <c r="A36" s="235" t="s">
        <v>46</v>
      </c>
      <c r="B36" s="348" t="s">
        <v>141</v>
      </c>
      <c r="C36" s="415">
        <v>4374325</v>
      </c>
      <c r="D36" s="62"/>
    </row>
    <row r="37" spans="1:4" x14ac:dyDescent="0.25">
      <c r="A37" s="65" t="s">
        <v>438</v>
      </c>
      <c r="B37" s="348" t="s">
        <v>142</v>
      </c>
      <c r="C37" s="415">
        <v>4</v>
      </c>
      <c r="D37" s="62"/>
    </row>
    <row r="38" spans="1:4" x14ac:dyDescent="0.25">
      <c r="A38" s="65" t="s">
        <v>438</v>
      </c>
      <c r="B38" s="348" t="s">
        <v>501</v>
      </c>
      <c r="C38" s="415">
        <v>3</v>
      </c>
      <c r="D38" s="62"/>
    </row>
    <row r="39" spans="1:4" x14ac:dyDescent="0.25">
      <c r="A39" s="65" t="s">
        <v>438</v>
      </c>
      <c r="B39" s="348" t="s">
        <v>434</v>
      </c>
      <c r="C39" s="415">
        <v>1</v>
      </c>
      <c r="D39" s="62"/>
    </row>
    <row r="40" spans="1:4" x14ac:dyDescent="0.25">
      <c r="A40" s="65" t="s">
        <v>438</v>
      </c>
      <c r="B40" s="348" t="s">
        <v>425</v>
      </c>
      <c r="C40" s="415">
        <v>2</v>
      </c>
      <c r="D40" s="62"/>
    </row>
    <row r="41" spans="1:4" x14ac:dyDescent="0.25">
      <c r="A41" s="65" t="s">
        <v>438</v>
      </c>
      <c r="B41" s="348" t="s">
        <v>16</v>
      </c>
      <c r="C41" s="415">
        <v>793</v>
      </c>
      <c r="D41" s="62"/>
    </row>
    <row r="42" spans="1:4" x14ac:dyDescent="0.25">
      <c r="A42" s="65" t="s">
        <v>438</v>
      </c>
      <c r="B42" s="348" t="s">
        <v>649</v>
      </c>
      <c r="C42" s="415">
        <v>1</v>
      </c>
      <c r="D42" s="62"/>
    </row>
    <row r="43" spans="1:4" x14ac:dyDescent="0.25">
      <c r="A43" s="65" t="s">
        <v>438</v>
      </c>
      <c r="B43" s="348" t="s">
        <v>143</v>
      </c>
      <c r="C43" s="415">
        <v>338</v>
      </c>
      <c r="D43" s="62"/>
    </row>
    <row r="44" spans="1:4" x14ac:dyDescent="0.25">
      <c r="A44" s="65" t="s">
        <v>438</v>
      </c>
      <c r="B44" s="348" t="s">
        <v>144</v>
      </c>
      <c r="C44" s="415">
        <v>13</v>
      </c>
      <c r="D44" s="62"/>
    </row>
    <row r="45" spans="1:4" x14ac:dyDescent="0.25">
      <c r="A45" s="65" t="s">
        <v>438</v>
      </c>
      <c r="B45" s="348" t="s">
        <v>145</v>
      </c>
      <c r="C45" s="415">
        <v>154</v>
      </c>
      <c r="D45" s="62"/>
    </row>
    <row r="46" spans="1:4" x14ac:dyDescent="0.25">
      <c r="A46" s="65" t="s">
        <v>438</v>
      </c>
      <c r="B46" s="348" t="s">
        <v>146</v>
      </c>
      <c r="C46" s="415">
        <v>14</v>
      </c>
      <c r="D46" s="62"/>
    </row>
    <row r="47" spans="1:4" x14ac:dyDescent="0.25">
      <c r="A47" s="65" t="s">
        <v>438</v>
      </c>
      <c r="B47" s="348" t="s">
        <v>147</v>
      </c>
      <c r="C47" s="415">
        <v>20</v>
      </c>
      <c r="D47" s="62"/>
    </row>
    <row r="48" spans="1:4" x14ac:dyDescent="0.25">
      <c r="A48" s="65" t="s">
        <v>438</v>
      </c>
      <c r="B48" s="348" t="s">
        <v>148</v>
      </c>
      <c r="C48" s="415">
        <v>15</v>
      </c>
      <c r="D48" s="62"/>
    </row>
    <row r="49" spans="1:4" x14ac:dyDescent="0.25">
      <c r="A49" s="65" t="s">
        <v>438</v>
      </c>
      <c r="B49" s="348" t="s">
        <v>149</v>
      </c>
      <c r="C49" s="415">
        <v>14</v>
      </c>
      <c r="D49" s="62"/>
    </row>
    <row r="50" spans="1:4" x14ac:dyDescent="0.25">
      <c r="A50" s="65" t="s">
        <v>438</v>
      </c>
      <c r="B50" s="348" t="s">
        <v>150</v>
      </c>
      <c r="C50" s="415">
        <v>30</v>
      </c>
      <c r="D50" s="62"/>
    </row>
    <row r="51" spans="1:4" x14ac:dyDescent="0.25">
      <c r="A51" s="65" t="s">
        <v>438</v>
      </c>
      <c r="B51" s="348" t="s">
        <v>567</v>
      </c>
      <c r="C51" s="415">
        <v>3</v>
      </c>
      <c r="D51" s="62"/>
    </row>
    <row r="52" spans="1:4" x14ac:dyDescent="0.25">
      <c r="A52" s="65" t="s">
        <v>438</v>
      </c>
      <c r="B52" s="348" t="s">
        <v>151</v>
      </c>
      <c r="C52" s="415">
        <v>74</v>
      </c>
      <c r="D52" s="62"/>
    </row>
    <row r="53" spans="1:4" x14ac:dyDescent="0.25">
      <c r="A53" s="65" t="s">
        <v>438</v>
      </c>
      <c r="B53" s="348" t="s">
        <v>152</v>
      </c>
      <c r="C53" s="415">
        <v>13</v>
      </c>
      <c r="D53" s="62"/>
    </row>
    <row r="54" spans="1:4" x14ac:dyDescent="0.25">
      <c r="A54" s="65" t="s">
        <v>438</v>
      </c>
      <c r="B54" s="348" t="s">
        <v>153</v>
      </c>
      <c r="C54" s="415">
        <v>523</v>
      </c>
      <c r="D54" s="62"/>
    </row>
    <row r="55" spans="1:4" x14ac:dyDescent="0.25">
      <c r="A55" s="65" t="s">
        <v>438</v>
      </c>
      <c r="B55" s="348" t="s">
        <v>154</v>
      </c>
      <c r="C55" s="415">
        <v>70</v>
      </c>
      <c r="D55" s="62"/>
    </row>
    <row r="56" spans="1:4" x14ac:dyDescent="0.25">
      <c r="A56" s="65" t="s">
        <v>438</v>
      </c>
      <c r="B56" s="348" t="s">
        <v>155</v>
      </c>
      <c r="C56" s="415">
        <v>287</v>
      </c>
      <c r="D56" s="62"/>
    </row>
    <row r="57" spans="1:4" x14ac:dyDescent="0.25">
      <c r="A57" s="65" t="s">
        <v>438</v>
      </c>
      <c r="B57" s="348" t="s">
        <v>579</v>
      </c>
      <c r="C57" s="415">
        <v>6</v>
      </c>
      <c r="D57" s="62"/>
    </row>
    <row r="58" spans="1:4" x14ac:dyDescent="0.25">
      <c r="A58" s="65" t="s">
        <v>438</v>
      </c>
      <c r="B58" s="348" t="s">
        <v>568</v>
      </c>
      <c r="C58" s="415">
        <v>14</v>
      </c>
      <c r="D58" s="62"/>
    </row>
    <row r="59" spans="1:4" x14ac:dyDescent="0.25">
      <c r="A59" s="65" t="s">
        <v>438</v>
      </c>
      <c r="B59" s="348" t="s">
        <v>156</v>
      </c>
      <c r="C59" s="415">
        <v>12</v>
      </c>
      <c r="D59" s="62"/>
    </row>
    <row r="60" spans="1:4" x14ac:dyDescent="0.25">
      <c r="A60" s="65" t="s">
        <v>438</v>
      </c>
      <c r="B60" s="348" t="s">
        <v>502</v>
      </c>
      <c r="C60" s="415">
        <v>10</v>
      </c>
      <c r="D60" s="62"/>
    </row>
    <row r="61" spans="1:4" x14ac:dyDescent="0.25">
      <c r="A61" s="65" t="s">
        <v>438</v>
      </c>
      <c r="B61" s="348" t="s">
        <v>157</v>
      </c>
      <c r="C61" s="415">
        <v>11</v>
      </c>
      <c r="D61" s="62"/>
    </row>
    <row r="62" spans="1:4" x14ac:dyDescent="0.25">
      <c r="A62" s="65" t="s">
        <v>438</v>
      </c>
      <c r="B62" s="348" t="s">
        <v>158</v>
      </c>
      <c r="C62" s="415">
        <v>6</v>
      </c>
      <c r="D62" s="62"/>
    </row>
    <row r="63" spans="1:4" x14ac:dyDescent="0.25">
      <c r="A63" s="65" t="s">
        <v>438</v>
      </c>
      <c r="B63" s="348" t="s">
        <v>159</v>
      </c>
      <c r="C63" s="415">
        <v>2</v>
      </c>
      <c r="D63" s="62"/>
    </row>
    <row r="64" spans="1:4" x14ac:dyDescent="0.25">
      <c r="A64" s="65" t="s">
        <v>438</v>
      </c>
      <c r="B64" s="348" t="s">
        <v>160</v>
      </c>
      <c r="C64" s="415">
        <v>16</v>
      </c>
      <c r="D64" s="62"/>
    </row>
    <row r="65" spans="1:4" x14ac:dyDescent="0.25">
      <c r="A65" s="65" t="s">
        <v>438</v>
      </c>
      <c r="B65" s="348" t="s">
        <v>161</v>
      </c>
      <c r="C65" s="415">
        <v>1563</v>
      </c>
      <c r="D65" s="62"/>
    </row>
    <row r="66" spans="1:4" x14ac:dyDescent="0.25">
      <c r="A66" s="65" t="s">
        <v>438</v>
      </c>
      <c r="B66" s="348" t="s">
        <v>162</v>
      </c>
      <c r="C66" s="415">
        <v>4</v>
      </c>
      <c r="D66" s="62"/>
    </row>
    <row r="67" spans="1:4" x14ac:dyDescent="0.25">
      <c r="A67" s="65" t="s">
        <v>438</v>
      </c>
      <c r="B67" s="348" t="s">
        <v>163</v>
      </c>
      <c r="C67" s="415">
        <v>60</v>
      </c>
      <c r="D67" s="62"/>
    </row>
    <row r="68" spans="1:4" x14ac:dyDescent="0.25">
      <c r="A68" s="65" t="s">
        <v>438</v>
      </c>
      <c r="B68" s="348" t="s">
        <v>164</v>
      </c>
      <c r="C68" s="415">
        <v>38</v>
      </c>
      <c r="D68" s="62"/>
    </row>
    <row r="69" spans="1:4" x14ac:dyDescent="0.25">
      <c r="A69" s="65" t="s">
        <v>438</v>
      </c>
      <c r="B69" s="348" t="s">
        <v>165</v>
      </c>
      <c r="C69" s="415">
        <v>4</v>
      </c>
      <c r="D69" s="62"/>
    </row>
    <row r="70" spans="1:4" x14ac:dyDescent="0.25">
      <c r="A70" s="65" t="s">
        <v>438</v>
      </c>
      <c r="B70" s="348" t="s">
        <v>166</v>
      </c>
      <c r="C70" s="415">
        <v>17</v>
      </c>
      <c r="D70" s="62"/>
    </row>
    <row r="71" spans="1:4" x14ac:dyDescent="0.25">
      <c r="A71" s="65" t="s">
        <v>438</v>
      </c>
      <c r="B71" s="348" t="s">
        <v>430</v>
      </c>
      <c r="C71" s="415">
        <v>4</v>
      </c>
      <c r="D71" s="62"/>
    </row>
    <row r="72" spans="1:4" x14ac:dyDescent="0.25">
      <c r="A72" s="65" t="s">
        <v>438</v>
      </c>
      <c r="B72" s="348" t="s">
        <v>625</v>
      </c>
      <c r="C72" s="415">
        <v>1</v>
      </c>
      <c r="D72" s="62"/>
    </row>
    <row r="73" spans="1:4" x14ac:dyDescent="0.25">
      <c r="A73" s="65" t="s">
        <v>438</v>
      </c>
      <c r="B73" s="348" t="s">
        <v>167</v>
      </c>
      <c r="C73" s="415">
        <v>1</v>
      </c>
      <c r="D73" s="62"/>
    </row>
    <row r="74" spans="1:4" x14ac:dyDescent="0.25">
      <c r="A74" s="65" t="s">
        <v>438</v>
      </c>
      <c r="B74" s="348" t="s">
        <v>168</v>
      </c>
      <c r="C74" s="415">
        <v>21</v>
      </c>
      <c r="D74" s="62"/>
    </row>
    <row r="75" spans="1:4" x14ac:dyDescent="0.25">
      <c r="A75" s="65" t="s">
        <v>438</v>
      </c>
      <c r="B75" s="348" t="s">
        <v>421</v>
      </c>
      <c r="C75" s="415">
        <v>5</v>
      </c>
      <c r="D75" s="62"/>
    </row>
    <row r="76" spans="1:4" x14ac:dyDescent="0.25">
      <c r="A76" s="65" t="s">
        <v>438</v>
      </c>
      <c r="B76" s="348" t="s">
        <v>623</v>
      </c>
      <c r="C76" s="415">
        <v>1</v>
      </c>
      <c r="D76" s="62"/>
    </row>
    <row r="77" spans="1:4" x14ac:dyDescent="0.25">
      <c r="A77" s="65" t="s">
        <v>438</v>
      </c>
      <c r="B77" s="348" t="s">
        <v>169</v>
      </c>
      <c r="C77" s="415">
        <v>278</v>
      </c>
      <c r="D77" s="62"/>
    </row>
    <row r="78" spans="1:4" x14ac:dyDescent="0.25">
      <c r="A78" s="65" t="s">
        <v>438</v>
      </c>
      <c r="B78" s="348" t="s">
        <v>171</v>
      </c>
      <c r="C78" s="415">
        <v>30</v>
      </c>
      <c r="D78" s="62"/>
    </row>
    <row r="79" spans="1:4" x14ac:dyDescent="0.25">
      <c r="A79" s="65" t="s">
        <v>438</v>
      </c>
      <c r="B79" s="348" t="s">
        <v>172</v>
      </c>
      <c r="C79" s="415">
        <v>1</v>
      </c>
      <c r="D79" s="62"/>
    </row>
    <row r="80" spans="1:4" x14ac:dyDescent="0.25">
      <c r="A80" s="65" t="s">
        <v>438</v>
      </c>
      <c r="B80" s="348" t="s">
        <v>572</v>
      </c>
      <c r="C80" s="415">
        <v>1</v>
      </c>
      <c r="D80" s="62"/>
    </row>
    <row r="81" spans="1:4" x14ac:dyDescent="0.25">
      <c r="A81" s="65" t="s">
        <v>438</v>
      </c>
      <c r="B81" s="348" t="s">
        <v>423</v>
      </c>
      <c r="C81" s="415">
        <v>2</v>
      </c>
      <c r="D81" s="62"/>
    </row>
    <row r="82" spans="1:4" x14ac:dyDescent="0.25">
      <c r="A82" s="65" t="s">
        <v>438</v>
      </c>
      <c r="B82" s="348" t="s">
        <v>173</v>
      </c>
      <c r="C82" s="415">
        <v>6</v>
      </c>
      <c r="D82" s="62"/>
    </row>
    <row r="83" spans="1:4" x14ac:dyDescent="0.25">
      <c r="A83" s="65" t="s">
        <v>438</v>
      </c>
      <c r="B83" s="348" t="s">
        <v>598</v>
      </c>
      <c r="C83" s="415">
        <v>1</v>
      </c>
      <c r="D83" s="62"/>
    </row>
    <row r="84" spans="1:4" x14ac:dyDescent="0.25">
      <c r="A84" s="65" t="s">
        <v>438</v>
      </c>
      <c r="B84" s="348" t="s">
        <v>614</v>
      </c>
      <c r="C84" s="415">
        <v>2</v>
      </c>
      <c r="D84" s="62"/>
    </row>
    <row r="85" spans="1:4" x14ac:dyDescent="0.25">
      <c r="A85" s="65" t="s">
        <v>438</v>
      </c>
      <c r="B85" s="348" t="s">
        <v>174</v>
      </c>
      <c r="C85" s="415">
        <v>22</v>
      </c>
      <c r="D85" s="62"/>
    </row>
    <row r="86" spans="1:4" x14ac:dyDescent="0.25">
      <c r="A86" s="65" t="s">
        <v>438</v>
      </c>
      <c r="B86" s="348" t="s">
        <v>175</v>
      </c>
      <c r="C86" s="415">
        <v>3</v>
      </c>
      <c r="D86" s="62"/>
    </row>
    <row r="87" spans="1:4" x14ac:dyDescent="0.25">
      <c r="A87" s="65" t="s">
        <v>438</v>
      </c>
      <c r="B87" s="348" t="s">
        <v>176</v>
      </c>
      <c r="C87" s="415">
        <v>13</v>
      </c>
      <c r="D87" s="62"/>
    </row>
    <row r="88" spans="1:4" x14ac:dyDescent="0.25">
      <c r="A88" s="65" t="s">
        <v>438</v>
      </c>
      <c r="B88" s="348" t="s">
        <v>503</v>
      </c>
      <c r="C88" s="415">
        <v>6</v>
      </c>
      <c r="D88" s="62"/>
    </row>
    <row r="89" spans="1:4" x14ac:dyDescent="0.25">
      <c r="A89" s="65" t="s">
        <v>438</v>
      </c>
      <c r="B89" s="348" t="s">
        <v>177</v>
      </c>
      <c r="C89" s="415">
        <v>21</v>
      </c>
      <c r="D89" s="62"/>
    </row>
    <row r="90" spans="1:4" x14ac:dyDescent="0.25">
      <c r="A90" s="65" t="s">
        <v>438</v>
      </c>
      <c r="B90" s="348" t="s">
        <v>178</v>
      </c>
      <c r="C90" s="415">
        <v>186</v>
      </c>
      <c r="D90" s="62"/>
    </row>
    <row r="91" spans="1:4" x14ac:dyDescent="0.25">
      <c r="A91" s="65" t="s">
        <v>438</v>
      </c>
      <c r="B91" s="348" t="s">
        <v>179</v>
      </c>
      <c r="C91" s="415">
        <v>27</v>
      </c>
      <c r="D91" s="62"/>
    </row>
    <row r="92" spans="1:4" x14ac:dyDescent="0.25">
      <c r="A92" s="65" t="s">
        <v>438</v>
      </c>
      <c r="B92" s="348" t="s">
        <v>180</v>
      </c>
      <c r="C92" s="415">
        <v>5</v>
      </c>
      <c r="D92" s="62"/>
    </row>
    <row r="93" spans="1:4" x14ac:dyDescent="0.25">
      <c r="A93" s="65" t="s">
        <v>438</v>
      </c>
      <c r="B93" s="348" t="s">
        <v>181</v>
      </c>
      <c r="C93" s="415">
        <v>51</v>
      </c>
      <c r="D93" s="62"/>
    </row>
    <row r="94" spans="1:4" x14ac:dyDescent="0.25">
      <c r="A94" s="65" t="s">
        <v>438</v>
      </c>
      <c r="B94" s="348" t="s">
        <v>182</v>
      </c>
      <c r="C94" s="415">
        <v>1039</v>
      </c>
      <c r="D94" s="62"/>
    </row>
    <row r="95" spans="1:4" x14ac:dyDescent="0.25">
      <c r="A95" s="65" t="s">
        <v>438</v>
      </c>
      <c r="B95" s="348" t="s">
        <v>183</v>
      </c>
      <c r="C95" s="415">
        <v>5</v>
      </c>
      <c r="D95" s="62"/>
    </row>
    <row r="96" spans="1:4" x14ac:dyDescent="0.25">
      <c r="A96" s="65" t="s">
        <v>438</v>
      </c>
      <c r="B96" s="348" t="s">
        <v>184</v>
      </c>
      <c r="C96" s="415">
        <v>438</v>
      </c>
      <c r="D96" s="62"/>
    </row>
    <row r="97" spans="1:4" x14ac:dyDescent="0.25">
      <c r="A97" s="65" t="s">
        <v>438</v>
      </c>
      <c r="B97" s="348" t="s">
        <v>185</v>
      </c>
      <c r="C97" s="415">
        <v>6</v>
      </c>
      <c r="D97" s="62"/>
    </row>
    <row r="98" spans="1:4" x14ac:dyDescent="0.25">
      <c r="A98" s="65" t="s">
        <v>438</v>
      </c>
      <c r="B98" s="348" t="s">
        <v>688</v>
      </c>
      <c r="C98" s="415">
        <v>2</v>
      </c>
      <c r="D98" s="62"/>
    </row>
    <row r="99" spans="1:4" x14ac:dyDescent="0.25">
      <c r="A99" s="65" t="s">
        <v>438</v>
      </c>
      <c r="B99" s="348" t="s">
        <v>186</v>
      </c>
      <c r="C99" s="415">
        <v>4</v>
      </c>
      <c r="D99" s="62"/>
    </row>
    <row r="100" spans="1:4" x14ac:dyDescent="0.25">
      <c r="A100" s="65" t="s">
        <v>438</v>
      </c>
      <c r="B100" s="348" t="s">
        <v>187</v>
      </c>
      <c r="C100" s="415">
        <v>5</v>
      </c>
      <c r="D100" s="62"/>
    </row>
    <row r="101" spans="1:4" x14ac:dyDescent="0.25">
      <c r="A101" s="65" t="s">
        <v>438</v>
      </c>
      <c r="B101" s="348" t="s">
        <v>188</v>
      </c>
      <c r="C101" s="415">
        <v>670</v>
      </c>
      <c r="D101" s="62"/>
    </row>
    <row r="102" spans="1:4" x14ac:dyDescent="0.25">
      <c r="A102" s="65" t="s">
        <v>438</v>
      </c>
      <c r="B102" s="348" t="s">
        <v>504</v>
      </c>
      <c r="C102" s="415">
        <v>14</v>
      </c>
      <c r="D102" s="62"/>
    </row>
    <row r="103" spans="1:4" x14ac:dyDescent="0.25">
      <c r="A103" s="65" t="s">
        <v>438</v>
      </c>
      <c r="B103" s="348" t="s">
        <v>435</v>
      </c>
      <c r="C103" s="415">
        <v>5</v>
      </c>
    </row>
    <row r="104" spans="1:4" x14ac:dyDescent="0.25">
      <c r="A104" s="65" t="s">
        <v>438</v>
      </c>
      <c r="B104" s="348" t="s">
        <v>627</v>
      </c>
      <c r="C104" s="415">
        <v>2</v>
      </c>
    </row>
    <row r="105" spans="1:4" x14ac:dyDescent="0.25">
      <c r="A105" s="65" t="s">
        <v>438</v>
      </c>
      <c r="B105" s="348" t="s">
        <v>189</v>
      </c>
      <c r="C105" s="415">
        <v>893</v>
      </c>
    </row>
    <row r="106" spans="1:4" x14ac:dyDescent="0.25">
      <c r="A106" s="65" t="s">
        <v>438</v>
      </c>
      <c r="B106" s="348" t="s">
        <v>190</v>
      </c>
      <c r="C106" s="415">
        <v>970</v>
      </c>
    </row>
    <row r="107" spans="1:4" x14ac:dyDescent="0.25">
      <c r="A107" s="65" t="s">
        <v>438</v>
      </c>
      <c r="B107" s="348" t="s">
        <v>436</v>
      </c>
      <c r="C107" s="415">
        <v>4</v>
      </c>
    </row>
    <row r="108" spans="1:4" x14ac:dyDescent="0.25">
      <c r="A108" s="65" t="s">
        <v>438</v>
      </c>
      <c r="B108" s="348" t="s">
        <v>191</v>
      </c>
      <c r="C108" s="415">
        <v>39</v>
      </c>
    </row>
    <row r="109" spans="1:4" x14ac:dyDescent="0.25">
      <c r="A109" s="65" t="s">
        <v>438</v>
      </c>
      <c r="B109" s="348" t="s">
        <v>192</v>
      </c>
      <c r="C109" s="415">
        <v>6</v>
      </c>
    </row>
    <row r="110" spans="1:4" x14ac:dyDescent="0.25">
      <c r="A110" s="65" t="s">
        <v>438</v>
      </c>
      <c r="B110" s="348" t="s">
        <v>580</v>
      </c>
      <c r="C110" s="415">
        <v>2</v>
      </c>
    </row>
    <row r="111" spans="1:4" x14ac:dyDescent="0.25">
      <c r="A111" s="65" t="s">
        <v>438</v>
      </c>
      <c r="B111" s="348" t="s">
        <v>193</v>
      </c>
      <c r="C111" s="415">
        <v>3</v>
      </c>
    </row>
    <row r="112" spans="1:4" x14ac:dyDescent="0.25">
      <c r="A112" s="95" t="s">
        <v>438</v>
      </c>
      <c r="B112" s="348" t="s">
        <v>194</v>
      </c>
      <c r="C112" s="415">
        <v>15</v>
      </c>
    </row>
    <row r="113" spans="1:4" x14ac:dyDescent="0.25">
      <c r="A113" s="95" t="s">
        <v>438</v>
      </c>
      <c r="B113" s="348" t="s">
        <v>431</v>
      </c>
      <c r="C113" s="415">
        <v>5</v>
      </c>
    </row>
    <row r="114" spans="1:4" x14ac:dyDescent="0.25">
      <c r="A114" s="95" t="s">
        <v>438</v>
      </c>
      <c r="B114" s="348" t="s">
        <v>195</v>
      </c>
      <c r="C114" s="415">
        <v>18</v>
      </c>
    </row>
    <row r="115" spans="1:4" x14ac:dyDescent="0.25">
      <c r="A115" s="95" t="s">
        <v>438</v>
      </c>
      <c r="B115" s="348" t="s">
        <v>196</v>
      </c>
      <c r="C115" s="415">
        <v>85</v>
      </c>
      <c r="D115" s="165"/>
    </row>
    <row r="116" spans="1:4" x14ac:dyDescent="0.25">
      <c r="A116" s="324" t="s">
        <v>438</v>
      </c>
      <c r="B116" s="348" t="s">
        <v>197</v>
      </c>
      <c r="C116" s="415">
        <v>57</v>
      </c>
    </row>
    <row r="117" spans="1:4" x14ac:dyDescent="0.25">
      <c r="A117" s="229" t="s">
        <v>438</v>
      </c>
      <c r="B117" s="348" t="s">
        <v>198</v>
      </c>
      <c r="C117" s="415">
        <v>65</v>
      </c>
    </row>
    <row r="118" spans="1:4" x14ac:dyDescent="0.25">
      <c r="A118" s="96" t="s">
        <v>438</v>
      </c>
      <c r="B118" s="348" t="s">
        <v>575</v>
      </c>
      <c r="C118" s="415">
        <v>8</v>
      </c>
    </row>
    <row r="119" spans="1:4" x14ac:dyDescent="0.25">
      <c r="A119" s="95" t="s">
        <v>438</v>
      </c>
      <c r="B119" s="348" t="s">
        <v>199</v>
      </c>
      <c r="C119" s="415">
        <v>2</v>
      </c>
    </row>
    <row r="120" spans="1:4" x14ac:dyDescent="0.25">
      <c r="A120" s="95" t="s">
        <v>438</v>
      </c>
      <c r="B120" s="348" t="s">
        <v>200</v>
      </c>
      <c r="C120" s="415">
        <v>14</v>
      </c>
    </row>
    <row r="121" spans="1:4" x14ac:dyDescent="0.25">
      <c r="A121" s="229" t="s">
        <v>438</v>
      </c>
      <c r="B121" s="348" t="s">
        <v>644</v>
      </c>
      <c r="C121" s="415">
        <v>1</v>
      </c>
    </row>
    <row r="122" spans="1:4" x14ac:dyDescent="0.25">
      <c r="A122" s="315" t="s">
        <v>438</v>
      </c>
      <c r="B122" s="348" t="s">
        <v>201</v>
      </c>
      <c r="C122" s="415">
        <v>1004</v>
      </c>
    </row>
    <row r="123" spans="1:4" x14ac:dyDescent="0.25">
      <c r="A123" s="315" t="s">
        <v>438</v>
      </c>
      <c r="B123" s="348" t="s">
        <v>202</v>
      </c>
      <c r="C123" s="415">
        <v>50</v>
      </c>
    </row>
    <row r="124" spans="1:4" x14ac:dyDescent="0.25">
      <c r="A124" s="315" t="s">
        <v>438</v>
      </c>
      <c r="B124" s="348" t="s">
        <v>203</v>
      </c>
      <c r="C124" s="415">
        <v>10</v>
      </c>
    </row>
    <row r="125" spans="1:4" x14ac:dyDescent="0.25">
      <c r="A125" s="315" t="s">
        <v>438</v>
      </c>
      <c r="B125" s="348" t="s">
        <v>585</v>
      </c>
      <c r="C125" s="415">
        <v>5</v>
      </c>
    </row>
    <row r="126" spans="1:4" x14ac:dyDescent="0.25">
      <c r="A126" s="315" t="s">
        <v>438</v>
      </c>
      <c r="B126" s="348" t="s">
        <v>204</v>
      </c>
      <c r="C126" s="415">
        <v>657</v>
      </c>
    </row>
    <row r="127" spans="1:4" x14ac:dyDescent="0.25">
      <c r="A127" s="315" t="s">
        <v>438</v>
      </c>
      <c r="B127" s="348" t="s">
        <v>205</v>
      </c>
      <c r="C127" s="415">
        <v>39</v>
      </c>
    </row>
    <row r="128" spans="1:4" x14ac:dyDescent="0.25">
      <c r="A128" s="315"/>
      <c r="B128" s="348" t="s">
        <v>206</v>
      </c>
      <c r="C128" s="415">
        <v>40</v>
      </c>
    </row>
    <row r="129" spans="1:3" x14ac:dyDescent="0.25">
      <c r="A129" s="315"/>
      <c r="B129" s="348" t="s">
        <v>207</v>
      </c>
      <c r="C129" s="415">
        <v>9</v>
      </c>
    </row>
    <row r="130" spans="1:3" x14ac:dyDescent="0.25">
      <c r="A130" s="337"/>
      <c r="B130" s="361" t="s">
        <v>645</v>
      </c>
      <c r="C130" s="59">
        <f>SUM(C4:C129)</f>
        <v>4404924</v>
      </c>
    </row>
    <row r="132" spans="1:3" x14ac:dyDescent="0.25">
      <c r="A132" s="166" t="s">
        <v>46</v>
      </c>
      <c r="B132" s="167" t="s">
        <v>432</v>
      </c>
      <c r="C132" s="171"/>
    </row>
    <row r="133" spans="1:3" x14ac:dyDescent="0.25">
      <c r="A133" s="166" t="s">
        <v>47</v>
      </c>
      <c r="B133" s="167" t="s">
        <v>81</v>
      </c>
      <c r="C133" s="171"/>
    </row>
    <row r="135" spans="1:3" x14ac:dyDescent="0.25">
      <c r="A135" s="45"/>
      <c r="C135" s="4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F92"/>
  <sheetViews>
    <sheetView workbookViewId="0">
      <selection activeCell="G36" sqref="G36"/>
    </sheetView>
  </sheetViews>
  <sheetFormatPr defaultColWidth="9.140625" defaultRowHeight="15" x14ac:dyDescent="0.25"/>
  <cols>
    <col min="1" max="1" width="37.5703125" style="137" customWidth="1"/>
    <col min="2" max="2" width="17.5703125" style="137" bestFit="1" customWidth="1"/>
    <col min="3" max="3" width="23.140625" style="137" bestFit="1" customWidth="1"/>
    <col min="4" max="4" width="15.85546875" style="137" customWidth="1"/>
    <col min="5" max="5" width="18.7109375" style="137" customWidth="1"/>
    <col min="6" max="6" width="17.5703125" style="137" customWidth="1"/>
    <col min="7" max="16384" width="9.140625" style="137"/>
  </cols>
  <sheetData>
    <row r="1" spans="1:6" s="38" customFormat="1" ht="15.75" x14ac:dyDescent="0.25">
      <c r="A1" s="570" t="s">
        <v>692</v>
      </c>
      <c r="B1" s="570"/>
      <c r="C1" s="570"/>
      <c r="D1" s="570"/>
      <c r="E1" s="570"/>
      <c r="F1" s="570"/>
    </row>
    <row r="2" spans="1:6" ht="15.75" thickBot="1" x14ac:dyDescent="0.3"/>
    <row r="3" spans="1:6" s="38" customFormat="1" ht="15.75" x14ac:dyDescent="0.25">
      <c r="A3" s="375" t="s">
        <v>35</v>
      </c>
      <c r="B3" s="376" t="s">
        <v>37</v>
      </c>
      <c r="C3" s="376" t="s">
        <v>38</v>
      </c>
      <c r="D3" s="376" t="s">
        <v>442</v>
      </c>
      <c r="E3" s="376" t="s">
        <v>39</v>
      </c>
      <c r="F3" s="377" t="s">
        <v>1</v>
      </c>
    </row>
    <row r="4" spans="1:6" x14ac:dyDescent="0.25">
      <c r="A4" s="177">
        <v>10</v>
      </c>
      <c r="B4" s="28">
        <v>6</v>
      </c>
      <c r="C4" s="28">
        <v>2</v>
      </c>
      <c r="D4" s="28">
        <v>2</v>
      </c>
      <c r="E4" s="28">
        <v>0</v>
      </c>
      <c r="F4" s="352">
        <v>1</v>
      </c>
    </row>
    <row r="5" spans="1:6" x14ac:dyDescent="0.25">
      <c r="A5" s="177">
        <v>10</v>
      </c>
      <c r="B5" s="28">
        <v>4</v>
      </c>
      <c r="C5" s="28">
        <v>4</v>
      </c>
      <c r="D5" s="28">
        <v>2</v>
      </c>
      <c r="E5" s="28">
        <v>0</v>
      </c>
      <c r="F5" s="352">
        <v>2</v>
      </c>
    </row>
    <row r="6" spans="1:6" x14ac:dyDescent="0.25">
      <c r="A6" s="177">
        <v>9</v>
      </c>
      <c r="B6" s="28">
        <v>4</v>
      </c>
      <c r="C6" s="28">
        <v>1</v>
      </c>
      <c r="D6" s="28">
        <v>4</v>
      </c>
      <c r="E6" s="28">
        <v>0</v>
      </c>
      <c r="F6" s="352">
        <v>1</v>
      </c>
    </row>
    <row r="7" spans="1:6" x14ac:dyDescent="0.25">
      <c r="A7" s="177">
        <v>9</v>
      </c>
      <c r="B7" s="28">
        <v>4</v>
      </c>
      <c r="C7" s="28">
        <v>3</v>
      </c>
      <c r="D7" s="28">
        <v>2</v>
      </c>
      <c r="E7" s="28">
        <v>0</v>
      </c>
      <c r="F7" s="352">
        <v>5</v>
      </c>
    </row>
    <row r="8" spans="1:6" x14ac:dyDescent="0.25">
      <c r="A8" s="177">
        <v>9</v>
      </c>
      <c r="B8" s="28">
        <v>3</v>
      </c>
      <c r="C8" s="28">
        <v>2</v>
      </c>
      <c r="D8" s="28">
        <v>4</v>
      </c>
      <c r="E8" s="28">
        <v>0</v>
      </c>
      <c r="F8" s="352">
        <v>1</v>
      </c>
    </row>
    <row r="9" spans="1:6" x14ac:dyDescent="0.25">
      <c r="A9" s="177">
        <v>8</v>
      </c>
      <c r="B9" s="28">
        <v>6</v>
      </c>
      <c r="C9" s="28">
        <v>2</v>
      </c>
      <c r="D9" s="28">
        <v>0</v>
      </c>
      <c r="E9" s="28">
        <v>0</v>
      </c>
      <c r="F9" s="352">
        <v>1</v>
      </c>
    </row>
    <row r="10" spans="1:6" x14ac:dyDescent="0.25">
      <c r="A10" s="177">
        <v>8</v>
      </c>
      <c r="B10" s="28">
        <v>5</v>
      </c>
      <c r="C10" s="28">
        <v>2</v>
      </c>
      <c r="D10" s="28">
        <v>1</v>
      </c>
      <c r="E10" s="28">
        <v>0</v>
      </c>
      <c r="F10" s="352">
        <v>4</v>
      </c>
    </row>
    <row r="11" spans="1:6" x14ac:dyDescent="0.25">
      <c r="A11" s="177">
        <v>8</v>
      </c>
      <c r="B11" s="28">
        <v>5</v>
      </c>
      <c r="C11" s="28">
        <v>3</v>
      </c>
      <c r="D11" s="28">
        <v>0</v>
      </c>
      <c r="E11" s="28">
        <v>0</v>
      </c>
      <c r="F11" s="352">
        <v>1</v>
      </c>
    </row>
    <row r="12" spans="1:6" x14ac:dyDescent="0.25">
      <c r="A12" s="177">
        <v>8</v>
      </c>
      <c r="B12" s="28">
        <v>4</v>
      </c>
      <c r="C12" s="28">
        <v>1</v>
      </c>
      <c r="D12" s="28">
        <v>3</v>
      </c>
      <c r="E12" s="28">
        <v>0</v>
      </c>
      <c r="F12" s="352">
        <v>1</v>
      </c>
    </row>
    <row r="13" spans="1:6" s="41" customFormat="1" x14ac:dyDescent="0.25">
      <c r="A13" s="177">
        <v>8</v>
      </c>
      <c r="B13" s="28">
        <v>4</v>
      </c>
      <c r="C13" s="28">
        <v>2</v>
      </c>
      <c r="D13" s="28">
        <v>2</v>
      </c>
      <c r="E13" s="28">
        <v>0</v>
      </c>
      <c r="F13" s="352">
        <v>56</v>
      </c>
    </row>
    <row r="14" spans="1:6" x14ac:dyDescent="0.25">
      <c r="A14" s="177">
        <v>8</v>
      </c>
      <c r="B14" s="28">
        <v>4</v>
      </c>
      <c r="C14" s="28">
        <v>3</v>
      </c>
      <c r="D14" s="28">
        <v>1</v>
      </c>
      <c r="E14" s="28">
        <v>0</v>
      </c>
      <c r="F14" s="352">
        <v>8</v>
      </c>
    </row>
    <row r="15" spans="1:6" x14ac:dyDescent="0.25">
      <c r="A15" s="177">
        <v>8</v>
      </c>
      <c r="B15" s="28">
        <v>3</v>
      </c>
      <c r="C15" s="28">
        <v>1</v>
      </c>
      <c r="D15" s="28">
        <v>4</v>
      </c>
      <c r="E15" s="28">
        <v>0</v>
      </c>
      <c r="F15" s="352">
        <v>2</v>
      </c>
    </row>
    <row r="16" spans="1:6" x14ac:dyDescent="0.25">
      <c r="A16" s="177">
        <v>8</v>
      </c>
      <c r="B16" s="28">
        <v>3</v>
      </c>
      <c r="C16" s="28">
        <v>2</v>
      </c>
      <c r="D16" s="28">
        <v>3</v>
      </c>
      <c r="E16" s="28">
        <v>0</v>
      </c>
      <c r="F16" s="352">
        <v>4</v>
      </c>
    </row>
    <row r="17" spans="1:6" x14ac:dyDescent="0.25">
      <c r="A17" s="177">
        <v>8</v>
      </c>
      <c r="B17" s="28">
        <v>3</v>
      </c>
      <c r="C17" s="28">
        <v>3</v>
      </c>
      <c r="D17" s="28">
        <v>2</v>
      </c>
      <c r="E17" s="28">
        <v>0</v>
      </c>
      <c r="F17" s="352">
        <v>13</v>
      </c>
    </row>
    <row r="18" spans="1:6" x14ac:dyDescent="0.25">
      <c r="A18" s="177">
        <v>8</v>
      </c>
      <c r="B18" s="28">
        <v>2</v>
      </c>
      <c r="C18" s="28">
        <v>1</v>
      </c>
      <c r="D18" s="28">
        <v>5</v>
      </c>
      <c r="E18" s="28">
        <v>0</v>
      </c>
      <c r="F18" s="352">
        <v>1</v>
      </c>
    </row>
    <row r="19" spans="1:6" x14ac:dyDescent="0.25">
      <c r="A19" s="177">
        <v>8</v>
      </c>
      <c r="B19" s="28">
        <v>2</v>
      </c>
      <c r="C19" s="28">
        <v>4</v>
      </c>
      <c r="D19" s="28">
        <v>2</v>
      </c>
      <c r="E19" s="28">
        <v>0</v>
      </c>
      <c r="F19" s="352">
        <v>2</v>
      </c>
    </row>
    <row r="20" spans="1:6" x14ac:dyDescent="0.25">
      <c r="A20" s="177">
        <v>7</v>
      </c>
      <c r="B20" s="28">
        <v>5</v>
      </c>
      <c r="C20" s="28">
        <v>1</v>
      </c>
      <c r="D20" s="28">
        <v>1</v>
      </c>
      <c r="E20" s="28">
        <v>0</v>
      </c>
      <c r="F20" s="352">
        <v>4</v>
      </c>
    </row>
    <row r="21" spans="1:6" x14ac:dyDescent="0.25">
      <c r="A21" s="177">
        <v>7</v>
      </c>
      <c r="B21" s="28">
        <v>5</v>
      </c>
      <c r="C21" s="28">
        <v>2</v>
      </c>
      <c r="D21" s="28">
        <v>0</v>
      </c>
      <c r="E21" s="28">
        <v>0</v>
      </c>
      <c r="F21" s="352">
        <v>1</v>
      </c>
    </row>
    <row r="22" spans="1:6" x14ac:dyDescent="0.25">
      <c r="A22" s="177">
        <v>7</v>
      </c>
      <c r="B22" s="28">
        <v>4</v>
      </c>
      <c r="C22" s="28">
        <v>0</v>
      </c>
      <c r="D22" s="28">
        <v>3</v>
      </c>
      <c r="E22" s="28">
        <v>0</v>
      </c>
      <c r="F22" s="352">
        <v>2</v>
      </c>
    </row>
    <row r="23" spans="1:6" x14ac:dyDescent="0.25">
      <c r="A23" s="177">
        <v>7</v>
      </c>
      <c r="B23" s="28">
        <v>4</v>
      </c>
      <c r="C23" s="28">
        <v>1</v>
      </c>
      <c r="D23" s="28">
        <v>2</v>
      </c>
      <c r="E23" s="28">
        <v>0</v>
      </c>
      <c r="F23" s="352">
        <v>74</v>
      </c>
    </row>
    <row r="24" spans="1:6" x14ac:dyDescent="0.25">
      <c r="A24" s="177">
        <v>7</v>
      </c>
      <c r="B24" s="28">
        <v>4</v>
      </c>
      <c r="C24" s="28">
        <v>2</v>
      </c>
      <c r="D24" s="28">
        <v>1</v>
      </c>
      <c r="E24" s="28">
        <v>0</v>
      </c>
      <c r="F24" s="352">
        <v>94</v>
      </c>
    </row>
    <row r="25" spans="1:6" x14ac:dyDescent="0.25">
      <c r="A25" s="177">
        <v>7</v>
      </c>
      <c r="B25" s="28">
        <v>4</v>
      </c>
      <c r="C25" s="28">
        <v>3</v>
      </c>
      <c r="D25" s="28">
        <v>0</v>
      </c>
      <c r="E25" s="28">
        <v>0</v>
      </c>
      <c r="F25" s="352">
        <v>4</v>
      </c>
    </row>
    <row r="26" spans="1:6" x14ac:dyDescent="0.25">
      <c r="A26" s="177">
        <v>7</v>
      </c>
      <c r="B26" s="28">
        <v>3</v>
      </c>
      <c r="C26" s="28">
        <v>0</v>
      </c>
      <c r="D26" s="28">
        <v>4</v>
      </c>
      <c r="E26" s="28">
        <v>0</v>
      </c>
      <c r="F26" s="352">
        <v>9</v>
      </c>
    </row>
    <row r="27" spans="1:6" x14ac:dyDescent="0.25">
      <c r="A27" s="177">
        <v>7</v>
      </c>
      <c r="B27" s="28">
        <v>3</v>
      </c>
      <c r="C27" s="28">
        <v>1</v>
      </c>
      <c r="D27" s="28">
        <v>3</v>
      </c>
      <c r="E27" s="28">
        <v>0</v>
      </c>
      <c r="F27" s="352">
        <v>49</v>
      </c>
    </row>
    <row r="28" spans="1:6" x14ac:dyDescent="0.25">
      <c r="A28" s="177">
        <v>7</v>
      </c>
      <c r="B28" s="28">
        <v>3</v>
      </c>
      <c r="C28" s="28">
        <v>2</v>
      </c>
      <c r="D28" s="28">
        <v>2</v>
      </c>
      <c r="E28" s="28">
        <v>0</v>
      </c>
      <c r="F28" s="352">
        <v>301</v>
      </c>
    </row>
    <row r="29" spans="1:6" x14ac:dyDescent="0.25">
      <c r="A29" s="177">
        <v>7</v>
      </c>
      <c r="B29" s="28">
        <v>3</v>
      </c>
      <c r="C29" s="28">
        <v>3</v>
      </c>
      <c r="D29" s="28">
        <v>1</v>
      </c>
      <c r="E29" s="28">
        <v>0</v>
      </c>
      <c r="F29" s="352">
        <v>53</v>
      </c>
    </row>
    <row r="30" spans="1:6" x14ac:dyDescent="0.25">
      <c r="A30" s="177">
        <v>7</v>
      </c>
      <c r="B30" s="28">
        <v>3</v>
      </c>
      <c r="C30" s="28">
        <v>4</v>
      </c>
      <c r="D30" s="28">
        <v>0</v>
      </c>
      <c r="E30" s="28">
        <v>0</v>
      </c>
      <c r="F30" s="352">
        <v>1</v>
      </c>
    </row>
    <row r="31" spans="1:6" x14ac:dyDescent="0.25">
      <c r="A31" s="177">
        <v>7</v>
      </c>
      <c r="B31" s="28">
        <v>2</v>
      </c>
      <c r="C31" s="28">
        <v>1</v>
      </c>
      <c r="D31" s="28">
        <v>4</v>
      </c>
      <c r="E31" s="28">
        <v>0</v>
      </c>
      <c r="F31" s="352">
        <v>2</v>
      </c>
    </row>
    <row r="32" spans="1:6" x14ac:dyDescent="0.25">
      <c r="A32" s="177">
        <v>7</v>
      </c>
      <c r="B32" s="28">
        <v>2</v>
      </c>
      <c r="C32" s="28">
        <v>2</v>
      </c>
      <c r="D32" s="28">
        <v>3</v>
      </c>
      <c r="E32" s="28">
        <v>0</v>
      </c>
      <c r="F32" s="352">
        <v>1</v>
      </c>
    </row>
    <row r="33" spans="1:6" x14ac:dyDescent="0.25">
      <c r="A33" s="177">
        <v>7</v>
      </c>
      <c r="B33" s="28">
        <v>2</v>
      </c>
      <c r="C33" s="28">
        <v>3</v>
      </c>
      <c r="D33" s="28">
        <v>2</v>
      </c>
      <c r="E33" s="28">
        <v>0</v>
      </c>
      <c r="F33" s="352">
        <v>14</v>
      </c>
    </row>
    <row r="34" spans="1:6" x14ac:dyDescent="0.25">
      <c r="A34" s="177">
        <v>7</v>
      </c>
      <c r="B34" s="28">
        <v>2</v>
      </c>
      <c r="C34" s="28">
        <v>4</v>
      </c>
      <c r="D34" s="28">
        <v>1</v>
      </c>
      <c r="E34" s="28">
        <v>0</v>
      </c>
      <c r="F34" s="352">
        <v>1</v>
      </c>
    </row>
    <row r="35" spans="1:6" x14ac:dyDescent="0.25">
      <c r="A35" s="177">
        <v>6</v>
      </c>
      <c r="B35" s="28">
        <v>5</v>
      </c>
      <c r="C35" s="28">
        <v>1</v>
      </c>
      <c r="D35" s="28">
        <v>0</v>
      </c>
      <c r="E35" s="28">
        <v>0</v>
      </c>
      <c r="F35" s="352">
        <v>3</v>
      </c>
    </row>
    <row r="36" spans="1:6" x14ac:dyDescent="0.25">
      <c r="A36" s="177">
        <v>6</v>
      </c>
      <c r="B36" s="28">
        <v>4</v>
      </c>
      <c r="C36" s="28">
        <v>0</v>
      </c>
      <c r="D36" s="28">
        <v>2</v>
      </c>
      <c r="E36" s="28">
        <v>0</v>
      </c>
      <c r="F36" s="352">
        <v>29</v>
      </c>
    </row>
    <row r="37" spans="1:6" x14ac:dyDescent="0.25">
      <c r="A37" s="177">
        <v>6</v>
      </c>
      <c r="B37" s="28">
        <v>4</v>
      </c>
      <c r="C37" s="28">
        <v>1</v>
      </c>
      <c r="D37" s="28">
        <v>1</v>
      </c>
      <c r="E37" s="28">
        <v>0</v>
      </c>
      <c r="F37" s="352">
        <v>104</v>
      </c>
    </row>
    <row r="38" spans="1:6" x14ac:dyDescent="0.25">
      <c r="A38" s="177">
        <v>6</v>
      </c>
      <c r="B38" s="28">
        <v>4</v>
      </c>
      <c r="C38" s="28">
        <v>2</v>
      </c>
      <c r="D38" s="28">
        <v>0</v>
      </c>
      <c r="E38" s="28">
        <v>0</v>
      </c>
      <c r="F38" s="352">
        <v>143</v>
      </c>
    </row>
    <row r="39" spans="1:6" x14ac:dyDescent="0.25">
      <c r="A39" s="177">
        <v>6</v>
      </c>
      <c r="B39" s="28">
        <v>3</v>
      </c>
      <c r="C39" s="28">
        <v>0</v>
      </c>
      <c r="D39" s="28">
        <v>3</v>
      </c>
      <c r="E39" s="28">
        <v>0</v>
      </c>
      <c r="F39" s="352">
        <v>19</v>
      </c>
    </row>
    <row r="40" spans="1:6" x14ac:dyDescent="0.25">
      <c r="A40" s="177">
        <v>6</v>
      </c>
      <c r="B40" s="28">
        <v>3</v>
      </c>
      <c r="C40" s="28">
        <v>1</v>
      </c>
      <c r="D40" s="28">
        <v>2</v>
      </c>
      <c r="E40" s="28">
        <v>0</v>
      </c>
      <c r="F40" s="352">
        <v>459</v>
      </c>
    </row>
    <row r="41" spans="1:6" x14ac:dyDescent="0.25">
      <c r="A41" s="177">
        <v>6</v>
      </c>
      <c r="B41" s="28">
        <v>3</v>
      </c>
      <c r="C41" s="28">
        <v>2</v>
      </c>
      <c r="D41" s="28">
        <v>1</v>
      </c>
      <c r="E41" s="28">
        <v>0</v>
      </c>
      <c r="F41" s="352">
        <v>971</v>
      </c>
    </row>
    <row r="42" spans="1:6" x14ac:dyDescent="0.25">
      <c r="A42" s="177">
        <v>6</v>
      </c>
      <c r="B42" s="28">
        <v>3</v>
      </c>
      <c r="C42" s="28">
        <v>3</v>
      </c>
      <c r="D42" s="28">
        <v>0</v>
      </c>
      <c r="E42" s="28">
        <v>0</v>
      </c>
      <c r="F42" s="352">
        <v>65</v>
      </c>
    </row>
    <row r="43" spans="1:6" x14ac:dyDescent="0.25">
      <c r="A43" s="177">
        <v>6</v>
      </c>
      <c r="B43" s="28">
        <v>2</v>
      </c>
      <c r="C43" s="28">
        <v>0</v>
      </c>
      <c r="D43" s="28">
        <v>4</v>
      </c>
      <c r="E43" s="28">
        <v>0</v>
      </c>
      <c r="F43" s="352">
        <v>36</v>
      </c>
    </row>
    <row r="44" spans="1:6" x14ac:dyDescent="0.25">
      <c r="A44" s="177">
        <v>6</v>
      </c>
      <c r="B44" s="28">
        <v>2</v>
      </c>
      <c r="C44" s="28">
        <v>1</v>
      </c>
      <c r="D44" s="28">
        <v>3</v>
      </c>
      <c r="E44" s="28">
        <v>0</v>
      </c>
      <c r="F44" s="352">
        <v>448</v>
      </c>
    </row>
    <row r="45" spans="1:6" x14ac:dyDescent="0.25">
      <c r="A45" s="177">
        <v>6</v>
      </c>
      <c r="B45" s="28">
        <v>2</v>
      </c>
      <c r="C45" s="28">
        <v>2</v>
      </c>
      <c r="D45" s="28">
        <v>2</v>
      </c>
      <c r="E45" s="28">
        <v>0</v>
      </c>
      <c r="F45" s="352">
        <v>5413</v>
      </c>
    </row>
    <row r="46" spans="1:6" x14ac:dyDescent="0.25">
      <c r="A46" s="177">
        <v>6</v>
      </c>
      <c r="B46" s="28">
        <v>2</v>
      </c>
      <c r="C46" s="28">
        <v>3</v>
      </c>
      <c r="D46" s="28">
        <v>1</v>
      </c>
      <c r="E46" s="28">
        <v>0</v>
      </c>
      <c r="F46" s="352">
        <v>64</v>
      </c>
    </row>
    <row r="47" spans="1:6" x14ac:dyDescent="0.25">
      <c r="A47" s="177">
        <v>6</v>
      </c>
      <c r="B47" s="28">
        <v>2</v>
      </c>
      <c r="C47" s="28">
        <v>4</v>
      </c>
      <c r="D47" s="28">
        <v>0</v>
      </c>
      <c r="E47" s="28">
        <v>0</v>
      </c>
      <c r="F47" s="352">
        <v>4</v>
      </c>
    </row>
    <row r="48" spans="1:6" x14ac:dyDescent="0.25">
      <c r="A48" s="177">
        <v>6</v>
      </c>
      <c r="B48" s="28">
        <v>1</v>
      </c>
      <c r="C48" s="28">
        <v>3</v>
      </c>
      <c r="D48" s="28">
        <v>2</v>
      </c>
      <c r="E48" s="28">
        <v>0</v>
      </c>
      <c r="F48" s="352">
        <v>1</v>
      </c>
    </row>
    <row r="49" spans="1:6" x14ac:dyDescent="0.25">
      <c r="A49" s="177">
        <v>5</v>
      </c>
      <c r="B49" s="28">
        <v>5</v>
      </c>
      <c r="C49" s="28">
        <v>0</v>
      </c>
      <c r="D49" s="28">
        <v>0</v>
      </c>
      <c r="E49" s="28">
        <v>0</v>
      </c>
      <c r="F49" s="352">
        <v>1</v>
      </c>
    </row>
    <row r="50" spans="1:6" x14ac:dyDescent="0.25">
      <c r="A50" s="177">
        <v>5</v>
      </c>
      <c r="B50" s="28">
        <v>4</v>
      </c>
      <c r="C50" s="28">
        <v>0</v>
      </c>
      <c r="D50" s="28">
        <v>1</v>
      </c>
      <c r="E50" s="28">
        <v>0</v>
      </c>
      <c r="F50" s="352">
        <v>33</v>
      </c>
    </row>
    <row r="51" spans="1:6" x14ac:dyDescent="0.25">
      <c r="A51" s="177">
        <v>5</v>
      </c>
      <c r="B51" s="28">
        <v>4</v>
      </c>
      <c r="C51" s="28">
        <v>1</v>
      </c>
      <c r="D51" s="28">
        <v>0</v>
      </c>
      <c r="E51" s="28">
        <v>0</v>
      </c>
      <c r="F51" s="352">
        <v>193</v>
      </c>
    </row>
    <row r="52" spans="1:6" x14ac:dyDescent="0.25">
      <c r="A52" s="177">
        <v>5</v>
      </c>
      <c r="B52" s="28">
        <v>3</v>
      </c>
      <c r="C52" s="28">
        <v>0</v>
      </c>
      <c r="D52" s="28">
        <v>2</v>
      </c>
      <c r="E52" s="28">
        <v>0</v>
      </c>
      <c r="F52" s="352">
        <v>161</v>
      </c>
    </row>
    <row r="53" spans="1:6" x14ac:dyDescent="0.25">
      <c r="A53" s="177">
        <v>5</v>
      </c>
      <c r="B53" s="28">
        <v>3</v>
      </c>
      <c r="C53" s="28">
        <v>1</v>
      </c>
      <c r="D53" s="28">
        <v>1</v>
      </c>
      <c r="E53" s="28">
        <v>0</v>
      </c>
      <c r="F53" s="352">
        <v>1545</v>
      </c>
    </row>
    <row r="54" spans="1:6" x14ac:dyDescent="0.25">
      <c r="A54" s="177">
        <v>5</v>
      </c>
      <c r="B54" s="28">
        <v>3</v>
      </c>
      <c r="C54" s="28">
        <v>2</v>
      </c>
      <c r="D54" s="28">
        <v>0</v>
      </c>
      <c r="E54" s="28">
        <v>0</v>
      </c>
      <c r="F54" s="352">
        <v>1904</v>
      </c>
    </row>
    <row r="55" spans="1:6" x14ac:dyDescent="0.25">
      <c r="A55" s="177">
        <v>5</v>
      </c>
      <c r="B55" s="28">
        <v>2</v>
      </c>
      <c r="C55" s="28">
        <v>0</v>
      </c>
      <c r="D55" s="28">
        <v>3</v>
      </c>
      <c r="E55" s="28">
        <v>0</v>
      </c>
      <c r="F55" s="352">
        <v>134</v>
      </c>
    </row>
    <row r="56" spans="1:6" x14ac:dyDescent="0.25">
      <c r="A56" s="177">
        <v>5</v>
      </c>
      <c r="B56" s="28">
        <v>2</v>
      </c>
      <c r="C56" s="28">
        <v>1</v>
      </c>
      <c r="D56" s="28">
        <v>2</v>
      </c>
      <c r="E56" s="28">
        <v>0</v>
      </c>
      <c r="F56" s="352">
        <v>3496</v>
      </c>
    </row>
    <row r="57" spans="1:6" x14ac:dyDescent="0.25">
      <c r="A57" s="177">
        <v>5</v>
      </c>
      <c r="B57" s="28">
        <v>2</v>
      </c>
      <c r="C57" s="28">
        <v>2</v>
      </c>
      <c r="D57" s="28">
        <v>1</v>
      </c>
      <c r="E57" s="28">
        <v>0</v>
      </c>
      <c r="F57" s="352">
        <v>10571</v>
      </c>
    </row>
    <row r="58" spans="1:6" x14ac:dyDescent="0.25">
      <c r="A58" s="177">
        <v>5</v>
      </c>
      <c r="B58" s="28">
        <v>2</v>
      </c>
      <c r="C58" s="28">
        <v>3</v>
      </c>
      <c r="D58" s="28">
        <v>0</v>
      </c>
      <c r="E58" s="28">
        <v>0</v>
      </c>
      <c r="F58" s="352">
        <v>137</v>
      </c>
    </row>
    <row r="59" spans="1:6" x14ac:dyDescent="0.25">
      <c r="A59" s="177">
        <v>5</v>
      </c>
      <c r="B59" s="28">
        <v>1</v>
      </c>
      <c r="C59" s="28">
        <v>0</v>
      </c>
      <c r="D59" s="28">
        <v>4</v>
      </c>
      <c r="E59" s="28">
        <v>0</v>
      </c>
      <c r="F59" s="352">
        <v>13</v>
      </c>
    </row>
    <row r="60" spans="1:6" x14ac:dyDescent="0.25">
      <c r="A60" s="177">
        <v>5</v>
      </c>
      <c r="B60" s="28">
        <v>1</v>
      </c>
      <c r="C60" s="28">
        <v>1</v>
      </c>
      <c r="D60" s="28">
        <v>3</v>
      </c>
      <c r="E60" s="28">
        <v>0</v>
      </c>
      <c r="F60" s="352">
        <v>69</v>
      </c>
    </row>
    <row r="61" spans="1:6" x14ac:dyDescent="0.25">
      <c r="A61" s="177">
        <v>5</v>
      </c>
      <c r="B61" s="28">
        <v>1</v>
      </c>
      <c r="C61" s="28">
        <v>2</v>
      </c>
      <c r="D61" s="28">
        <v>2</v>
      </c>
      <c r="E61" s="28">
        <v>0</v>
      </c>
      <c r="F61" s="352">
        <v>69</v>
      </c>
    </row>
    <row r="62" spans="1:6" x14ac:dyDescent="0.25">
      <c r="A62" s="177">
        <v>5</v>
      </c>
      <c r="B62" s="28">
        <v>1</v>
      </c>
      <c r="C62" s="28">
        <v>3</v>
      </c>
      <c r="D62" s="28">
        <v>1</v>
      </c>
      <c r="E62" s="28">
        <v>0</v>
      </c>
      <c r="F62" s="352">
        <v>3</v>
      </c>
    </row>
    <row r="63" spans="1:6" x14ac:dyDescent="0.25">
      <c r="A63" s="177">
        <v>4</v>
      </c>
      <c r="B63" s="28">
        <v>4</v>
      </c>
      <c r="C63" s="28">
        <v>0</v>
      </c>
      <c r="D63" s="28">
        <v>0</v>
      </c>
      <c r="E63" s="28">
        <v>0</v>
      </c>
      <c r="F63" s="352">
        <v>91</v>
      </c>
    </row>
    <row r="64" spans="1:6" x14ac:dyDescent="0.25">
      <c r="A64" s="177">
        <v>4</v>
      </c>
      <c r="B64" s="28">
        <v>3</v>
      </c>
      <c r="C64" s="28">
        <v>0</v>
      </c>
      <c r="D64" s="28">
        <v>1</v>
      </c>
      <c r="E64" s="28">
        <v>0</v>
      </c>
      <c r="F64" s="352">
        <v>412</v>
      </c>
    </row>
    <row r="65" spans="1:6" x14ac:dyDescent="0.25">
      <c r="A65" s="177">
        <v>4</v>
      </c>
      <c r="B65" s="28">
        <v>3</v>
      </c>
      <c r="C65" s="28">
        <v>1</v>
      </c>
      <c r="D65" s="28">
        <v>0</v>
      </c>
      <c r="E65" s="28">
        <v>0</v>
      </c>
      <c r="F65" s="352">
        <v>3833</v>
      </c>
    </row>
    <row r="66" spans="1:6" x14ac:dyDescent="0.25">
      <c r="A66" s="177">
        <v>4</v>
      </c>
      <c r="B66" s="28">
        <v>2</v>
      </c>
      <c r="C66" s="28">
        <v>0</v>
      </c>
      <c r="D66" s="28">
        <v>2</v>
      </c>
      <c r="E66" s="28">
        <v>0</v>
      </c>
      <c r="F66" s="352">
        <v>2599</v>
      </c>
    </row>
    <row r="67" spans="1:6" x14ac:dyDescent="0.25">
      <c r="A67" s="177">
        <v>4</v>
      </c>
      <c r="B67" s="28">
        <v>2</v>
      </c>
      <c r="C67" s="28">
        <v>1</v>
      </c>
      <c r="D67" s="28">
        <v>1</v>
      </c>
      <c r="E67" s="28">
        <v>0</v>
      </c>
      <c r="F67" s="352">
        <v>25605</v>
      </c>
    </row>
    <row r="68" spans="1:6" x14ac:dyDescent="0.25">
      <c r="A68" s="177">
        <v>4</v>
      </c>
      <c r="B68" s="28">
        <v>2</v>
      </c>
      <c r="C68" s="28">
        <v>2</v>
      </c>
      <c r="D68" s="28">
        <v>0</v>
      </c>
      <c r="E68" s="28">
        <v>0</v>
      </c>
      <c r="F68" s="352">
        <v>40680</v>
      </c>
    </row>
    <row r="69" spans="1:6" s="141" customFormat="1" ht="15.75" x14ac:dyDescent="0.25">
      <c r="A69" s="143">
        <v>4</v>
      </c>
      <c r="B69" s="142">
        <v>1</v>
      </c>
      <c r="C69" s="142">
        <v>0</v>
      </c>
      <c r="D69" s="142">
        <v>3</v>
      </c>
      <c r="E69" s="142">
        <v>0</v>
      </c>
      <c r="F69" s="352">
        <v>61</v>
      </c>
    </row>
    <row r="70" spans="1:6" x14ac:dyDescent="0.25">
      <c r="A70" s="177">
        <v>4</v>
      </c>
      <c r="B70" s="163">
        <v>1</v>
      </c>
      <c r="C70" s="163">
        <v>1</v>
      </c>
      <c r="D70" s="163">
        <v>2</v>
      </c>
      <c r="E70" s="163">
        <v>0</v>
      </c>
      <c r="F70" s="352">
        <v>1002</v>
      </c>
    </row>
    <row r="71" spans="1:6" x14ac:dyDescent="0.25">
      <c r="A71" s="177">
        <v>4</v>
      </c>
      <c r="B71" s="163">
        <v>1</v>
      </c>
      <c r="C71" s="163">
        <v>2</v>
      </c>
      <c r="D71" s="163">
        <v>1</v>
      </c>
      <c r="E71" s="163">
        <v>0</v>
      </c>
      <c r="F71" s="352">
        <v>523</v>
      </c>
    </row>
    <row r="72" spans="1:6" x14ac:dyDescent="0.25">
      <c r="A72" s="177">
        <v>4</v>
      </c>
      <c r="B72" s="163">
        <v>1</v>
      </c>
      <c r="C72" s="163">
        <v>3</v>
      </c>
      <c r="D72" s="163">
        <v>0</v>
      </c>
      <c r="E72" s="163">
        <v>0</v>
      </c>
      <c r="F72" s="352">
        <v>10</v>
      </c>
    </row>
    <row r="73" spans="1:6" x14ac:dyDescent="0.25">
      <c r="A73" s="177">
        <v>4</v>
      </c>
      <c r="B73" s="163">
        <v>0</v>
      </c>
      <c r="C73" s="163">
        <v>2</v>
      </c>
      <c r="D73" s="163">
        <v>2</v>
      </c>
      <c r="E73" s="163">
        <v>0</v>
      </c>
      <c r="F73" s="352">
        <v>1</v>
      </c>
    </row>
    <row r="74" spans="1:6" x14ac:dyDescent="0.25">
      <c r="A74" s="177">
        <v>3</v>
      </c>
      <c r="B74" s="163">
        <v>3</v>
      </c>
      <c r="C74" s="163">
        <v>0</v>
      </c>
      <c r="D74" s="163">
        <v>0</v>
      </c>
      <c r="E74" s="163">
        <v>0</v>
      </c>
      <c r="F74" s="352">
        <v>2719</v>
      </c>
    </row>
    <row r="75" spans="1:6" x14ac:dyDescent="0.25">
      <c r="A75" s="177">
        <v>3</v>
      </c>
      <c r="B75" s="163">
        <v>2</v>
      </c>
      <c r="C75" s="163">
        <v>0</v>
      </c>
      <c r="D75" s="163">
        <v>1</v>
      </c>
      <c r="E75" s="163">
        <v>0</v>
      </c>
      <c r="F75" s="352">
        <v>6818</v>
      </c>
    </row>
    <row r="76" spans="1:6" x14ac:dyDescent="0.25">
      <c r="A76" s="177">
        <v>3</v>
      </c>
      <c r="B76" s="163">
        <v>2</v>
      </c>
      <c r="C76" s="163">
        <v>1</v>
      </c>
      <c r="D76" s="163">
        <v>0</v>
      </c>
      <c r="E76" s="163">
        <v>0</v>
      </c>
      <c r="F76" s="352">
        <v>99051</v>
      </c>
    </row>
    <row r="77" spans="1:6" x14ac:dyDescent="0.25">
      <c r="A77" s="177">
        <v>3</v>
      </c>
      <c r="B77" s="163">
        <v>1</v>
      </c>
      <c r="C77" s="163">
        <v>0</v>
      </c>
      <c r="D77" s="163">
        <v>2</v>
      </c>
      <c r="E77" s="163">
        <v>0</v>
      </c>
      <c r="F77" s="352">
        <v>35532</v>
      </c>
    </row>
    <row r="78" spans="1:6" x14ac:dyDescent="0.25">
      <c r="A78" s="177">
        <v>3</v>
      </c>
      <c r="B78" s="163">
        <v>1</v>
      </c>
      <c r="C78" s="163">
        <v>1</v>
      </c>
      <c r="D78" s="163">
        <v>1</v>
      </c>
      <c r="E78" s="163">
        <v>0</v>
      </c>
      <c r="F78" s="352">
        <v>208663</v>
      </c>
    </row>
    <row r="79" spans="1:6" x14ac:dyDescent="0.25">
      <c r="A79" s="177">
        <v>3</v>
      </c>
      <c r="B79" s="163">
        <v>1</v>
      </c>
      <c r="C79" s="163">
        <v>2</v>
      </c>
      <c r="D79" s="163">
        <v>0</v>
      </c>
      <c r="E79" s="163">
        <v>0</v>
      </c>
      <c r="F79" s="352">
        <v>1800</v>
      </c>
    </row>
    <row r="80" spans="1:6" x14ac:dyDescent="0.25">
      <c r="A80" s="177">
        <v>3</v>
      </c>
      <c r="B80" s="163">
        <v>0</v>
      </c>
      <c r="C80" s="163">
        <v>0</v>
      </c>
      <c r="D80" s="163">
        <v>3</v>
      </c>
      <c r="E80" s="163">
        <v>0</v>
      </c>
      <c r="F80" s="352">
        <v>6</v>
      </c>
    </row>
    <row r="81" spans="1:6" x14ac:dyDescent="0.25">
      <c r="A81" s="177">
        <v>3</v>
      </c>
      <c r="B81" s="163">
        <v>0</v>
      </c>
      <c r="C81" s="163">
        <v>1</v>
      </c>
      <c r="D81" s="163">
        <v>2</v>
      </c>
      <c r="E81" s="163">
        <v>0</v>
      </c>
      <c r="F81" s="352">
        <v>1</v>
      </c>
    </row>
    <row r="82" spans="1:6" x14ac:dyDescent="0.25">
      <c r="A82" s="177">
        <v>3</v>
      </c>
      <c r="B82" s="163">
        <v>0</v>
      </c>
      <c r="C82" s="163">
        <v>2</v>
      </c>
      <c r="D82" s="163">
        <v>1</v>
      </c>
      <c r="E82" s="163">
        <v>0</v>
      </c>
      <c r="F82" s="352">
        <v>1</v>
      </c>
    </row>
    <row r="83" spans="1:6" x14ac:dyDescent="0.25">
      <c r="A83" s="177">
        <v>2</v>
      </c>
      <c r="B83" s="163">
        <v>2</v>
      </c>
      <c r="C83" s="163">
        <v>0</v>
      </c>
      <c r="D83" s="163">
        <v>0</v>
      </c>
      <c r="E83" s="163">
        <v>0</v>
      </c>
      <c r="F83" s="352">
        <v>88944</v>
      </c>
    </row>
    <row r="84" spans="1:6" x14ac:dyDescent="0.25">
      <c r="A84" s="177">
        <v>2</v>
      </c>
      <c r="B84" s="163">
        <v>1</v>
      </c>
      <c r="C84" s="163">
        <v>0</v>
      </c>
      <c r="D84" s="163">
        <v>1</v>
      </c>
      <c r="E84" s="163">
        <v>0</v>
      </c>
      <c r="F84" s="352">
        <v>43715</v>
      </c>
    </row>
    <row r="85" spans="1:6" x14ac:dyDescent="0.25">
      <c r="A85" s="177">
        <v>2</v>
      </c>
      <c r="B85" s="163">
        <v>1</v>
      </c>
      <c r="C85" s="163">
        <v>1</v>
      </c>
      <c r="D85" s="163">
        <v>0</v>
      </c>
      <c r="E85" s="163">
        <v>0</v>
      </c>
      <c r="F85" s="352">
        <v>770444</v>
      </c>
    </row>
    <row r="86" spans="1:6" x14ac:dyDescent="0.25">
      <c r="A86" s="177">
        <v>2</v>
      </c>
      <c r="B86" s="163">
        <v>0</v>
      </c>
      <c r="C86" s="163">
        <v>0</v>
      </c>
      <c r="D86" s="163">
        <v>2</v>
      </c>
      <c r="E86" s="163">
        <v>0</v>
      </c>
      <c r="F86" s="352">
        <v>333</v>
      </c>
    </row>
    <row r="87" spans="1:6" x14ac:dyDescent="0.25">
      <c r="A87" s="177">
        <v>2</v>
      </c>
      <c r="B87" s="163">
        <v>0</v>
      </c>
      <c r="C87" s="163">
        <v>1</v>
      </c>
      <c r="D87" s="163">
        <v>1</v>
      </c>
      <c r="E87" s="163">
        <v>0</v>
      </c>
      <c r="F87" s="352">
        <v>132</v>
      </c>
    </row>
    <row r="88" spans="1:6" s="456" customFormat="1" x14ac:dyDescent="0.25">
      <c r="A88" s="177">
        <v>2</v>
      </c>
      <c r="B88" s="163">
        <v>0</v>
      </c>
      <c r="C88" s="163">
        <v>2</v>
      </c>
      <c r="D88" s="163">
        <v>0</v>
      </c>
      <c r="E88" s="163">
        <v>0</v>
      </c>
      <c r="F88" s="352">
        <v>21</v>
      </c>
    </row>
    <row r="89" spans="1:6" s="456" customFormat="1" x14ac:dyDescent="0.25">
      <c r="A89" s="177">
        <v>1</v>
      </c>
      <c r="B89" s="163">
        <v>1</v>
      </c>
      <c r="C89" s="163">
        <v>0</v>
      </c>
      <c r="D89" s="163">
        <v>0</v>
      </c>
      <c r="E89" s="163">
        <v>0</v>
      </c>
      <c r="F89" s="352">
        <v>1081745</v>
      </c>
    </row>
    <row r="90" spans="1:6" x14ac:dyDescent="0.25">
      <c r="A90" s="177">
        <v>1</v>
      </c>
      <c r="B90" s="163">
        <v>0</v>
      </c>
      <c r="C90" s="163">
        <v>0</v>
      </c>
      <c r="D90" s="163">
        <v>1</v>
      </c>
      <c r="E90" s="163">
        <v>0</v>
      </c>
      <c r="F90" s="352">
        <v>7556</v>
      </c>
    </row>
    <row r="91" spans="1:6" s="456" customFormat="1" x14ac:dyDescent="0.25">
      <c r="A91" s="524">
        <v>1</v>
      </c>
      <c r="B91" s="525">
        <v>0</v>
      </c>
      <c r="C91" s="525">
        <v>1</v>
      </c>
      <c r="D91" s="525">
        <v>0</v>
      </c>
      <c r="E91" s="525">
        <v>0</v>
      </c>
      <c r="F91" s="526">
        <v>2098</v>
      </c>
    </row>
    <row r="92" spans="1:6" ht="16.5" thickBot="1" x14ac:dyDescent="0.3">
      <c r="A92" s="378"/>
      <c r="B92" s="379"/>
      <c r="C92" s="379"/>
      <c r="D92" s="379"/>
      <c r="E92" s="379"/>
      <c r="F92" s="400">
        <f>SUM(F4:F91)</f>
        <v>2451197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878D1-6B32-4E9B-9585-2305240D4082}">
  <dimension ref="A1:F18"/>
  <sheetViews>
    <sheetView workbookViewId="0">
      <selection activeCell="G23" sqref="G23"/>
    </sheetView>
  </sheetViews>
  <sheetFormatPr defaultColWidth="9.140625" defaultRowHeight="15" x14ac:dyDescent="0.25"/>
  <cols>
    <col min="1" max="1" width="22.85546875" style="456" customWidth="1"/>
    <col min="2" max="2" width="24.5703125" style="456" customWidth="1"/>
    <col min="3" max="3" width="14.7109375" style="456" customWidth="1"/>
    <col min="4" max="4" width="12.28515625" style="456" customWidth="1"/>
    <col min="5" max="16384" width="9.140625" style="456"/>
  </cols>
  <sheetData>
    <row r="1" spans="1:6" ht="18.75" x14ac:dyDescent="0.3">
      <c r="A1" s="633" t="s">
        <v>782</v>
      </c>
      <c r="B1" s="633"/>
      <c r="C1" s="633"/>
      <c r="D1" s="633"/>
      <c r="E1" s="634"/>
      <c r="F1" s="634"/>
    </row>
    <row r="2" spans="1:6" ht="18.75" x14ac:dyDescent="0.3">
      <c r="A2" s="635"/>
      <c r="B2" s="635"/>
      <c r="C2" s="635"/>
      <c r="D2" s="635"/>
      <c r="E2" s="635"/>
      <c r="F2" s="635"/>
    </row>
    <row r="3" spans="1:6" ht="30" x14ac:dyDescent="0.25">
      <c r="A3" s="636" t="s">
        <v>783</v>
      </c>
      <c r="B3" s="637" t="s">
        <v>784</v>
      </c>
      <c r="C3" s="637" t="s">
        <v>785</v>
      </c>
      <c r="D3" s="638" t="s">
        <v>786</v>
      </c>
    </row>
    <row r="4" spans="1:6" ht="35.25" customHeight="1" x14ac:dyDescent="0.25">
      <c r="A4" s="639" t="s">
        <v>787</v>
      </c>
      <c r="B4" s="640">
        <v>111418638.26000001</v>
      </c>
      <c r="C4" s="641">
        <v>6813.3348880025633</v>
      </c>
      <c r="D4" s="642">
        <v>0.19623630440862855</v>
      </c>
    </row>
    <row r="5" spans="1:6" x14ac:dyDescent="0.25">
      <c r="A5" s="643" t="s">
        <v>788</v>
      </c>
      <c r="B5" s="640">
        <v>370428630.19999999</v>
      </c>
      <c r="C5" s="641">
        <v>24063.301055864631</v>
      </c>
      <c r="D5" s="642">
        <v>0.18472708927508694</v>
      </c>
    </row>
    <row r="6" spans="1:6" x14ac:dyDescent="0.25">
      <c r="A6" s="643" t="s">
        <v>789</v>
      </c>
      <c r="B6" s="640">
        <v>61168403.080000006</v>
      </c>
      <c r="C6" s="641">
        <v>4302.2949893594669</v>
      </c>
      <c r="D6" s="642">
        <v>0.17061146173737432</v>
      </c>
    </row>
    <row r="7" spans="1:6" x14ac:dyDescent="0.25">
      <c r="A7" s="643" t="s">
        <v>790</v>
      </c>
      <c r="B7" s="640">
        <v>151575887.31999999</v>
      </c>
      <c r="C7" s="641">
        <v>8927.3802822550115</v>
      </c>
      <c r="D7" s="642">
        <v>0.20374517387317484</v>
      </c>
    </row>
    <row r="8" spans="1:6" x14ac:dyDescent="0.25">
      <c r="A8" s="643" t="s">
        <v>791</v>
      </c>
      <c r="B8" s="640">
        <v>72458127.269999996</v>
      </c>
      <c r="C8" s="641">
        <v>3875.338019013695</v>
      </c>
      <c r="D8" s="642">
        <v>0.22436688695901014</v>
      </c>
    </row>
    <row r="9" spans="1:6" x14ac:dyDescent="0.25">
      <c r="A9" s="643" t="s">
        <v>792</v>
      </c>
      <c r="B9" s="640">
        <v>38190044.850000001</v>
      </c>
      <c r="C9" s="641">
        <v>3058.6299573186388</v>
      </c>
      <c r="D9" s="642">
        <v>0.14983196548619226</v>
      </c>
    </row>
    <row r="10" spans="1:6" x14ac:dyDescent="0.25">
      <c r="A10" s="643" t="s">
        <v>793</v>
      </c>
      <c r="B10" s="640">
        <v>129491669.57000001</v>
      </c>
      <c r="C10" s="641">
        <v>7844.9310180569337</v>
      </c>
      <c r="D10" s="642">
        <v>0.19807695329166539</v>
      </c>
    </row>
    <row r="11" spans="1:6" x14ac:dyDescent="0.25">
      <c r="A11" s="643" t="s">
        <v>794</v>
      </c>
      <c r="B11" s="640">
        <v>110724023.48999999</v>
      </c>
      <c r="C11" s="641">
        <v>8322.0699854293744</v>
      </c>
      <c r="D11" s="642">
        <v>0.15965838838249649</v>
      </c>
    </row>
    <row r="12" spans="1:6" x14ac:dyDescent="0.25">
      <c r="A12" s="643" t="s">
        <v>795</v>
      </c>
      <c r="B12" s="640">
        <v>112882974.62</v>
      </c>
      <c r="C12" s="641">
        <v>8070.6227307902109</v>
      </c>
      <c r="D12" s="642">
        <v>0.16784277256228144</v>
      </c>
    </row>
    <row r="13" spans="1:6" x14ac:dyDescent="0.25">
      <c r="A13" s="643" t="s">
        <v>796</v>
      </c>
      <c r="B13" s="640">
        <v>960954692.08000004</v>
      </c>
      <c r="C13" s="641">
        <v>84650.945796552798</v>
      </c>
      <c r="D13" s="642">
        <v>0.13622359675312204</v>
      </c>
    </row>
    <row r="14" spans="1:6" x14ac:dyDescent="0.25">
      <c r="A14" s="643" t="s">
        <v>797</v>
      </c>
      <c r="B14" s="640">
        <v>39284420.230000004</v>
      </c>
      <c r="C14" s="641">
        <v>2436.3046050421085</v>
      </c>
      <c r="D14" s="642">
        <v>0.19349511624465049</v>
      </c>
    </row>
    <row r="15" spans="1:6" x14ac:dyDescent="0.25">
      <c r="A15" s="643" t="s">
        <v>798</v>
      </c>
      <c r="B15" s="640">
        <v>52169640.219999999</v>
      </c>
      <c r="C15" s="641">
        <v>5939.5582737491231</v>
      </c>
      <c r="D15" s="642">
        <v>0.10540105068197916</v>
      </c>
    </row>
    <row r="16" spans="1:6" x14ac:dyDescent="0.25">
      <c r="A16" s="643" t="s">
        <v>799</v>
      </c>
      <c r="B16" s="640">
        <v>113926704.71000001</v>
      </c>
      <c r="C16" s="641">
        <v>8847.1620176212655</v>
      </c>
      <c r="D16" s="642">
        <v>0.15452644065939436</v>
      </c>
    </row>
    <row r="18" spans="1:1" x14ac:dyDescent="0.25">
      <c r="A18" s="64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33"/>
  <sheetViews>
    <sheetView zoomScaleNormal="100" workbookViewId="0">
      <selection sqref="A1:E1"/>
    </sheetView>
  </sheetViews>
  <sheetFormatPr defaultRowHeight="15" x14ac:dyDescent="0.25"/>
  <cols>
    <col min="1" max="1" width="35.28515625" bestFit="1" customWidth="1"/>
    <col min="2" max="2" width="15.140625" customWidth="1"/>
    <col min="3" max="3" width="21" customWidth="1"/>
    <col min="4" max="4" width="15.5703125" customWidth="1"/>
    <col min="5" max="5" width="14.85546875" customWidth="1"/>
  </cols>
  <sheetData>
    <row r="1" spans="1:5" s="2" customFormat="1" ht="15.75" x14ac:dyDescent="0.25">
      <c r="A1" s="561" t="s">
        <v>672</v>
      </c>
      <c r="B1" s="561"/>
      <c r="C1" s="561"/>
      <c r="D1" s="561"/>
      <c r="E1" s="561"/>
    </row>
    <row r="2" spans="1:5" x14ac:dyDescent="0.25">
      <c r="A2" s="39"/>
    </row>
    <row r="3" spans="1:5" s="38" customFormat="1" ht="15.75" x14ac:dyDescent="0.25">
      <c r="A3" s="73" t="s">
        <v>0</v>
      </c>
      <c r="B3" s="67" t="s">
        <v>1</v>
      </c>
      <c r="C3" s="67" t="s">
        <v>2</v>
      </c>
      <c r="D3" s="67" t="s">
        <v>3</v>
      </c>
      <c r="E3" s="81" t="s">
        <v>440</v>
      </c>
    </row>
    <row r="4" spans="1:5" x14ac:dyDescent="0.25">
      <c r="A4" s="10" t="s">
        <v>4</v>
      </c>
      <c r="B4" s="23">
        <f>B5+B6+B7+B8+B9</f>
        <v>2752697</v>
      </c>
      <c r="C4" s="24">
        <f>C5+C6+C7+C8+C9</f>
        <v>2053855897.4800003</v>
      </c>
      <c r="D4" s="24">
        <f>C4/B4</f>
        <v>746.1249449103916</v>
      </c>
      <c r="E4" s="24"/>
    </row>
    <row r="5" spans="1:5" x14ac:dyDescent="0.25">
      <c r="A5" s="16" t="s">
        <v>5</v>
      </c>
      <c r="B5" s="20">
        <v>1862534</v>
      </c>
      <c r="C5" s="21">
        <v>1564149034.1300001</v>
      </c>
      <c r="D5" s="21">
        <v>839.8</v>
      </c>
      <c r="E5" s="21">
        <v>722.48</v>
      </c>
    </row>
    <row r="6" spans="1:5" x14ac:dyDescent="0.25">
      <c r="A6" s="16" t="s">
        <v>6</v>
      </c>
      <c r="B6" s="20">
        <v>619107</v>
      </c>
      <c r="C6" s="21">
        <v>338083391.68000001</v>
      </c>
      <c r="D6" s="21">
        <v>546.08000000000004</v>
      </c>
      <c r="E6" s="21">
        <v>443.11</v>
      </c>
    </row>
    <row r="7" spans="1:5" x14ac:dyDescent="0.25">
      <c r="A7" s="16" t="s">
        <v>7</v>
      </c>
      <c r="B7" s="20">
        <v>218960</v>
      </c>
      <c r="C7" s="21">
        <v>128974615.72</v>
      </c>
      <c r="D7" s="21">
        <v>589.03</v>
      </c>
      <c r="E7" s="21">
        <v>495.72</v>
      </c>
    </row>
    <row r="8" spans="1:5" x14ac:dyDescent="0.25">
      <c r="A8" s="16" t="s">
        <v>8</v>
      </c>
      <c r="B8" s="20">
        <v>17194</v>
      </c>
      <c r="C8" s="21">
        <v>12212179.789999999</v>
      </c>
      <c r="D8" s="21">
        <v>710.26</v>
      </c>
      <c r="E8" s="21">
        <v>783.3</v>
      </c>
    </row>
    <row r="9" spans="1:5" x14ac:dyDescent="0.25">
      <c r="A9" s="314" t="s">
        <v>613</v>
      </c>
      <c r="B9" s="20">
        <v>34902</v>
      </c>
      <c r="C9" s="21">
        <v>10436676.16</v>
      </c>
      <c r="D9" s="21">
        <v>299.02999999999997</v>
      </c>
      <c r="E9" s="21">
        <v>360</v>
      </c>
    </row>
    <row r="10" spans="1:5" x14ac:dyDescent="0.25">
      <c r="A10" s="16"/>
      <c r="B10" s="17"/>
      <c r="C10" s="18"/>
      <c r="D10" s="18"/>
      <c r="E10" s="43"/>
    </row>
    <row r="11" spans="1:5" x14ac:dyDescent="0.25">
      <c r="A11" s="10" t="s">
        <v>9</v>
      </c>
      <c r="B11" s="23">
        <f>B12+B13+B14+B15</f>
        <v>1243576</v>
      </c>
      <c r="C11" s="24">
        <f>C12+C13+C14+C15</f>
        <v>241418441.15000001</v>
      </c>
      <c r="D11" s="24">
        <f>C11/B11</f>
        <v>194.13243834715371</v>
      </c>
      <c r="E11" s="43"/>
    </row>
    <row r="12" spans="1:5" x14ac:dyDescent="0.25">
      <c r="A12" s="16" t="s">
        <v>5</v>
      </c>
      <c r="B12" s="20">
        <v>897759</v>
      </c>
      <c r="C12" s="21">
        <v>196161251.40000001</v>
      </c>
      <c r="D12" s="21">
        <v>218.5</v>
      </c>
      <c r="E12" s="21">
        <v>198.45</v>
      </c>
    </row>
    <row r="13" spans="1:5" x14ac:dyDescent="0.25">
      <c r="A13" s="16" t="s">
        <v>6</v>
      </c>
      <c r="B13" s="20">
        <v>274810</v>
      </c>
      <c r="C13" s="21">
        <v>34789412.689999998</v>
      </c>
      <c r="D13" s="21">
        <v>126.59</v>
      </c>
      <c r="E13" s="21">
        <v>117.24</v>
      </c>
    </row>
    <row r="14" spans="1:5" x14ac:dyDescent="0.25">
      <c r="A14" s="16" t="s">
        <v>7</v>
      </c>
      <c r="B14" s="20">
        <v>71007</v>
      </c>
      <c r="C14" s="21">
        <v>10467777.060000001</v>
      </c>
      <c r="D14" s="21">
        <v>147.41999999999999</v>
      </c>
      <c r="E14" s="21">
        <v>138.13</v>
      </c>
    </row>
    <row r="15" spans="1:5" x14ac:dyDescent="0.25">
      <c r="A15" s="16" t="s">
        <v>8</v>
      </c>
      <c r="B15" s="105">
        <v>0</v>
      </c>
      <c r="C15" s="21">
        <v>0</v>
      </c>
      <c r="D15" s="21">
        <v>0</v>
      </c>
      <c r="E15" s="21" t="s">
        <v>438</v>
      </c>
    </row>
    <row r="16" spans="1:5" s="48" customFormat="1" x14ac:dyDescent="0.25">
      <c r="A16" s="16"/>
      <c r="B16" s="20"/>
      <c r="C16" s="21"/>
      <c r="D16" s="21"/>
      <c r="E16" s="43"/>
    </row>
    <row r="17" spans="1:5" x14ac:dyDescent="0.25">
      <c r="A17" s="10" t="s">
        <v>441</v>
      </c>
      <c r="B17" s="23">
        <f>B18+B19+B20</f>
        <v>408651</v>
      </c>
      <c r="C17" s="24">
        <f>C18+C19+C20</f>
        <v>42073527.410000004</v>
      </c>
      <c r="D17" s="24">
        <f>C17/B17</f>
        <v>102.95711355166145</v>
      </c>
      <c r="E17" s="43"/>
    </row>
    <row r="18" spans="1:5" x14ac:dyDescent="0.25">
      <c r="A18" s="16" t="s">
        <v>5</v>
      </c>
      <c r="B18" s="20">
        <v>337965</v>
      </c>
      <c r="C18" s="21">
        <v>37059721.960000001</v>
      </c>
      <c r="D18" s="21">
        <v>109.66</v>
      </c>
      <c r="E18" s="21">
        <v>98.59</v>
      </c>
    </row>
    <row r="19" spans="1:5" x14ac:dyDescent="0.25">
      <c r="A19" s="16" t="s">
        <v>6</v>
      </c>
      <c r="B19" s="20">
        <v>70669</v>
      </c>
      <c r="C19" s="21">
        <v>5008122.41</v>
      </c>
      <c r="D19" s="21">
        <v>70.87</v>
      </c>
      <c r="E19" s="21">
        <v>50.17</v>
      </c>
    </row>
    <row r="20" spans="1:5" x14ac:dyDescent="0.25">
      <c r="A20" s="16" t="s">
        <v>7</v>
      </c>
      <c r="B20" s="20">
        <v>17</v>
      </c>
      <c r="C20" s="21">
        <v>5683.04</v>
      </c>
      <c r="D20" s="21">
        <v>334.3</v>
      </c>
      <c r="E20" s="21">
        <v>354.85</v>
      </c>
    </row>
    <row r="21" spans="1:5" x14ac:dyDescent="0.25">
      <c r="A21" s="16" t="s">
        <v>8</v>
      </c>
      <c r="B21" s="104">
        <v>0</v>
      </c>
      <c r="C21" s="21">
        <v>0</v>
      </c>
      <c r="D21" s="21">
        <v>0</v>
      </c>
      <c r="E21" s="21" t="s">
        <v>438</v>
      </c>
    </row>
    <row r="22" spans="1:5" x14ac:dyDescent="0.25">
      <c r="A22" s="16"/>
      <c r="B22" s="102"/>
      <c r="C22" s="103"/>
      <c r="D22" s="103"/>
      <c r="E22" s="84"/>
    </row>
    <row r="23" spans="1:5" s="2" customFormat="1" x14ac:dyDescent="0.25">
      <c r="A23" s="10" t="s">
        <v>671</v>
      </c>
      <c r="B23" s="23">
        <v>0</v>
      </c>
      <c r="C23" s="24">
        <v>0</v>
      </c>
      <c r="D23" s="24">
        <v>0</v>
      </c>
      <c r="E23" s="104" t="s">
        <v>438</v>
      </c>
    </row>
    <row r="24" spans="1:5" x14ac:dyDescent="0.25">
      <c r="A24" s="16" t="s">
        <v>5</v>
      </c>
      <c r="B24" s="104">
        <v>0</v>
      </c>
      <c r="C24" s="21">
        <v>0</v>
      </c>
      <c r="D24" s="21">
        <v>0</v>
      </c>
      <c r="E24" s="21" t="s">
        <v>438</v>
      </c>
    </row>
    <row r="25" spans="1:5" x14ac:dyDescent="0.25">
      <c r="A25" s="16" t="s">
        <v>6</v>
      </c>
      <c r="B25" s="104">
        <v>0</v>
      </c>
      <c r="C25" s="21">
        <v>0</v>
      </c>
      <c r="D25" s="21">
        <v>0</v>
      </c>
      <c r="E25" s="21" t="s">
        <v>438</v>
      </c>
    </row>
    <row r="26" spans="1:5" x14ac:dyDescent="0.25">
      <c r="A26" s="16" t="s">
        <v>7</v>
      </c>
      <c r="B26" s="104">
        <v>0</v>
      </c>
      <c r="C26" s="21">
        <v>0</v>
      </c>
      <c r="D26" s="21">
        <v>0</v>
      </c>
      <c r="E26" s="21" t="s">
        <v>438</v>
      </c>
    </row>
    <row r="27" spans="1:5" x14ac:dyDescent="0.25">
      <c r="A27" s="16" t="s">
        <v>8</v>
      </c>
      <c r="B27" s="104">
        <v>0</v>
      </c>
      <c r="C27" s="105">
        <v>0</v>
      </c>
      <c r="D27" s="21">
        <v>0</v>
      </c>
      <c r="E27" s="21" t="s">
        <v>438</v>
      </c>
    </row>
    <row r="28" spans="1:5" ht="15.75" x14ac:dyDescent="0.25">
      <c r="A28" s="74" t="s">
        <v>10</v>
      </c>
      <c r="B28" s="75">
        <f>B4+B11+B17+B23</f>
        <v>4404924</v>
      </c>
      <c r="C28" s="76">
        <f>C4+C11+C17+C23</f>
        <v>2337347866.04</v>
      </c>
      <c r="D28" s="117"/>
      <c r="E28" s="117"/>
    </row>
    <row r="29" spans="1:5" x14ac:dyDescent="0.25">
      <c r="E29" s="19"/>
    </row>
    <row r="30" spans="1:5" x14ac:dyDescent="0.25">
      <c r="A30" s="9"/>
    </row>
    <row r="33" spans="3:3" x14ac:dyDescent="0.25">
      <c r="C33" s="356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E28"/>
  <sheetViews>
    <sheetView workbookViewId="0">
      <selection activeCell="G37" sqref="G37"/>
    </sheetView>
  </sheetViews>
  <sheetFormatPr defaultRowHeight="15" x14ac:dyDescent="0.25"/>
  <cols>
    <col min="1" max="1" width="35.28515625" bestFit="1" customWidth="1"/>
    <col min="2" max="2" width="14.85546875" customWidth="1"/>
    <col min="3" max="3" width="20.7109375" customWidth="1"/>
    <col min="4" max="4" width="15.140625" bestFit="1" customWidth="1"/>
    <col min="5" max="5" width="12.7109375" customWidth="1"/>
  </cols>
  <sheetData>
    <row r="1" spans="1:5" ht="15.75" x14ac:dyDescent="0.25">
      <c r="A1" s="561" t="s">
        <v>673</v>
      </c>
      <c r="B1" s="561"/>
      <c r="C1" s="561"/>
      <c r="D1" s="561"/>
      <c r="E1" s="561"/>
    </row>
    <row r="2" spans="1:5" x14ac:dyDescent="0.25">
      <c r="A2" s="39"/>
      <c r="B2" s="223"/>
      <c r="C2" s="223"/>
      <c r="D2" s="223"/>
      <c r="E2" s="223"/>
    </row>
    <row r="3" spans="1:5" ht="15.75" x14ac:dyDescent="0.25">
      <c r="A3" s="73" t="s">
        <v>0</v>
      </c>
      <c r="B3" s="232" t="s">
        <v>1</v>
      </c>
      <c r="C3" s="232" t="s">
        <v>2</v>
      </c>
      <c r="D3" s="232" t="s">
        <v>3</v>
      </c>
      <c r="E3" s="232" t="s">
        <v>440</v>
      </c>
    </row>
    <row r="4" spans="1:5" x14ac:dyDescent="0.25">
      <c r="A4" s="10" t="s">
        <v>4</v>
      </c>
      <c r="B4" s="23">
        <f>B5+B6+B7+B8+B9</f>
        <v>2752697</v>
      </c>
      <c r="C4" s="24">
        <f>C5+C6+C7+C8+C9</f>
        <v>1922221267.3899999</v>
      </c>
      <c r="D4" s="24">
        <f>C4/B4</f>
        <v>698.30470530901141</v>
      </c>
      <c r="E4" s="24"/>
    </row>
    <row r="5" spans="1:5" x14ac:dyDescent="0.25">
      <c r="A5" s="16" t="s">
        <v>5</v>
      </c>
      <c r="B5" s="104">
        <v>1862534</v>
      </c>
      <c r="C5" s="105">
        <v>1460762364.5999999</v>
      </c>
      <c r="D5" s="105">
        <v>784.29</v>
      </c>
      <c r="E5" s="105">
        <v>678.29</v>
      </c>
    </row>
    <row r="6" spans="1:5" x14ac:dyDescent="0.25">
      <c r="A6" s="16" t="s">
        <v>6</v>
      </c>
      <c r="B6" s="104">
        <v>619107</v>
      </c>
      <c r="C6" s="105">
        <v>317135759</v>
      </c>
      <c r="D6" s="105">
        <v>512.25</v>
      </c>
      <c r="E6" s="105">
        <v>416</v>
      </c>
    </row>
    <row r="7" spans="1:5" x14ac:dyDescent="0.25">
      <c r="A7" s="16" t="s">
        <v>7</v>
      </c>
      <c r="B7" s="104">
        <v>218960</v>
      </c>
      <c r="C7" s="105">
        <v>122299583.48999999</v>
      </c>
      <c r="D7" s="105">
        <v>558.54999999999995</v>
      </c>
      <c r="E7" s="105">
        <v>465.98</v>
      </c>
    </row>
    <row r="8" spans="1:5" x14ac:dyDescent="0.25">
      <c r="A8" s="16" t="s">
        <v>8</v>
      </c>
      <c r="B8" s="104">
        <v>17194</v>
      </c>
      <c r="C8" s="105">
        <v>11977103.939999999</v>
      </c>
      <c r="D8" s="105">
        <v>696.59</v>
      </c>
      <c r="E8" s="105">
        <v>783.3</v>
      </c>
    </row>
    <row r="9" spans="1:5" x14ac:dyDescent="0.25">
      <c r="A9" s="314" t="s">
        <v>613</v>
      </c>
      <c r="B9" s="104">
        <v>34902</v>
      </c>
      <c r="C9" s="105">
        <v>10046456.359999999</v>
      </c>
      <c r="D9" s="105">
        <v>287.85000000000002</v>
      </c>
      <c r="E9" s="105">
        <v>338.4</v>
      </c>
    </row>
    <row r="10" spans="1:5" x14ac:dyDescent="0.25">
      <c r="A10" s="16"/>
      <c r="B10" s="17"/>
      <c r="C10" s="18"/>
      <c r="D10" s="18"/>
      <c r="E10" s="220"/>
    </row>
    <row r="11" spans="1:5" x14ac:dyDescent="0.25">
      <c r="A11" s="10" t="s">
        <v>9</v>
      </c>
      <c r="B11" s="23">
        <f>B12+B13+B14+B15</f>
        <v>1243576</v>
      </c>
      <c r="C11" s="24">
        <f>C12+C13+C14+C15</f>
        <v>218678051.28</v>
      </c>
      <c r="D11" s="24">
        <f>C11/B11</f>
        <v>175.84614955579715</v>
      </c>
      <c r="E11" s="220"/>
    </row>
    <row r="12" spans="1:5" x14ac:dyDescent="0.25">
      <c r="A12" s="16" t="s">
        <v>5</v>
      </c>
      <c r="B12" s="104">
        <v>897759</v>
      </c>
      <c r="C12" s="105">
        <v>176575915.96000001</v>
      </c>
      <c r="D12" s="105">
        <v>196.69</v>
      </c>
      <c r="E12" s="105">
        <v>186.1</v>
      </c>
    </row>
    <row r="13" spans="1:5" x14ac:dyDescent="0.25">
      <c r="A13" s="16" t="s">
        <v>6</v>
      </c>
      <c r="B13" s="104">
        <v>274810</v>
      </c>
      <c r="C13" s="105">
        <v>32403810.48</v>
      </c>
      <c r="D13" s="105">
        <v>117.91</v>
      </c>
      <c r="E13" s="105">
        <v>110.21</v>
      </c>
    </row>
    <row r="14" spans="1:5" x14ac:dyDescent="0.25">
      <c r="A14" s="16" t="s">
        <v>7</v>
      </c>
      <c r="B14" s="104">
        <v>71007</v>
      </c>
      <c r="C14" s="105">
        <v>9698324.8399999999</v>
      </c>
      <c r="D14" s="105">
        <v>136.58000000000001</v>
      </c>
      <c r="E14" s="105">
        <v>129.84</v>
      </c>
    </row>
    <row r="15" spans="1:5" x14ac:dyDescent="0.25">
      <c r="A15" s="16" t="s">
        <v>8</v>
      </c>
      <c r="B15" s="105">
        <v>0</v>
      </c>
      <c r="C15" s="105">
        <v>0</v>
      </c>
      <c r="D15" s="105">
        <v>0</v>
      </c>
      <c r="E15" s="105" t="s">
        <v>438</v>
      </c>
    </row>
    <row r="16" spans="1:5" x14ac:dyDescent="0.25">
      <c r="A16" s="16"/>
      <c r="B16" s="104"/>
      <c r="C16" s="105"/>
      <c r="D16" s="105"/>
      <c r="E16" s="220"/>
    </row>
    <row r="17" spans="1:5" x14ac:dyDescent="0.25">
      <c r="A17" s="10" t="s">
        <v>441</v>
      </c>
      <c r="B17" s="23">
        <f>B18+B19+B20</f>
        <v>408651</v>
      </c>
      <c r="C17" s="24">
        <f>C18+C19+C20</f>
        <v>41810791.469999999</v>
      </c>
      <c r="D17" s="24">
        <f>C17/B17</f>
        <v>102.31417877357451</v>
      </c>
      <c r="E17" s="220"/>
    </row>
    <row r="18" spans="1:5" x14ac:dyDescent="0.25">
      <c r="A18" s="16" t="s">
        <v>5</v>
      </c>
      <c r="B18" s="104">
        <v>337965</v>
      </c>
      <c r="C18" s="105">
        <v>36824250.399999999</v>
      </c>
      <c r="D18" s="105">
        <v>108.96</v>
      </c>
      <c r="E18" s="105">
        <v>98.35</v>
      </c>
    </row>
    <row r="19" spans="1:5" x14ac:dyDescent="0.25">
      <c r="A19" s="16" t="s">
        <v>6</v>
      </c>
      <c r="B19" s="104">
        <v>70669</v>
      </c>
      <c r="C19" s="105">
        <v>4980881.08</v>
      </c>
      <c r="D19" s="105">
        <v>70.48</v>
      </c>
      <c r="E19" s="105">
        <v>50.15</v>
      </c>
    </row>
    <row r="20" spans="1:5" x14ac:dyDescent="0.25">
      <c r="A20" s="16" t="s">
        <v>7</v>
      </c>
      <c r="B20" s="104">
        <v>17</v>
      </c>
      <c r="C20" s="105">
        <v>5659.99</v>
      </c>
      <c r="D20" s="105">
        <v>332.94</v>
      </c>
      <c r="E20" s="105">
        <v>352.8</v>
      </c>
    </row>
    <row r="21" spans="1:5" x14ac:dyDescent="0.25">
      <c r="A21" s="16" t="s">
        <v>8</v>
      </c>
      <c r="B21" s="104">
        <v>0</v>
      </c>
      <c r="C21" s="105">
        <v>0</v>
      </c>
      <c r="D21" s="105">
        <v>0</v>
      </c>
      <c r="E21" s="105" t="s">
        <v>438</v>
      </c>
    </row>
    <row r="22" spans="1:5" x14ac:dyDescent="0.25">
      <c r="A22" s="16"/>
      <c r="B22" s="102"/>
      <c r="C22" s="103"/>
      <c r="D22" s="103"/>
      <c r="E22" s="84"/>
    </row>
    <row r="23" spans="1:5" x14ac:dyDescent="0.25">
      <c r="A23" s="10" t="s">
        <v>671</v>
      </c>
      <c r="B23" s="23">
        <v>0</v>
      </c>
      <c r="C23" s="24">
        <v>0</v>
      </c>
      <c r="D23" s="24">
        <v>0</v>
      </c>
      <c r="E23" s="104" t="s">
        <v>438</v>
      </c>
    </row>
    <row r="24" spans="1:5" x14ac:dyDescent="0.25">
      <c r="A24" s="16" t="s">
        <v>5</v>
      </c>
      <c r="B24" s="104">
        <v>0</v>
      </c>
      <c r="C24" s="105">
        <v>0</v>
      </c>
      <c r="D24" s="105">
        <v>0</v>
      </c>
      <c r="E24" s="105" t="s">
        <v>438</v>
      </c>
    </row>
    <row r="25" spans="1:5" x14ac:dyDescent="0.25">
      <c r="A25" s="16" t="s">
        <v>6</v>
      </c>
      <c r="B25" s="104">
        <v>0</v>
      </c>
      <c r="C25" s="105">
        <v>0</v>
      </c>
      <c r="D25" s="105">
        <v>0</v>
      </c>
      <c r="E25" s="105" t="s">
        <v>438</v>
      </c>
    </row>
    <row r="26" spans="1:5" x14ac:dyDescent="0.25">
      <c r="A26" s="16" t="s">
        <v>7</v>
      </c>
      <c r="B26" s="104">
        <v>0</v>
      </c>
      <c r="C26" s="105">
        <v>0</v>
      </c>
      <c r="D26" s="105">
        <v>0</v>
      </c>
      <c r="E26" s="105" t="s">
        <v>438</v>
      </c>
    </row>
    <row r="27" spans="1:5" x14ac:dyDescent="0.25">
      <c r="A27" s="16" t="s">
        <v>8</v>
      </c>
      <c r="B27" s="104">
        <v>0</v>
      </c>
      <c r="C27" s="105">
        <v>0</v>
      </c>
      <c r="D27" s="105">
        <v>0</v>
      </c>
      <c r="E27" s="105" t="s">
        <v>438</v>
      </c>
    </row>
    <row r="28" spans="1:5" ht="15.75" x14ac:dyDescent="0.25">
      <c r="A28" s="74" t="s">
        <v>10</v>
      </c>
      <c r="B28" s="75">
        <f>B4+B11+B17+B23</f>
        <v>4404924</v>
      </c>
      <c r="C28" s="76">
        <f>C4+C11+C17+C23</f>
        <v>2182710110.1399999</v>
      </c>
      <c r="D28" s="117"/>
      <c r="E28" s="117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F29"/>
  <sheetViews>
    <sheetView workbookViewId="0">
      <selection activeCell="I25" sqref="I25"/>
    </sheetView>
  </sheetViews>
  <sheetFormatPr defaultColWidth="9.140625" defaultRowHeight="15" x14ac:dyDescent="0.25"/>
  <cols>
    <col min="1" max="1" width="32.28515625" style="316" customWidth="1"/>
    <col min="2" max="2" width="15.42578125" style="316" customWidth="1"/>
    <col min="3" max="3" width="22" style="316" customWidth="1"/>
    <col min="4" max="4" width="19" style="316" customWidth="1"/>
    <col min="5" max="5" width="20.140625" style="316" customWidth="1"/>
    <col min="6" max="6" width="18.140625" style="316" bestFit="1" customWidth="1"/>
    <col min="7" max="16384" width="9.140625" style="316"/>
  </cols>
  <sheetData>
    <row r="1" spans="1:6" s="41" customFormat="1" ht="15.75" x14ac:dyDescent="0.25">
      <c r="A1" s="561" t="s">
        <v>800</v>
      </c>
      <c r="B1" s="561"/>
      <c r="C1" s="561"/>
      <c r="D1" s="561"/>
      <c r="E1" s="561"/>
      <c r="F1" s="561"/>
    </row>
    <row r="2" spans="1:6" x14ac:dyDescent="0.25">
      <c r="A2" s="318"/>
    </row>
    <row r="3" spans="1:6" s="45" customFormat="1" ht="47.25" x14ac:dyDescent="0.25">
      <c r="A3" s="365" t="s">
        <v>11</v>
      </c>
      <c r="B3" s="365" t="s">
        <v>615</v>
      </c>
      <c r="C3" s="365" t="s">
        <v>616</v>
      </c>
      <c r="D3" s="325" t="s">
        <v>617</v>
      </c>
      <c r="E3" s="325" t="s">
        <v>618</v>
      </c>
      <c r="F3" s="325" t="s">
        <v>619</v>
      </c>
    </row>
    <row r="4" spans="1:6" x14ac:dyDescent="0.25">
      <c r="A4" s="317" t="s">
        <v>5</v>
      </c>
      <c r="B4" s="518">
        <v>1840647</v>
      </c>
      <c r="C4" s="519">
        <v>1912889124.23</v>
      </c>
      <c r="D4" s="520" t="s">
        <v>674</v>
      </c>
      <c r="E4" s="519">
        <v>104122440.69</v>
      </c>
      <c r="F4" s="520" t="s">
        <v>675</v>
      </c>
    </row>
    <row r="5" spans="1:6" x14ac:dyDescent="0.25">
      <c r="A5" s="317" t="s">
        <v>613</v>
      </c>
      <c r="B5" s="518">
        <v>18172</v>
      </c>
      <c r="C5" s="519">
        <v>6572272.9400000004</v>
      </c>
      <c r="D5" s="520" t="s">
        <v>676</v>
      </c>
      <c r="E5" s="519">
        <v>393028.37</v>
      </c>
      <c r="F5" s="520" t="s">
        <v>677</v>
      </c>
    </row>
    <row r="6" spans="1:6" ht="15" customHeight="1" x14ac:dyDescent="0.25">
      <c r="A6" s="317" t="s">
        <v>6</v>
      </c>
      <c r="B6" s="518">
        <v>384983</v>
      </c>
      <c r="C6" s="519">
        <v>259605005.31999999</v>
      </c>
      <c r="D6" s="520" t="s">
        <v>678</v>
      </c>
      <c r="E6" s="519">
        <v>14030730.5</v>
      </c>
      <c r="F6" s="520" t="s">
        <v>679</v>
      </c>
    </row>
    <row r="7" spans="1:6" x14ac:dyDescent="0.25">
      <c r="A7" s="317" t="s">
        <v>45</v>
      </c>
      <c r="B7" s="518">
        <v>187237</v>
      </c>
      <c r="C7" s="519">
        <v>122064299.62</v>
      </c>
      <c r="D7" s="520" t="s">
        <v>680</v>
      </c>
      <c r="E7" s="519">
        <v>6229195.4000000004</v>
      </c>
      <c r="F7" s="520" t="s">
        <v>681</v>
      </c>
    </row>
    <row r="8" spans="1:6" ht="15" customHeight="1" x14ac:dyDescent="0.25">
      <c r="A8" s="317" t="s">
        <v>8</v>
      </c>
      <c r="B8" s="518">
        <v>20158</v>
      </c>
      <c r="C8" s="519">
        <v>6500416.3300000001</v>
      </c>
      <c r="D8" s="520" t="s">
        <v>682</v>
      </c>
      <c r="E8" s="519">
        <v>145613.34</v>
      </c>
      <c r="F8" s="520" t="s">
        <v>683</v>
      </c>
    </row>
    <row r="9" spans="1:6" ht="15.75" x14ac:dyDescent="0.25">
      <c r="A9" s="361"/>
      <c r="B9" s="558">
        <f>SUM(B4:B8)</f>
        <v>2451197</v>
      </c>
      <c r="C9" s="557">
        <f>SUM(C4:C8)</f>
        <v>2307631118.4400001</v>
      </c>
      <c r="D9" s="510"/>
      <c r="E9" s="557">
        <f>SUM(E4:E8)</f>
        <v>124921008.30000001</v>
      </c>
      <c r="F9" s="510"/>
    </row>
    <row r="10" spans="1:6" ht="15" customHeight="1" x14ac:dyDescent="0.25"/>
    <row r="11" spans="1:6" ht="15.75" x14ac:dyDescent="0.25">
      <c r="A11" s="561" t="s">
        <v>801</v>
      </c>
      <c r="B11" s="561"/>
      <c r="C11" s="561"/>
      <c r="D11" s="561"/>
      <c r="E11" s="561"/>
      <c r="F11" s="561"/>
    </row>
    <row r="12" spans="1:6" x14ac:dyDescent="0.25">
      <c r="A12" s="318"/>
    </row>
    <row r="13" spans="1:6" ht="47.25" x14ac:dyDescent="0.25">
      <c r="A13" s="365" t="s">
        <v>11</v>
      </c>
      <c r="B13" s="365" t="s">
        <v>615</v>
      </c>
      <c r="C13" s="365" t="s">
        <v>616</v>
      </c>
      <c r="D13" s="325" t="s">
        <v>617</v>
      </c>
      <c r="E13" s="325" t="s">
        <v>618</v>
      </c>
      <c r="F13" s="325" t="s">
        <v>619</v>
      </c>
    </row>
    <row r="14" spans="1:6" x14ac:dyDescent="0.25">
      <c r="A14" s="317" t="s">
        <v>5</v>
      </c>
      <c r="B14" s="518">
        <v>1840628</v>
      </c>
      <c r="C14" s="519">
        <v>1910886401.8</v>
      </c>
      <c r="D14" s="519" t="s">
        <v>661</v>
      </c>
      <c r="E14" s="519">
        <v>103982331.98999999</v>
      </c>
      <c r="F14" s="519" t="s">
        <v>662</v>
      </c>
    </row>
    <row r="15" spans="1:6" x14ac:dyDescent="0.25">
      <c r="A15" s="317" t="s">
        <v>613</v>
      </c>
      <c r="B15" s="518">
        <v>18326</v>
      </c>
      <c r="C15" s="519">
        <v>6627095.7300000004</v>
      </c>
      <c r="D15" s="519" t="s">
        <v>663</v>
      </c>
      <c r="E15" s="519">
        <v>396297.24</v>
      </c>
      <c r="F15" s="519" t="s">
        <v>664</v>
      </c>
    </row>
    <row r="16" spans="1:6" x14ac:dyDescent="0.25">
      <c r="A16" s="317" t="s">
        <v>6</v>
      </c>
      <c r="B16" s="518">
        <v>383903</v>
      </c>
      <c r="C16" s="519">
        <v>258822753.90000001</v>
      </c>
      <c r="D16" s="519" t="s">
        <v>665</v>
      </c>
      <c r="E16" s="519">
        <v>13985515.4</v>
      </c>
      <c r="F16" s="519" t="s">
        <v>666</v>
      </c>
    </row>
    <row r="17" spans="1:6" x14ac:dyDescent="0.25">
      <c r="A17" s="317" t="s">
        <v>45</v>
      </c>
      <c r="B17" s="518">
        <v>187596</v>
      </c>
      <c r="C17" s="519">
        <v>122176190.36</v>
      </c>
      <c r="D17" s="519" t="s">
        <v>667</v>
      </c>
      <c r="E17" s="519">
        <v>6237622.2000000002</v>
      </c>
      <c r="F17" s="519" t="s">
        <v>668</v>
      </c>
    </row>
    <row r="18" spans="1:6" x14ac:dyDescent="0.25">
      <c r="A18" s="317" t="s">
        <v>8</v>
      </c>
      <c r="B18" s="521">
        <v>19980</v>
      </c>
      <c r="C18" s="522">
        <v>6423354.7699999996</v>
      </c>
      <c r="D18" s="522" t="s">
        <v>669</v>
      </c>
      <c r="E18" s="519">
        <v>144301.99</v>
      </c>
      <c r="F18" s="522" t="s">
        <v>670</v>
      </c>
    </row>
    <row r="19" spans="1:6" ht="15.75" x14ac:dyDescent="0.25">
      <c r="A19" s="361" t="s">
        <v>10</v>
      </c>
      <c r="B19" s="558">
        <f>SUM(B14:B18)</f>
        <v>2450433</v>
      </c>
      <c r="C19" s="557">
        <f>SUM(C14:C18)</f>
        <v>2304935796.5599999</v>
      </c>
      <c r="D19" s="510"/>
      <c r="E19" s="557">
        <f>SUM(E14:E18)</f>
        <v>124746068.81999999</v>
      </c>
      <c r="F19" s="510"/>
    </row>
    <row r="21" spans="1:6" ht="15.75" x14ac:dyDescent="0.25">
      <c r="A21" s="561" t="s">
        <v>802</v>
      </c>
      <c r="B21" s="561"/>
      <c r="C21" s="561"/>
      <c r="D21" s="561"/>
      <c r="E21" s="561"/>
      <c r="F21" s="561"/>
    </row>
    <row r="22" spans="1:6" x14ac:dyDescent="0.25">
      <c r="A22" s="318"/>
    </row>
    <row r="23" spans="1:6" ht="47.25" x14ac:dyDescent="0.25">
      <c r="A23" s="107" t="s">
        <v>11</v>
      </c>
      <c r="B23" s="107" t="s">
        <v>615</v>
      </c>
      <c r="C23" s="107" t="s">
        <v>616</v>
      </c>
      <c r="D23" s="325" t="s">
        <v>617</v>
      </c>
      <c r="E23" s="325" t="s">
        <v>618</v>
      </c>
      <c r="F23" s="325" t="s">
        <v>619</v>
      </c>
    </row>
    <row r="24" spans="1:6" x14ac:dyDescent="0.25">
      <c r="A24" s="317" t="s">
        <v>5</v>
      </c>
      <c r="B24" s="518">
        <v>1841959</v>
      </c>
      <c r="C24" s="519">
        <v>1909877416.55</v>
      </c>
      <c r="D24" s="519" t="s">
        <v>656</v>
      </c>
      <c r="E24" s="519">
        <v>103913988.45999999</v>
      </c>
      <c r="F24" s="519" t="s">
        <v>651</v>
      </c>
    </row>
    <row r="25" spans="1:6" x14ac:dyDescent="0.25">
      <c r="A25" s="317" t="s">
        <v>613</v>
      </c>
      <c r="B25" s="518">
        <v>18521</v>
      </c>
      <c r="C25" s="519">
        <v>6696670.96</v>
      </c>
      <c r="D25" s="519" t="s">
        <v>657</v>
      </c>
      <c r="E25" s="519">
        <v>400477.1</v>
      </c>
      <c r="F25" s="519" t="s">
        <v>652</v>
      </c>
    </row>
    <row r="26" spans="1:6" x14ac:dyDescent="0.25">
      <c r="A26" s="317" t="s">
        <v>6</v>
      </c>
      <c r="B26" s="518">
        <v>383436</v>
      </c>
      <c r="C26" s="519">
        <v>258408998.13999999</v>
      </c>
      <c r="D26" s="519" t="s">
        <v>658</v>
      </c>
      <c r="E26" s="519">
        <v>13959003.890000001</v>
      </c>
      <c r="F26" s="519" t="s">
        <v>653</v>
      </c>
    </row>
    <row r="27" spans="1:6" x14ac:dyDescent="0.25">
      <c r="A27" s="317" t="s">
        <v>45</v>
      </c>
      <c r="B27" s="518">
        <v>188354</v>
      </c>
      <c r="C27" s="519">
        <v>122557160.40000001</v>
      </c>
      <c r="D27" s="519" t="s">
        <v>659</v>
      </c>
      <c r="E27" s="519">
        <v>6258629.6900000004</v>
      </c>
      <c r="F27" s="519" t="s">
        <v>654</v>
      </c>
    </row>
    <row r="28" spans="1:6" x14ac:dyDescent="0.25">
      <c r="A28" s="317" t="s">
        <v>8</v>
      </c>
      <c r="B28" s="521">
        <v>19744</v>
      </c>
      <c r="C28" s="522">
        <v>6319249.04</v>
      </c>
      <c r="D28" s="522" t="s">
        <v>660</v>
      </c>
      <c r="E28" s="519">
        <v>142042.85999999999</v>
      </c>
      <c r="F28" s="522" t="s">
        <v>655</v>
      </c>
    </row>
    <row r="29" spans="1:6" ht="15.75" x14ac:dyDescent="0.25">
      <c r="A29" s="319" t="s">
        <v>10</v>
      </c>
      <c r="B29" s="559">
        <f>SUM(B24:B28)</f>
        <v>2452014</v>
      </c>
      <c r="C29" s="557">
        <f>SUM(C24:C28)</f>
        <v>2303859495.0900002</v>
      </c>
      <c r="D29" s="510"/>
      <c r="E29" s="557">
        <f>SUM(E24:E28)</f>
        <v>124674141.99999999</v>
      </c>
      <c r="F29" s="510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N53"/>
  <sheetViews>
    <sheetView workbookViewId="0">
      <selection sqref="A1:M1"/>
    </sheetView>
  </sheetViews>
  <sheetFormatPr defaultColWidth="9.140625" defaultRowHeight="15" x14ac:dyDescent="0.25"/>
  <cols>
    <col min="1" max="1" width="23.7109375" style="316" bestFit="1" customWidth="1"/>
    <col min="2" max="2" width="11.85546875" style="316" customWidth="1"/>
    <col min="3" max="3" width="11.5703125" style="316" customWidth="1"/>
    <col min="4" max="4" width="11.140625" style="316" customWidth="1"/>
    <col min="5" max="5" width="11.28515625" style="316" customWidth="1"/>
    <col min="6" max="6" width="11" style="316" customWidth="1"/>
    <col min="7" max="7" width="12.140625" style="316" customWidth="1"/>
    <col min="8" max="8" width="11" style="316" customWidth="1"/>
    <col min="9" max="9" width="11.85546875" style="316" customWidth="1"/>
    <col min="10" max="10" width="12.5703125" style="316" customWidth="1"/>
    <col min="11" max="12" width="11.85546875" style="316" customWidth="1"/>
    <col min="13" max="13" width="12.7109375" style="316" customWidth="1"/>
    <col min="14" max="16384" width="9.140625" style="316"/>
  </cols>
  <sheetData>
    <row r="1" spans="1:13" ht="15.75" x14ac:dyDescent="0.25">
      <c r="A1" s="561"/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</row>
    <row r="2" spans="1:13" x14ac:dyDescent="0.25">
      <c r="A2" s="318"/>
      <c r="B2" s="301"/>
      <c r="C2" s="301"/>
      <c r="D2" s="303"/>
      <c r="E2" s="301"/>
      <c r="F2" s="303"/>
      <c r="G2" s="303"/>
      <c r="H2" s="301"/>
      <c r="I2" s="301"/>
      <c r="J2" s="303"/>
    </row>
    <row r="3" spans="1:13" ht="15.75" x14ac:dyDescent="0.25">
      <c r="A3" s="567" t="s">
        <v>18</v>
      </c>
      <c r="B3" s="569" t="s">
        <v>5</v>
      </c>
      <c r="C3" s="569"/>
      <c r="D3" s="569"/>
      <c r="E3" s="569" t="s">
        <v>6</v>
      </c>
      <c r="F3" s="569"/>
      <c r="G3" s="338"/>
      <c r="H3" s="569" t="s">
        <v>19</v>
      </c>
      <c r="I3" s="569"/>
      <c r="J3" s="569"/>
      <c r="K3" s="569" t="s">
        <v>20</v>
      </c>
      <c r="L3" s="569"/>
      <c r="M3" s="569"/>
    </row>
    <row r="4" spans="1:13" ht="15.75" x14ac:dyDescent="0.25">
      <c r="A4" s="568"/>
      <c r="B4" s="338" t="s">
        <v>1</v>
      </c>
      <c r="C4" s="77" t="s">
        <v>21</v>
      </c>
      <c r="D4" s="77" t="s">
        <v>440</v>
      </c>
      <c r="E4" s="338" t="s">
        <v>1</v>
      </c>
      <c r="F4" s="77" t="s">
        <v>21</v>
      </c>
      <c r="G4" s="77" t="s">
        <v>440</v>
      </c>
      <c r="H4" s="338" t="s">
        <v>1</v>
      </c>
      <c r="I4" s="77" t="s">
        <v>21</v>
      </c>
      <c r="J4" s="77" t="s">
        <v>440</v>
      </c>
      <c r="K4" s="338" t="s">
        <v>1</v>
      </c>
      <c r="L4" s="77" t="s">
        <v>21</v>
      </c>
      <c r="M4" s="77" t="s">
        <v>440</v>
      </c>
    </row>
    <row r="5" spans="1:13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304"/>
    </row>
    <row r="6" spans="1:13" x14ac:dyDescent="0.25">
      <c r="A6" s="16" t="s">
        <v>443</v>
      </c>
      <c r="B6" s="26">
        <v>567252</v>
      </c>
      <c r="C6" s="60">
        <v>371.4</v>
      </c>
      <c r="D6" s="295">
        <v>415.74</v>
      </c>
      <c r="E6" s="226">
        <v>377361</v>
      </c>
      <c r="F6" s="295">
        <v>344.86</v>
      </c>
      <c r="G6" s="295">
        <v>360.96</v>
      </c>
      <c r="H6" s="226">
        <v>125498</v>
      </c>
      <c r="I6" s="295">
        <v>380.16</v>
      </c>
      <c r="J6" s="295">
        <v>377.78</v>
      </c>
      <c r="K6" s="226">
        <v>2323</v>
      </c>
      <c r="L6" s="295">
        <v>237.82</v>
      </c>
      <c r="M6" s="295">
        <v>200</v>
      </c>
    </row>
    <row r="7" spans="1:13" x14ac:dyDescent="0.25">
      <c r="A7" s="16" t="s">
        <v>444</v>
      </c>
      <c r="B7" s="26">
        <v>706039</v>
      </c>
      <c r="C7" s="60">
        <v>701.33</v>
      </c>
      <c r="D7" s="295">
        <v>668.66</v>
      </c>
      <c r="E7" s="226">
        <v>207967</v>
      </c>
      <c r="F7" s="295">
        <v>708.19</v>
      </c>
      <c r="G7" s="295">
        <v>689.49</v>
      </c>
      <c r="H7" s="226">
        <v>76452</v>
      </c>
      <c r="I7" s="295">
        <v>697.62</v>
      </c>
      <c r="J7" s="295">
        <v>693.7</v>
      </c>
      <c r="K7" s="226">
        <v>14868</v>
      </c>
      <c r="L7" s="295">
        <v>768.15</v>
      </c>
      <c r="M7" s="295">
        <v>783.3</v>
      </c>
    </row>
    <row r="8" spans="1:13" x14ac:dyDescent="0.25">
      <c r="A8" s="16" t="s">
        <v>445</v>
      </c>
      <c r="B8" s="26">
        <v>511214</v>
      </c>
      <c r="C8" s="60">
        <v>1204.82</v>
      </c>
      <c r="D8" s="295">
        <v>1191.27</v>
      </c>
      <c r="E8" s="226">
        <v>32192</v>
      </c>
      <c r="F8" s="295">
        <v>1141.26</v>
      </c>
      <c r="G8" s="295">
        <v>1119.19</v>
      </c>
      <c r="H8" s="226">
        <v>15040</v>
      </c>
      <c r="I8" s="295">
        <v>1179.55</v>
      </c>
      <c r="J8" s="295">
        <v>1147.3599999999999</v>
      </c>
      <c r="K8" s="226">
        <v>3</v>
      </c>
      <c r="L8" s="295">
        <v>1289.3</v>
      </c>
      <c r="M8" s="295">
        <v>1367.42</v>
      </c>
    </row>
    <row r="9" spans="1:13" x14ac:dyDescent="0.25">
      <c r="A9" s="16" t="s">
        <v>446</v>
      </c>
      <c r="B9" s="26">
        <v>66022</v>
      </c>
      <c r="C9" s="60">
        <v>1665.21</v>
      </c>
      <c r="D9" s="295">
        <v>1647.51</v>
      </c>
      <c r="E9" s="226">
        <v>1134</v>
      </c>
      <c r="F9" s="295">
        <v>1683.23</v>
      </c>
      <c r="G9" s="295">
        <v>1650.08</v>
      </c>
      <c r="H9" s="226">
        <v>1687</v>
      </c>
      <c r="I9" s="295">
        <v>1680.58</v>
      </c>
      <c r="J9" s="295">
        <v>1660.9</v>
      </c>
      <c r="K9" s="226">
        <v>0</v>
      </c>
      <c r="L9" s="295">
        <v>0</v>
      </c>
      <c r="M9" s="295" t="s">
        <v>438</v>
      </c>
    </row>
    <row r="10" spans="1:13" x14ac:dyDescent="0.25">
      <c r="A10" s="16" t="s">
        <v>447</v>
      </c>
      <c r="B10" s="26">
        <v>8320</v>
      </c>
      <c r="C10" s="60">
        <v>2198.44</v>
      </c>
      <c r="D10" s="295">
        <v>2181.5100000000002</v>
      </c>
      <c r="E10" s="226">
        <v>359</v>
      </c>
      <c r="F10" s="295">
        <v>2226.61</v>
      </c>
      <c r="G10" s="295">
        <v>2224.2399999999998</v>
      </c>
      <c r="H10" s="226">
        <v>211</v>
      </c>
      <c r="I10" s="295">
        <v>2175.67</v>
      </c>
      <c r="J10" s="295">
        <v>2147.2199999999998</v>
      </c>
      <c r="K10" s="226">
        <v>0</v>
      </c>
      <c r="L10" s="295">
        <v>0</v>
      </c>
      <c r="M10" s="295" t="s">
        <v>438</v>
      </c>
    </row>
    <row r="11" spans="1:13" x14ac:dyDescent="0.25">
      <c r="A11" s="16" t="s">
        <v>448</v>
      </c>
      <c r="B11" s="26">
        <v>3687</v>
      </c>
      <c r="C11" s="60">
        <v>2920.84</v>
      </c>
      <c r="D11" s="295">
        <v>2822.29</v>
      </c>
      <c r="E11" s="226">
        <v>94</v>
      </c>
      <c r="F11" s="295">
        <v>2886.3</v>
      </c>
      <c r="G11" s="295">
        <v>2691.07</v>
      </c>
      <c r="H11" s="226">
        <v>72</v>
      </c>
      <c r="I11" s="295">
        <v>3072.94</v>
      </c>
      <c r="J11" s="295">
        <v>2720.86</v>
      </c>
      <c r="K11" s="226">
        <v>0</v>
      </c>
      <c r="L11" s="295">
        <v>0</v>
      </c>
      <c r="M11" s="295" t="s">
        <v>438</v>
      </c>
    </row>
    <row r="12" spans="1:13" ht="15.75" x14ac:dyDescent="0.25">
      <c r="A12" s="78" t="s">
        <v>26</v>
      </c>
      <c r="B12" s="59">
        <f>SUM(B6:B11)</f>
        <v>1862534</v>
      </c>
      <c r="C12" s="79"/>
      <c r="D12" s="79"/>
      <c r="E12" s="59">
        <f>SUM(E6:E11)</f>
        <v>619107</v>
      </c>
      <c r="F12" s="79"/>
      <c r="G12" s="79"/>
      <c r="H12" s="59">
        <f>SUM(H6:H11)</f>
        <v>218960</v>
      </c>
      <c r="I12" s="79"/>
      <c r="J12" s="79"/>
      <c r="K12" s="59">
        <f>SUM(K6:K11)</f>
        <v>17194</v>
      </c>
      <c r="L12" s="79"/>
      <c r="M12" s="79"/>
    </row>
    <row r="13" spans="1:13" x14ac:dyDescent="0.25">
      <c r="A13" s="86" t="s">
        <v>27</v>
      </c>
      <c r="B13" s="27"/>
      <c r="C13" s="61"/>
      <c r="D13" s="61"/>
      <c r="E13" s="27"/>
      <c r="F13" s="61"/>
      <c r="G13" s="61"/>
      <c r="H13" s="27"/>
      <c r="I13" s="61"/>
      <c r="J13" s="61"/>
      <c r="K13" s="27"/>
      <c r="L13" s="61"/>
      <c r="M13" s="61"/>
    </row>
    <row r="14" spans="1:13" x14ac:dyDescent="0.25">
      <c r="A14" s="16" t="s">
        <v>449</v>
      </c>
      <c r="B14" s="26">
        <v>64331</v>
      </c>
      <c r="C14" s="60">
        <v>73.599999999999994</v>
      </c>
      <c r="D14" s="60">
        <v>78.55</v>
      </c>
      <c r="E14" s="26">
        <v>121650</v>
      </c>
      <c r="F14" s="60">
        <v>68.680000000000007</v>
      </c>
      <c r="G14" s="60">
        <v>75.03</v>
      </c>
      <c r="H14" s="26">
        <v>21317</v>
      </c>
      <c r="I14" s="60">
        <v>63.83</v>
      </c>
      <c r="J14" s="60">
        <v>66.989999999999995</v>
      </c>
      <c r="K14" s="26">
        <v>0</v>
      </c>
      <c r="L14" s="60">
        <v>0</v>
      </c>
      <c r="M14" s="60" t="s">
        <v>438</v>
      </c>
    </row>
    <row r="15" spans="1:13" x14ac:dyDescent="0.25">
      <c r="A15" s="16" t="s">
        <v>450</v>
      </c>
      <c r="B15" s="26">
        <v>473316</v>
      </c>
      <c r="C15" s="60">
        <v>161.31</v>
      </c>
      <c r="D15" s="60">
        <v>169.31</v>
      </c>
      <c r="E15" s="26">
        <v>134548</v>
      </c>
      <c r="F15" s="60">
        <v>143.53</v>
      </c>
      <c r="G15" s="60">
        <v>141.44999999999999</v>
      </c>
      <c r="H15" s="26">
        <v>39494</v>
      </c>
      <c r="I15" s="60">
        <v>144.38999999999999</v>
      </c>
      <c r="J15" s="60">
        <v>143.28</v>
      </c>
      <c r="K15" s="26">
        <v>0</v>
      </c>
      <c r="L15" s="60">
        <v>0</v>
      </c>
      <c r="M15" s="60" t="s">
        <v>438</v>
      </c>
    </row>
    <row r="16" spans="1:13" x14ac:dyDescent="0.25">
      <c r="A16" s="16" t="s">
        <v>451</v>
      </c>
      <c r="B16" s="26">
        <v>287401</v>
      </c>
      <c r="C16" s="60">
        <v>232.86</v>
      </c>
      <c r="D16" s="60">
        <v>225</v>
      </c>
      <c r="E16" s="26">
        <v>15594</v>
      </c>
      <c r="F16" s="60">
        <v>230.5</v>
      </c>
      <c r="G16" s="60">
        <v>221.26</v>
      </c>
      <c r="H16" s="26">
        <v>8496</v>
      </c>
      <c r="I16" s="60">
        <v>231.24</v>
      </c>
      <c r="J16" s="60">
        <v>226.96</v>
      </c>
      <c r="K16" s="26">
        <v>0</v>
      </c>
      <c r="L16" s="60">
        <v>0</v>
      </c>
      <c r="M16" s="60" t="s">
        <v>438</v>
      </c>
    </row>
    <row r="17" spans="1:13" x14ac:dyDescent="0.25">
      <c r="A17" s="16" t="s">
        <v>452</v>
      </c>
      <c r="B17" s="26">
        <v>51226</v>
      </c>
      <c r="C17" s="60">
        <v>341.39</v>
      </c>
      <c r="D17" s="60">
        <v>339.87</v>
      </c>
      <c r="E17" s="26">
        <v>2208</v>
      </c>
      <c r="F17" s="60">
        <v>338.14</v>
      </c>
      <c r="G17" s="60">
        <v>330.1</v>
      </c>
      <c r="H17" s="26">
        <v>1158</v>
      </c>
      <c r="I17" s="60">
        <v>341.34</v>
      </c>
      <c r="J17" s="60">
        <v>338.23</v>
      </c>
      <c r="K17" s="26">
        <v>0</v>
      </c>
      <c r="L17" s="60">
        <v>0</v>
      </c>
      <c r="M17" s="60" t="s">
        <v>438</v>
      </c>
    </row>
    <row r="18" spans="1:13" x14ac:dyDescent="0.25">
      <c r="A18" s="16" t="s">
        <v>453</v>
      </c>
      <c r="B18" s="26">
        <v>12218</v>
      </c>
      <c r="C18" s="60">
        <v>444.25</v>
      </c>
      <c r="D18" s="60">
        <v>440.86</v>
      </c>
      <c r="E18" s="26">
        <v>561</v>
      </c>
      <c r="F18" s="60">
        <v>440.32</v>
      </c>
      <c r="G18" s="60">
        <v>438.94</v>
      </c>
      <c r="H18" s="26">
        <v>354</v>
      </c>
      <c r="I18" s="60">
        <v>442.86</v>
      </c>
      <c r="J18" s="60">
        <v>438.97</v>
      </c>
      <c r="K18" s="26">
        <v>0</v>
      </c>
      <c r="L18" s="60">
        <v>0</v>
      </c>
      <c r="M18" s="60" t="s">
        <v>438</v>
      </c>
    </row>
    <row r="19" spans="1:13" x14ac:dyDescent="0.25">
      <c r="A19" s="85" t="s">
        <v>454</v>
      </c>
      <c r="B19" s="26">
        <v>9045</v>
      </c>
      <c r="C19" s="60">
        <v>596.24</v>
      </c>
      <c r="D19" s="60">
        <v>560.91999999999996</v>
      </c>
      <c r="E19" s="26">
        <v>246</v>
      </c>
      <c r="F19" s="60">
        <v>592.6</v>
      </c>
      <c r="G19" s="60">
        <v>559.98</v>
      </c>
      <c r="H19" s="26">
        <v>182</v>
      </c>
      <c r="I19" s="60">
        <v>612.80999999999995</v>
      </c>
      <c r="J19" s="60">
        <v>580.88</v>
      </c>
      <c r="K19" s="26">
        <v>0</v>
      </c>
      <c r="L19" s="60">
        <v>0</v>
      </c>
      <c r="M19" s="60" t="s">
        <v>438</v>
      </c>
    </row>
    <row r="20" spans="1:13" x14ac:dyDescent="0.25">
      <c r="A20" s="16" t="s">
        <v>455</v>
      </c>
      <c r="B20" s="26">
        <v>213</v>
      </c>
      <c r="C20" s="60">
        <v>1130.23</v>
      </c>
      <c r="D20" s="60">
        <v>1095.02</v>
      </c>
      <c r="E20" s="26">
        <v>3</v>
      </c>
      <c r="F20" s="60">
        <v>1177.03</v>
      </c>
      <c r="G20" s="60">
        <v>1208.6500000000001</v>
      </c>
      <c r="H20" s="26">
        <v>5</v>
      </c>
      <c r="I20" s="60">
        <v>1046.49</v>
      </c>
      <c r="J20" s="60">
        <v>1016.12</v>
      </c>
      <c r="K20" s="26">
        <v>0</v>
      </c>
      <c r="L20" s="60">
        <v>0</v>
      </c>
      <c r="M20" s="60" t="s">
        <v>438</v>
      </c>
    </row>
    <row r="21" spans="1:13" x14ac:dyDescent="0.25">
      <c r="A21" s="16" t="s">
        <v>456</v>
      </c>
      <c r="B21" s="26">
        <v>7</v>
      </c>
      <c r="C21" s="60">
        <v>1648</v>
      </c>
      <c r="D21" s="60">
        <v>1567.54</v>
      </c>
      <c r="E21" s="26">
        <v>0</v>
      </c>
      <c r="F21" s="60">
        <v>0</v>
      </c>
      <c r="G21" s="60" t="s">
        <v>438</v>
      </c>
      <c r="H21" s="26">
        <v>1</v>
      </c>
      <c r="I21" s="60">
        <v>1805.39</v>
      </c>
      <c r="J21" s="60">
        <v>1805.39</v>
      </c>
      <c r="K21" s="26">
        <v>0</v>
      </c>
      <c r="L21" s="60">
        <v>0</v>
      </c>
      <c r="M21" s="60" t="s">
        <v>438</v>
      </c>
    </row>
    <row r="22" spans="1:13" x14ac:dyDescent="0.25">
      <c r="A22" s="16" t="s">
        <v>457</v>
      </c>
      <c r="B22" s="26">
        <v>2</v>
      </c>
      <c r="C22" s="60">
        <v>2020.62</v>
      </c>
      <c r="D22" s="60">
        <v>2020.62</v>
      </c>
      <c r="E22" s="26">
        <v>0</v>
      </c>
      <c r="F22" s="60">
        <v>0</v>
      </c>
      <c r="G22" s="60" t="s">
        <v>438</v>
      </c>
      <c r="H22" s="26">
        <v>0</v>
      </c>
      <c r="I22" s="60">
        <v>0</v>
      </c>
      <c r="J22" s="60" t="s">
        <v>438</v>
      </c>
      <c r="K22" s="26">
        <v>0</v>
      </c>
      <c r="L22" s="60">
        <v>0</v>
      </c>
      <c r="M22" s="60" t="s">
        <v>438</v>
      </c>
    </row>
    <row r="23" spans="1:13" x14ac:dyDescent="0.25">
      <c r="A23" s="16" t="s">
        <v>448</v>
      </c>
      <c r="B23" s="26">
        <v>0</v>
      </c>
      <c r="C23" s="60">
        <v>0</v>
      </c>
      <c r="D23" s="60" t="s">
        <v>438</v>
      </c>
      <c r="E23" s="26">
        <v>0</v>
      </c>
      <c r="F23" s="60">
        <v>0</v>
      </c>
      <c r="G23" s="60" t="s">
        <v>438</v>
      </c>
      <c r="H23" s="26">
        <v>0</v>
      </c>
      <c r="I23" s="60">
        <v>0</v>
      </c>
      <c r="J23" s="60" t="s">
        <v>438</v>
      </c>
      <c r="K23" s="26">
        <v>0</v>
      </c>
      <c r="L23" s="60">
        <v>0</v>
      </c>
      <c r="M23" s="60" t="s">
        <v>438</v>
      </c>
    </row>
    <row r="24" spans="1:13" ht="15.75" x14ac:dyDescent="0.25">
      <c r="A24" s="78" t="s">
        <v>28</v>
      </c>
      <c r="B24" s="59">
        <f>SUM(B14:B23)</f>
        <v>897759</v>
      </c>
      <c r="C24" s="79"/>
      <c r="D24" s="79"/>
      <c r="E24" s="59">
        <f>SUM(E14:E23)</f>
        <v>274810</v>
      </c>
      <c r="F24" s="79"/>
      <c r="G24" s="79"/>
      <c r="H24" s="59">
        <f>SUM(H14:H23)</f>
        <v>71007</v>
      </c>
      <c r="I24" s="79"/>
      <c r="J24" s="79"/>
      <c r="K24" s="59">
        <f>SUM(K14:K23)</f>
        <v>0</v>
      </c>
      <c r="L24" s="79"/>
      <c r="M24" s="79"/>
    </row>
    <row r="25" spans="1:13" x14ac:dyDescent="0.25">
      <c r="A25" s="10" t="s">
        <v>441</v>
      </c>
      <c r="B25" s="27"/>
      <c r="C25" s="61"/>
      <c r="D25" s="61"/>
      <c r="E25" s="27"/>
      <c r="F25" s="61"/>
      <c r="G25" s="61"/>
      <c r="H25" s="27"/>
      <c r="I25" s="61"/>
      <c r="J25" s="61"/>
      <c r="K25" s="27"/>
      <c r="L25" s="61"/>
      <c r="M25" s="61"/>
    </row>
    <row r="26" spans="1:13" x14ac:dyDescent="0.25">
      <c r="A26" s="16" t="s">
        <v>449</v>
      </c>
      <c r="B26" s="26">
        <v>175388</v>
      </c>
      <c r="C26" s="295">
        <v>72.86</v>
      </c>
      <c r="D26" s="295">
        <v>74.819999999999993</v>
      </c>
      <c r="E26" s="26">
        <v>56052</v>
      </c>
      <c r="F26" s="60">
        <v>47.19</v>
      </c>
      <c r="G26" s="60">
        <v>44.7</v>
      </c>
      <c r="H26" s="26">
        <v>1</v>
      </c>
      <c r="I26" s="60">
        <v>70</v>
      </c>
      <c r="J26" s="60">
        <v>70</v>
      </c>
      <c r="K26" s="226">
        <v>0</v>
      </c>
      <c r="L26" s="295">
        <v>0</v>
      </c>
      <c r="M26" s="295" t="s">
        <v>438</v>
      </c>
    </row>
    <row r="27" spans="1:13" x14ac:dyDescent="0.25">
      <c r="A27" s="16" t="s">
        <v>450</v>
      </c>
      <c r="B27" s="26">
        <v>141793</v>
      </c>
      <c r="C27" s="295">
        <v>125.41</v>
      </c>
      <c r="D27" s="295">
        <v>118.28</v>
      </c>
      <c r="E27" s="26">
        <v>12115</v>
      </c>
      <c r="F27" s="60">
        <v>131.26</v>
      </c>
      <c r="G27" s="60">
        <v>123.78</v>
      </c>
      <c r="H27" s="26">
        <v>1</v>
      </c>
      <c r="I27" s="60">
        <v>157.5</v>
      </c>
      <c r="J27" s="60">
        <v>157.5</v>
      </c>
      <c r="K27" s="226">
        <v>0</v>
      </c>
      <c r="L27" s="295">
        <v>0</v>
      </c>
      <c r="M27" s="295" t="s">
        <v>438</v>
      </c>
    </row>
    <row r="28" spans="1:13" x14ac:dyDescent="0.25">
      <c r="A28" s="16" t="s">
        <v>451</v>
      </c>
      <c r="B28" s="26">
        <v>11032</v>
      </c>
      <c r="C28" s="295">
        <v>241.72</v>
      </c>
      <c r="D28" s="295">
        <v>238.81</v>
      </c>
      <c r="E28" s="26">
        <v>1354</v>
      </c>
      <c r="F28" s="60">
        <v>247.84</v>
      </c>
      <c r="G28" s="60">
        <v>247.75</v>
      </c>
      <c r="H28" s="26">
        <v>2</v>
      </c>
      <c r="I28" s="60">
        <v>252.51</v>
      </c>
      <c r="J28" s="60">
        <v>252.51</v>
      </c>
      <c r="K28" s="226">
        <v>0</v>
      </c>
      <c r="L28" s="295">
        <v>0</v>
      </c>
      <c r="M28" s="295" t="s">
        <v>438</v>
      </c>
    </row>
    <row r="29" spans="1:13" x14ac:dyDescent="0.25">
      <c r="A29" s="16" t="s">
        <v>452</v>
      </c>
      <c r="B29" s="26">
        <v>7852</v>
      </c>
      <c r="C29" s="295">
        <v>352.6</v>
      </c>
      <c r="D29" s="295">
        <v>358.67</v>
      </c>
      <c r="E29" s="26">
        <v>981</v>
      </c>
      <c r="F29" s="60">
        <v>343.53</v>
      </c>
      <c r="G29" s="60">
        <v>348.18</v>
      </c>
      <c r="H29" s="26">
        <v>8</v>
      </c>
      <c r="I29" s="60">
        <v>345.65</v>
      </c>
      <c r="J29" s="60">
        <v>352.8</v>
      </c>
      <c r="K29" s="226">
        <v>0</v>
      </c>
      <c r="L29" s="295">
        <v>0</v>
      </c>
      <c r="M29" s="295" t="s">
        <v>438</v>
      </c>
    </row>
    <row r="30" spans="1:13" x14ac:dyDescent="0.25">
      <c r="A30" s="16" t="s">
        <v>453</v>
      </c>
      <c r="B30" s="26">
        <v>1637</v>
      </c>
      <c r="C30" s="295">
        <v>423.61</v>
      </c>
      <c r="D30" s="295">
        <v>428.09</v>
      </c>
      <c r="E30" s="26">
        <v>164</v>
      </c>
      <c r="F30" s="60">
        <v>433.54</v>
      </c>
      <c r="G30" s="60">
        <v>434.19</v>
      </c>
      <c r="H30" s="26">
        <v>5</v>
      </c>
      <c r="I30" s="60">
        <v>432.46</v>
      </c>
      <c r="J30" s="60">
        <v>434</v>
      </c>
      <c r="K30" s="226">
        <v>0</v>
      </c>
      <c r="L30" s="295">
        <v>0</v>
      </c>
      <c r="M30" s="295" t="s">
        <v>438</v>
      </c>
    </row>
    <row r="31" spans="1:13" x14ac:dyDescent="0.25">
      <c r="A31" s="85" t="s">
        <v>454</v>
      </c>
      <c r="B31" s="26">
        <v>263</v>
      </c>
      <c r="C31" s="295">
        <v>511.41</v>
      </c>
      <c r="D31" s="295">
        <v>505.79</v>
      </c>
      <c r="E31" s="26">
        <v>3</v>
      </c>
      <c r="F31" s="60">
        <v>521.11</v>
      </c>
      <c r="G31" s="60">
        <v>511.89</v>
      </c>
      <c r="H31" s="26">
        <v>0</v>
      </c>
      <c r="I31" s="60">
        <v>0</v>
      </c>
      <c r="J31" s="60" t="s">
        <v>438</v>
      </c>
      <c r="K31" s="226">
        <v>0</v>
      </c>
      <c r="L31" s="295">
        <v>0</v>
      </c>
      <c r="M31" s="295" t="s">
        <v>438</v>
      </c>
    </row>
    <row r="32" spans="1:13" x14ac:dyDescent="0.25">
      <c r="A32" s="16" t="s">
        <v>455</v>
      </c>
      <c r="B32" s="26">
        <v>0</v>
      </c>
      <c r="C32" s="295">
        <v>0</v>
      </c>
      <c r="D32" s="295" t="s">
        <v>438</v>
      </c>
      <c r="E32" s="26">
        <v>0</v>
      </c>
      <c r="F32" s="60">
        <v>0</v>
      </c>
      <c r="G32" s="60" t="s">
        <v>438</v>
      </c>
      <c r="H32" s="26">
        <v>0</v>
      </c>
      <c r="I32" s="60">
        <v>0</v>
      </c>
      <c r="J32" s="60" t="s">
        <v>438</v>
      </c>
      <c r="K32" s="26">
        <v>0</v>
      </c>
      <c r="L32" s="60">
        <v>0</v>
      </c>
      <c r="M32" s="60" t="s">
        <v>438</v>
      </c>
    </row>
    <row r="33" spans="1:14" x14ac:dyDescent="0.25">
      <c r="A33" s="16" t="s">
        <v>456</v>
      </c>
      <c r="B33" s="26">
        <v>0</v>
      </c>
      <c r="C33" s="295">
        <v>0</v>
      </c>
      <c r="D33" s="295" t="s">
        <v>438</v>
      </c>
      <c r="E33" s="26">
        <v>0</v>
      </c>
      <c r="F33" s="60">
        <v>0</v>
      </c>
      <c r="G33" s="60" t="s">
        <v>438</v>
      </c>
      <c r="H33" s="26">
        <v>0</v>
      </c>
      <c r="I33" s="60">
        <v>0</v>
      </c>
      <c r="J33" s="60" t="s">
        <v>438</v>
      </c>
      <c r="K33" s="26">
        <v>0</v>
      </c>
      <c r="L33" s="60">
        <v>0</v>
      </c>
      <c r="M33" s="60" t="s">
        <v>438</v>
      </c>
    </row>
    <row r="34" spans="1:14" x14ac:dyDescent="0.25">
      <c r="A34" s="16" t="s">
        <v>457</v>
      </c>
      <c r="B34" s="26">
        <v>0</v>
      </c>
      <c r="C34" s="295">
        <v>0</v>
      </c>
      <c r="D34" s="295" t="s">
        <v>438</v>
      </c>
      <c r="E34" s="26">
        <v>0</v>
      </c>
      <c r="F34" s="60">
        <v>0</v>
      </c>
      <c r="G34" s="60" t="s">
        <v>438</v>
      </c>
      <c r="H34" s="26">
        <v>0</v>
      </c>
      <c r="I34" s="60">
        <v>0</v>
      </c>
      <c r="J34" s="60" t="s">
        <v>438</v>
      </c>
      <c r="K34" s="26">
        <v>0</v>
      </c>
      <c r="L34" s="60">
        <v>0</v>
      </c>
      <c r="M34" s="60" t="s">
        <v>438</v>
      </c>
    </row>
    <row r="35" spans="1:14" x14ac:dyDescent="0.25">
      <c r="A35" s="16" t="s">
        <v>448</v>
      </c>
      <c r="B35" s="26">
        <v>0</v>
      </c>
      <c r="C35" s="295">
        <v>0</v>
      </c>
      <c r="D35" s="295" t="s">
        <v>438</v>
      </c>
      <c r="E35" s="26">
        <v>0</v>
      </c>
      <c r="F35" s="60">
        <v>0</v>
      </c>
      <c r="G35" s="60" t="s">
        <v>438</v>
      </c>
      <c r="H35" s="26">
        <v>0</v>
      </c>
      <c r="I35" s="60">
        <v>0</v>
      </c>
      <c r="J35" s="60" t="s">
        <v>438</v>
      </c>
      <c r="K35" s="26">
        <v>0</v>
      </c>
      <c r="L35" s="60">
        <v>0</v>
      </c>
      <c r="M35" s="60" t="s">
        <v>438</v>
      </c>
    </row>
    <row r="36" spans="1:14" ht="15.75" x14ac:dyDescent="0.25">
      <c r="A36" s="78" t="s">
        <v>716</v>
      </c>
      <c r="B36" s="59">
        <f>SUM(B26:B35)</f>
        <v>337965</v>
      </c>
      <c r="C36" s="79"/>
      <c r="D36" s="79"/>
      <c r="E36" s="59">
        <f>SUM(E26:E35)</f>
        <v>70669</v>
      </c>
      <c r="F36" s="79"/>
      <c r="G36" s="79"/>
      <c r="H36" s="59">
        <f>SUM(H26:H35)</f>
        <v>17</v>
      </c>
      <c r="I36" s="79"/>
      <c r="J36" s="79"/>
      <c r="K36" s="59">
        <f>SUM(K26:K35)</f>
        <v>0</v>
      </c>
      <c r="L36" s="79"/>
      <c r="M36" s="79"/>
    </row>
    <row r="37" spans="1:14" x14ac:dyDescent="0.25">
      <c r="A37" s="10" t="s">
        <v>602</v>
      </c>
      <c r="B37" s="29"/>
      <c r="C37" s="326"/>
      <c r="D37" s="61"/>
      <c r="E37" s="27"/>
      <c r="F37" s="61"/>
      <c r="G37" s="61"/>
      <c r="H37" s="27"/>
      <c r="I37" s="61"/>
      <c r="J37" s="61"/>
      <c r="K37" s="27"/>
      <c r="L37" s="61"/>
      <c r="M37" s="61"/>
    </row>
    <row r="38" spans="1:14" x14ac:dyDescent="0.25">
      <c r="A38" s="16" t="s">
        <v>443</v>
      </c>
      <c r="B38" s="26">
        <v>18062</v>
      </c>
      <c r="C38" s="295">
        <v>338.47</v>
      </c>
      <c r="D38" s="295">
        <v>338.4</v>
      </c>
      <c r="E38" s="26">
        <v>0</v>
      </c>
      <c r="F38" s="60">
        <v>0</v>
      </c>
      <c r="G38" s="60" t="s">
        <v>438</v>
      </c>
      <c r="H38" s="26">
        <v>0</v>
      </c>
      <c r="I38" s="60">
        <v>0</v>
      </c>
      <c r="J38" s="60" t="s">
        <v>438</v>
      </c>
      <c r="K38" s="26">
        <v>16840</v>
      </c>
      <c r="L38" s="60">
        <v>233.55</v>
      </c>
      <c r="M38" s="60">
        <v>236.57</v>
      </c>
    </row>
    <row r="39" spans="1:14" x14ac:dyDescent="0.25">
      <c r="A39" s="16" t="s">
        <v>444</v>
      </c>
      <c r="B39" s="226">
        <v>0</v>
      </c>
      <c r="C39" s="295">
        <v>0</v>
      </c>
      <c r="D39" s="29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4" x14ac:dyDescent="0.25">
      <c r="A40" s="16" t="s">
        <v>445</v>
      </c>
      <c r="B40" s="226">
        <v>0</v>
      </c>
      <c r="C40" s="295">
        <v>0</v>
      </c>
      <c r="D40" s="29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4" x14ac:dyDescent="0.25">
      <c r="A41" s="16" t="s">
        <v>446</v>
      </c>
      <c r="B41" s="226">
        <v>0</v>
      </c>
      <c r="C41" s="295">
        <v>0</v>
      </c>
      <c r="D41" s="29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4" x14ac:dyDescent="0.25">
      <c r="A42" s="16" t="s">
        <v>447</v>
      </c>
      <c r="B42" s="226">
        <v>0</v>
      </c>
      <c r="C42" s="295">
        <v>0</v>
      </c>
      <c r="D42" s="29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4" x14ac:dyDescent="0.25">
      <c r="A43" s="16" t="s">
        <v>448</v>
      </c>
      <c r="B43" s="226">
        <v>0</v>
      </c>
      <c r="C43" s="295">
        <v>0</v>
      </c>
      <c r="D43" s="29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4" ht="15.75" x14ac:dyDescent="0.25">
      <c r="A44" s="78" t="s">
        <v>612</v>
      </c>
      <c r="B44" s="80">
        <f>SUM(B38:B43)</f>
        <v>18062</v>
      </c>
      <c r="C44" s="327"/>
      <c r="D44" s="79"/>
      <c r="E44" s="59">
        <f>SUM(E38:E43)</f>
        <v>0</v>
      </c>
      <c r="F44" s="79"/>
      <c r="G44" s="79"/>
      <c r="H44" s="59">
        <f>SUM(H38:H43)</f>
        <v>0</v>
      </c>
      <c r="I44" s="79"/>
      <c r="J44" s="79"/>
      <c r="K44" s="59">
        <f>SUM(K38:K43)</f>
        <v>16840</v>
      </c>
      <c r="L44" s="79"/>
      <c r="M44" s="79"/>
    </row>
    <row r="45" spans="1:14" x14ac:dyDescent="0.25">
      <c r="A45" s="10" t="s">
        <v>611</v>
      </c>
      <c r="B45" s="29"/>
      <c r="C45" s="326"/>
      <c r="D45" s="61"/>
      <c r="E45" s="27"/>
      <c r="F45" s="61"/>
      <c r="G45" s="61"/>
      <c r="H45" s="27"/>
      <c r="I45" s="61"/>
      <c r="J45" s="61"/>
      <c r="K45" s="27"/>
      <c r="L45" s="61"/>
      <c r="M45" s="61"/>
    </row>
    <row r="46" spans="1:14" x14ac:dyDescent="0.25">
      <c r="A46" s="16" t="s">
        <v>443</v>
      </c>
      <c r="B46" s="26">
        <v>0</v>
      </c>
      <c r="C46" s="295">
        <v>0</v>
      </c>
      <c r="D46" s="295" t="s">
        <v>438</v>
      </c>
      <c r="E46" s="26">
        <v>0</v>
      </c>
      <c r="F46" s="60">
        <v>0</v>
      </c>
      <c r="G46" s="60" t="s">
        <v>438</v>
      </c>
      <c r="H46" s="26">
        <v>0</v>
      </c>
      <c r="I46" s="60">
        <v>0</v>
      </c>
      <c r="J46" s="60" t="s">
        <v>438</v>
      </c>
      <c r="K46" s="26">
        <v>0</v>
      </c>
      <c r="L46" s="60">
        <v>0</v>
      </c>
      <c r="M46" s="60" t="s">
        <v>438</v>
      </c>
      <c r="N46" s="316" t="s">
        <v>438</v>
      </c>
    </row>
    <row r="47" spans="1:14" x14ac:dyDescent="0.25">
      <c r="A47" s="16" t="s">
        <v>444</v>
      </c>
      <c r="B47" s="226">
        <v>0</v>
      </c>
      <c r="C47" s="295">
        <v>0</v>
      </c>
      <c r="D47" s="29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  <c r="N47" s="316" t="s">
        <v>438</v>
      </c>
    </row>
    <row r="48" spans="1:14" x14ac:dyDescent="0.25">
      <c r="A48" s="16" t="s">
        <v>445</v>
      </c>
      <c r="B48" s="226">
        <v>0</v>
      </c>
      <c r="C48" s="295">
        <v>0</v>
      </c>
      <c r="D48" s="29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  <c r="N48" s="316" t="s">
        <v>438</v>
      </c>
    </row>
    <row r="49" spans="1:14" x14ac:dyDescent="0.25">
      <c r="A49" s="16" t="s">
        <v>446</v>
      </c>
      <c r="B49" s="226">
        <v>0</v>
      </c>
      <c r="C49" s="295">
        <v>0</v>
      </c>
      <c r="D49" s="29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  <c r="N49" s="316" t="s">
        <v>438</v>
      </c>
    </row>
    <row r="50" spans="1:14" x14ac:dyDescent="0.25">
      <c r="A50" s="16" t="s">
        <v>447</v>
      </c>
      <c r="B50" s="226">
        <v>0</v>
      </c>
      <c r="C50" s="295">
        <v>0</v>
      </c>
      <c r="D50" s="29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  <c r="N50" s="316" t="s">
        <v>438</v>
      </c>
    </row>
    <row r="51" spans="1:14" x14ac:dyDescent="0.25">
      <c r="A51" s="16" t="s">
        <v>448</v>
      </c>
      <c r="B51" s="226">
        <v>0</v>
      </c>
      <c r="C51" s="295">
        <v>0</v>
      </c>
      <c r="D51" s="29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  <c r="N51" s="316" t="s">
        <v>438</v>
      </c>
    </row>
    <row r="52" spans="1:14" ht="15.75" x14ac:dyDescent="0.25">
      <c r="A52" s="78" t="s">
        <v>29</v>
      </c>
      <c r="B52" s="80">
        <f>SUM(B46:B51)</f>
        <v>0</v>
      </c>
      <c r="C52" s="327"/>
      <c r="D52" s="79"/>
      <c r="E52" s="59">
        <f>SUM(E46:E51)</f>
        <v>0</v>
      </c>
      <c r="F52" s="79"/>
      <c r="G52" s="79"/>
      <c r="H52" s="59">
        <f>SUM(H46:H51)</f>
        <v>0</v>
      </c>
      <c r="I52" s="79"/>
      <c r="J52" s="79"/>
      <c r="K52" s="59">
        <f>SUM(K46:K51)</f>
        <v>0</v>
      </c>
      <c r="L52" s="79"/>
      <c r="M52" s="79"/>
    </row>
    <row r="53" spans="1:14" x14ac:dyDescent="0.25">
      <c r="H53" s="301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H34"/>
  <sheetViews>
    <sheetView zoomScaleNormal="100" workbookViewId="0">
      <selection activeCell="E21" sqref="E21"/>
    </sheetView>
  </sheetViews>
  <sheetFormatPr defaultRowHeight="15" x14ac:dyDescent="0.25"/>
  <cols>
    <col min="1" max="1" width="6.140625" bestFit="1" customWidth="1"/>
    <col min="2" max="2" width="50.42578125" customWidth="1"/>
    <col min="3" max="3" width="16.5703125" customWidth="1"/>
    <col min="4" max="4" width="19" customWidth="1"/>
    <col min="5" max="5" width="23.7109375" customWidth="1"/>
    <col min="6" max="6" width="17.5703125" style="48" customWidth="1"/>
    <col min="7" max="7" width="17.7109375" customWidth="1"/>
  </cols>
  <sheetData>
    <row r="1" spans="1:7" s="38" customFormat="1" ht="15.75" x14ac:dyDescent="0.25">
      <c r="A1" s="561" t="s">
        <v>691</v>
      </c>
      <c r="B1" s="561"/>
      <c r="C1" s="561"/>
      <c r="D1" s="561"/>
      <c r="E1" s="561"/>
      <c r="F1" s="561"/>
      <c r="G1" s="561"/>
    </row>
    <row r="2" spans="1:7" x14ac:dyDescent="0.25">
      <c r="A2" s="39"/>
    </row>
    <row r="3" spans="1:7" s="38" customFormat="1" ht="15.75" x14ac:dyDescent="0.25">
      <c r="A3" s="67" t="s">
        <v>17</v>
      </c>
      <c r="B3" s="68" t="s">
        <v>35</v>
      </c>
      <c r="C3" s="232" t="s">
        <v>36</v>
      </c>
      <c r="D3" s="232" t="s">
        <v>37</v>
      </c>
      <c r="E3" s="232" t="s">
        <v>38</v>
      </c>
      <c r="F3" s="232" t="s">
        <v>442</v>
      </c>
      <c r="G3" s="232" t="s">
        <v>39</v>
      </c>
    </row>
    <row r="4" spans="1:7" x14ac:dyDescent="0.25">
      <c r="A4" s="523">
        <v>1</v>
      </c>
      <c r="B4" s="511">
        <v>10</v>
      </c>
      <c r="C4" s="512">
        <v>3</v>
      </c>
      <c r="D4" s="512">
        <v>14</v>
      </c>
      <c r="E4" s="512">
        <v>10</v>
      </c>
      <c r="F4" s="512">
        <v>6</v>
      </c>
      <c r="G4" s="512">
        <v>0</v>
      </c>
    </row>
    <row r="5" spans="1:7" x14ac:dyDescent="0.25">
      <c r="A5" s="523">
        <v>2</v>
      </c>
      <c r="B5" s="511">
        <v>9</v>
      </c>
      <c r="C5" s="512">
        <v>7</v>
      </c>
      <c r="D5" s="512">
        <v>27</v>
      </c>
      <c r="E5" s="512">
        <v>18</v>
      </c>
      <c r="F5" s="512">
        <v>18</v>
      </c>
      <c r="G5" s="512">
        <v>0</v>
      </c>
    </row>
    <row r="6" spans="1:7" x14ac:dyDescent="0.25">
      <c r="A6" s="523">
        <v>3</v>
      </c>
      <c r="B6" s="511">
        <v>8</v>
      </c>
      <c r="C6" s="512">
        <v>93</v>
      </c>
      <c r="D6" s="512">
        <v>354</v>
      </c>
      <c r="E6" s="512">
        <v>208</v>
      </c>
      <c r="F6" s="512">
        <v>182</v>
      </c>
      <c r="G6" s="512">
        <v>0</v>
      </c>
    </row>
    <row r="7" spans="1:7" x14ac:dyDescent="0.25">
      <c r="A7" s="523">
        <v>4</v>
      </c>
      <c r="B7" s="511">
        <v>7</v>
      </c>
      <c r="C7" s="512">
        <v>610</v>
      </c>
      <c r="D7" s="512">
        <v>1996</v>
      </c>
      <c r="E7" s="512">
        <v>1144</v>
      </c>
      <c r="F7" s="512">
        <v>1130</v>
      </c>
      <c r="G7" s="512">
        <v>0</v>
      </c>
    </row>
    <row r="8" spans="1:7" x14ac:dyDescent="0.25">
      <c r="A8" s="523">
        <v>5</v>
      </c>
      <c r="B8" s="511">
        <v>6</v>
      </c>
      <c r="C8" s="512">
        <v>7759</v>
      </c>
      <c r="D8" s="512">
        <v>17592</v>
      </c>
      <c r="E8" s="512">
        <v>14474</v>
      </c>
      <c r="F8" s="512">
        <v>14488</v>
      </c>
      <c r="G8" s="512">
        <v>0</v>
      </c>
    </row>
    <row r="9" spans="1:7" x14ac:dyDescent="0.25">
      <c r="A9" s="523">
        <v>6</v>
      </c>
      <c r="B9" s="511">
        <v>5</v>
      </c>
      <c r="C9" s="512">
        <v>18329</v>
      </c>
      <c r="D9" s="512">
        <v>40569</v>
      </c>
      <c r="E9" s="512">
        <v>30811</v>
      </c>
      <c r="F9" s="512">
        <v>20265</v>
      </c>
      <c r="G9" s="512">
        <v>0</v>
      </c>
    </row>
    <row r="10" spans="1:7" x14ac:dyDescent="0.25">
      <c r="A10" s="523">
        <v>7</v>
      </c>
      <c r="B10" s="511">
        <v>4</v>
      </c>
      <c r="C10" s="512">
        <v>74817</v>
      </c>
      <c r="D10" s="512">
        <v>152463</v>
      </c>
      <c r="E10" s="512">
        <v>112878</v>
      </c>
      <c r="F10" s="512">
        <v>33927</v>
      </c>
      <c r="G10" s="512">
        <v>0</v>
      </c>
    </row>
    <row r="11" spans="1:7" x14ac:dyDescent="0.25">
      <c r="A11" s="523">
        <v>8</v>
      </c>
      <c r="B11" s="511">
        <v>3</v>
      </c>
      <c r="C11" s="512">
        <v>354591</v>
      </c>
      <c r="D11" s="512">
        <v>465890</v>
      </c>
      <c r="E11" s="512">
        <v>311317</v>
      </c>
      <c r="F11" s="512">
        <v>286566</v>
      </c>
      <c r="G11" s="512">
        <v>0</v>
      </c>
    </row>
    <row r="12" spans="1:7" x14ac:dyDescent="0.25">
      <c r="A12" s="523">
        <v>9</v>
      </c>
      <c r="B12" s="511">
        <v>2</v>
      </c>
      <c r="C12" s="512">
        <v>903589</v>
      </c>
      <c r="D12" s="512">
        <v>992047</v>
      </c>
      <c r="E12" s="512">
        <v>770618</v>
      </c>
      <c r="F12" s="512">
        <v>44513</v>
      </c>
      <c r="G12" s="512">
        <v>0</v>
      </c>
    </row>
    <row r="13" spans="1:7" x14ac:dyDescent="0.25">
      <c r="A13" s="523">
        <v>10</v>
      </c>
      <c r="B13" s="511">
        <v>1</v>
      </c>
      <c r="C13" s="512">
        <v>1091399</v>
      </c>
      <c r="D13" s="512">
        <v>1081745</v>
      </c>
      <c r="E13" s="512">
        <v>2098</v>
      </c>
      <c r="F13" s="512">
        <v>7556</v>
      </c>
      <c r="G13" s="512">
        <v>0</v>
      </c>
    </row>
    <row r="14" spans="1:7" s="2" customFormat="1" ht="15.75" x14ac:dyDescent="0.25">
      <c r="A14" s="273"/>
      <c r="B14" s="513" t="s">
        <v>439</v>
      </c>
      <c r="C14" s="514">
        <f>SUM(C4:C13)</f>
        <v>2451197</v>
      </c>
      <c r="D14" s="514">
        <f>SUM(D4:D13)</f>
        <v>2752697</v>
      </c>
      <c r="E14" s="515">
        <f>SUM(E4:E13)</f>
        <v>1243576</v>
      </c>
      <c r="F14" s="514">
        <f>SUM(F4:F13)</f>
        <v>408651</v>
      </c>
      <c r="G14" s="514">
        <v>0</v>
      </c>
    </row>
    <row r="15" spans="1:7" x14ac:dyDescent="0.25">
      <c r="C15" s="162"/>
    </row>
    <row r="16" spans="1:7" s="45" customFormat="1" ht="15.75" x14ac:dyDescent="0.25">
      <c r="A16" s="38" t="s">
        <v>42</v>
      </c>
      <c r="D16" s="176"/>
      <c r="E16" s="176"/>
      <c r="G16" s="222"/>
    </row>
    <row r="17" spans="1:8" x14ac:dyDescent="0.25">
      <c r="E17" s="162"/>
    </row>
    <row r="18" spans="1:8" s="45" customFormat="1" ht="15.75" x14ac:dyDescent="0.25">
      <c r="A18" s="169" t="s">
        <v>17</v>
      </c>
      <c r="B18" s="170" t="s">
        <v>40</v>
      </c>
      <c r="C18" s="232" t="s">
        <v>36</v>
      </c>
      <c r="E18" s="276"/>
      <c r="F18" s="276"/>
      <c r="G18"/>
      <c r="H18"/>
    </row>
    <row r="19" spans="1:8" x14ac:dyDescent="0.25">
      <c r="A19" s="340">
        <v>1</v>
      </c>
      <c r="B19" s="225">
        <v>6</v>
      </c>
      <c r="C19" s="226">
        <v>2</v>
      </c>
      <c r="D19" s="98"/>
      <c r="E19" s="287"/>
      <c r="F19" s="276"/>
      <c r="G19" s="287"/>
    </row>
    <row r="20" spans="1:8" x14ac:dyDescent="0.25">
      <c r="A20" s="340">
        <v>2</v>
      </c>
      <c r="B20" s="225">
        <v>5</v>
      </c>
      <c r="C20" s="226">
        <v>14</v>
      </c>
      <c r="D20" s="98"/>
      <c r="E20" s="287"/>
      <c r="F20" s="276"/>
      <c r="G20" s="287"/>
    </row>
    <row r="21" spans="1:8" x14ac:dyDescent="0.25">
      <c r="A21" s="340">
        <v>3</v>
      </c>
      <c r="B21" s="225">
        <v>4</v>
      </c>
      <c r="C21" s="226">
        <v>840</v>
      </c>
      <c r="D21" s="98"/>
      <c r="E21" s="287"/>
      <c r="F21" s="276"/>
      <c r="G21" s="287"/>
      <c r="H21" s="276"/>
    </row>
    <row r="22" spans="1:8" x14ac:dyDescent="0.25">
      <c r="A22" s="340">
        <v>4</v>
      </c>
      <c r="B22" s="225">
        <v>3</v>
      </c>
      <c r="C22" s="226">
        <v>12521</v>
      </c>
      <c r="D22" s="98"/>
      <c r="E22" s="287"/>
      <c r="F22" s="276"/>
      <c r="G22" s="287"/>
      <c r="H22" s="287"/>
    </row>
    <row r="23" spans="1:8" s="42" customFormat="1" x14ac:dyDescent="0.25">
      <c r="A23" s="340">
        <v>5</v>
      </c>
      <c r="B23" s="225">
        <v>2</v>
      </c>
      <c r="C23" s="226">
        <v>284021</v>
      </c>
      <c r="D23" s="162"/>
      <c r="E23" s="287"/>
      <c r="F23" s="276"/>
      <c r="G23" s="287"/>
      <c r="H23" s="287"/>
    </row>
    <row r="24" spans="1:8" x14ac:dyDescent="0.25">
      <c r="A24" s="340">
        <v>6</v>
      </c>
      <c r="B24" s="225">
        <v>1</v>
      </c>
      <c r="C24" s="226">
        <v>2143650</v>
      </c>
      <c r="D24" s="221"/>
      <c r="E24" s="287"/>
      <c r="F24" s="276"/>
      <c r="G24" s="287"/>
      <c r="H24" s="287"/>
    </row>
    <row r="25" spans="1:8" s="316" customFormat="1" ht="15.75" x14ac:dyDescent="0.25">
      <c r="A25" s="273"/>
      <c r="B25" s="168" t="s">
        <v>439</v>
      </c>
      <c r="C25" s="168">
        <v>2439888</v>
      </c>
      <c r="D25" s="221"/>
      <c r="E25" s="287"/>
      <c r="F25" s="288"/>
      <c r="G25" s="339"/>
    </row>
    <row r="26" spans="1:8" s="316" customFormat="1" x14ac:dyDescent="0.25">
      <c r="D26" s="221"/>
      <c r="E26" s="275"/>
      <c r="F26" s="275"/>
      <c r="G26" s="275"/>
    </row>
    <row r="27" spans="1:8" ht="15.75" x14ac:dyDescent="0.25">
      <c r="A27" s="165" t="s">
        <v>624</v>
      </c>
      <c r="B27" s="316"/>
      <c r="C27" s="316"/>
      <c r="D27" s="221"/>
    </row>
    <row r="29" spans="1:8" ht="15.75" x14ac:dyDescent="0.25">
      <c r="A29" s="67" t="s">
        <v>17</v>
      </c>
      <c r="B29" s="68" t="s">
        <v>41</v>
      </c>
      <c r="C29" s="232" t="s">
        <v>36</v>
      </c>
    </row>
    <row r="30" spans="1:8" x14ac:dyDescent="0.25">
      <c r="A30" s="102">
        <v>1</v>
      </c>
      <c r="B30" s="131">
        <v>4</v>
      </c>
      <c r="C30" s="131">
        <v>10</v>
      </c>
      <c r="E30" s="301"/>
    </row>
    <row r="31" spans="1:8" x14ac:dyDescent="0.25">
      <c r="A31" s="102">
        <v>2</v>
      </c>
      <c r="B31" s="131">
        <v>3</v>
      </c>
      <c r="C31" s="131">
        <v>378</v>
      </c>
    </row>
    <row r="32" spans="1:8" x14ac:dyDescent="0.25">
      <c r="A32" s="272">
        <v>3</v>
      </c>
      <c r="B32" s="131">
        <v>2</v>
      </c>
      <c r="C32" s="131">
        <v>62561</v>
      </c>
    </row>
    <row r="33" spans="1:3" x14ac:dyDescent="0.25">
      <c r="A33" s="102">
        <v>4</v>
      </c>
      <c r="B33" s="357">
        <v>1</v>
      </c>
      <c r="C33" s="357">
        <v>1117280</v>
      </c>
    </row>
    <row r="34" spans="1:3" ht="15.75" x14ac:dyDescent="0.25">
      <c r="A34" s="273"/>
      <c r="B34" s="362" t="s">
        <v>439</v>
      </c>
      <c r="C34" s="362">
        <v>1177451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I65"/>
  <sheetViews>
    <sheetView workbookViewId="0">
      <selection activeCell="B56" sqref="B56:H56"/>
    </sheetView>
  </sheetViews>
  <sheetFormatPr defaultRowHeight="15" x14ac:dyDescent="0.25"/>
  <cols>
    <col min="1" max="1" width="4.85546875" bestFit="1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38" customFormat="1" ht="15.75" x14ac:dyDescent="0.25">
      <c r="A1" s="561" t="s">
        <v>693</v>
      </c>
      <c r="B1" s="561"/>
      <c r="C1" s="561"/>
      <c r="D1" s="561"/>
      <c r="E1" s="561"/>
      <c r="F1" s="561"/>
      <c r="G1" s="561"/>
      <c r="H1" s="561"/>
    </row>
    <row r="2" spans="1:8" x14ac:dyDescent="0.25">
      <c r="A2" s="39"/>
    </row>
    <row r="3" spans="1:8" s="72" customFormat="1" ht="31.5" x14ac:dyDescent="0.25">
      <c r="A3" s="234" t="s">
        <v>52</v>
      </c>
      <c r="B3" s="234" t="s">
        <v>30</v>
      </c>
      <c r="C3" s="234" t="s">
        <v>54</v>
      </c>
      <c r="D3" s="234" t="s">
        <v>5</v>
      </c>
      <c r="E3" s="234" t="s">
        <v>6</v>
      </c>
      <c r="F3" s="234" t="s">
        <v>45</v>
      </c>
      <c r="G3" s="107" t="s">
        <v>53</v>
      </c>
      <c r="H3" s="107" t="s">
        <v>33</v>
      </c>
    </row>
    <row r="4" spans="1:8" x14ac:dyDescent="0.25">
      <c r="A4" s="35">
        <v>1</v>
      </c>
      <c r="B4" s="7" t="s">
        <v>34</v>
      </c>
      <c r="C4" s="6">
        <v>76776</v>
      </c>
      <c r="D4" s="6">
        <v>53300</v>
      </c>
      <c r="E4" s="6">
        <v>15131</v>
      </c>
      <c r="F4" s="6">
        <v>7349</v>
      </c>
      <c r="G4" s="6">
        <v>996</v>
      </c>
      <c r="H4" s="6">
        <v>0</v>
      </c>
    </row>
    <row r="5" spans="1:8" x14ac:dyDescent="0.25">
      <c r="A5" s="35">
        <v>2</v>
      </c>
      <c r="B5" s="7" t="s">
        <v>208</v>
      </c>
      <c r="C5" s="6">
        <v>35374</v>
      </c>
      <c r="D5" s="6">
        <v>25554</v>
      </c>
      <c r="E5" s="6">
        <v>6992</v>
      </c>
      <c r="F5" s="6">
        <v>2556</v>
      </c>
      <c r="G5" s="6">
        <v>272</v>
      </c>
      <c r="H5" s="6">
        <v>0</v>
      </c>
    </row>
    <row r="6" spans="1:8" x14ac:dyDescent="0.25">
      <c r="A6" s="35">
        <v>3</v>
      </c>
      <c r="B6" s="7" t="s">
        <v>209</v>
      </c>
      <c r="C6" s="6">
        <v>33467</v>
      </c>
      <c r="D6" s="6">
        <v>25272</v>
      </c>
      <c r="E6" s="6">
        <v>5911</v>
      </c>
      <c r="F6" s="6">
        <v>2101</v>
      </c>
      <c r="G6" s="6">
        <v>183</v>
      </c>
      <c r="H6" s="6">
        <v>0</v>
      </c>
    </row>
    <row r="7" spans="1:8" x14ac:dyDescent="0.25">
      <c r="A7" s="35">
        <v>4</v>
      </c>
      <c r="B7" s="7" t="s">
        <v>210</v>
      </c>
      <c r="C7" s="6">
        <v>32227</v>
      </c>
      <c r="D7" s="6">
        <v>22894</v>
      </c>
      <c r="E7" s="6">
        <v>5977</v>
      </c>
      <c r="F7" s="6">
        <v>3064</v>
      </c>
      <c r="G7" s="6">
        <v>292</v>
      </c>
      <c r="H7" s="6">
        <v>0</v>
      </c>
    </row>
    <row r="8" spans="1:8" x14ac:dyDescent="0.25">
      <c r="A8" s="35">
        <v>5</v>
      </c>
      <c r="B8" s="7" t="s">
        <v>211</v>
      </c>
      <c r="C8" s="6">
        <v>1707710</v>
      </c>
      <c r="D8" s="6">
        <v>1201142</v>
      </c>
      <c r="E8" s="6">
        <v>410820</v>
      </c>
      <c r="F8" s="6">
        <v>84360</v>
      </c>
      <c r="G8" s="6">
        <v>11388</v>
      </c>
      <c r="H8" s="6">
        <v>0</v>
      </c>
    </row>
    <row r="9" spans="1:8" x14ac:dyDescent="0.25">
      <c r="A9" s="35">
        <v>6</v>
      </c>
      <c r="B9" s="7" t="s">
        <v>212</v>
      </c>
      <c r="C9" s="6">
        <v>126314</v>
      </c>
      <c r="D9" s="6">
        <v>88813</v>
      </c>
      <c r="E9" s="6">
        <v>27439</v>
      </c>
      <c r="F9" s="6">
        <v>8797</v>
      </c>
      <c r="G9" s="6">
        <v>1265</v>
      </c>
      <c r="H9" s="6">
        <v>0</v>
      </c>
    </row>
    <row r="10" spans="1:8" x14ac:dyDescent="0.25">
      <c r="A10" s="35">
        <v>7</v>
      </c>
      <c r="B10" s="7" t="s">
        <v>213</v>
      </c>
      <c r="C10" s="6">
        <v>42027</v>
      </c>
      <c r="D10" s="6">
        <v>29353</v>
      </c>
      <c r="E10" s="6">
        <v>9525</v>
      </c>
      <c r="F10" s="6">
        <v>2806</v>
      </c>
      <c r="G10" s="6">
        <v>343</v>
      </c>
      <c r="H10" s="6">
        <v>0</v>
      </c>
    </row>
    <row r="11" spans="1:8" x14ac:dyDescent="0.25">
      <c r="A11" s="35">
        <v>8</v>
      </c>
      <c r="B11" s="7" t="s">
        <v>214</v>
      </c>
      <c r="C11" s="6">
        <v>12582</v>
      </c>
      <c r="D11" s="6">
        <v>9276</v>
      </c>
      <c r="E11" s="6">
        <v>2054</v>
      </c>
      <c r="F11" s="6">
        <v>1197</v>
      </c>
      <c r="G11" s="6">
        <v>55</v>
      </c>
      <c r="H11" s="6">
        <v>0</v>
      </c>
    </row>
    <row r="12" spans="1:8" x14ac:dyDescent="0.25">
      <c r="A12" s="35">
        <v>9</v>
      </c>
      <c r="B12" s="7" t="s">
        <v>215</v>
      </c>
      <c r="C12" s="6">
        <v>41057</v>
      </c>
      <c r="D12" s="6">
        <v>28896</v>
      </c>
      <c r="E12" s="6">
        <v>8348</v>
      </c>
      <c r="F12" s="6">
        <v>3391</v>
      </c>
      <c r="G12" s="6">
        <v>422</v>
      </c>
      <c r="H12" s="6">
        <v>0</v>
      </c>
    </row>
    <row r="13" spans="1:8" x14ac:dyDescent="0.25">
      <c r="A13" s="35">
        <v>10</v>
      </c>
      <c r="B13" s="7" t="s">
        <v>216</v>
      </c>
      <c r="C13" s="6">
        <v>64000</v>
      </c>
      <c r="D13" s="6">
        <v>46219</v>
      </c>
      <c r="E13" s="6">
        <v>13337</v>
      </c>
      <c r="F13" s="6">
        <v>4076</v>
      </c>
      <c r="G13" s="6">
        <v>368</v>
      </c>
      <c r="H13" s="6">
        <v>0</v>
      </c>
    </row>
    <row r="14" spans="1:8" x14ac:dyDescent="0.25">
      <c r="A14" s="35">
        <v>11</v>
      </c>
      <c r="B14" s="7" t="s">
        <v>217</v>
      </c>
      <c r="C14" s="6">
        <v>57239</v>
      </c>
      <c r="D14" s="6">
        <v>42005</v>
      </c>
      <c r="E14" s="6">
        <v>9453</v>
      </c>
      <c r="F14" s="6">
        <v>5112</v>
      </c>
      <c r="G14" s="6">
        <v>669</v>
      </c>
      <c r="H14" s="6">
        <v>0</v>
      </c>
    </row>
    <row r="15" spans="1:8" x14ac:dyDescent="0.25">
      <c r="A15" s="35">
        <v>12</v>
      </c>
      <c r="B15" s="7" t="s">
        <v>218</v>
      </c>
      <c r="C15" s="6">
        <v>84187</v>
      </c>
      <c r="D15" s="6">
        <v>58009</v>
      </c>
      <c r="E15" s="6">
        <v>20611</v>
      </c>
      <c r="F15" s="6">
        <v>5037</v>
      </c>
      <c r="G15" s="6">
        <v>530</v>
      </c>
      <c r="H15" s="6">
        <v>0</v>
      </c>
    </row>
    <row r="16" spans="1:8" x14ac:dyDescent="0.25">
      <c r="A16" s="35">
        <v>13</v>
      </c>
      <c r="B16" s="7" t="s">
        <v>219</v>
      </c>
      <c r="C16" s="6">
        <v>6562</v>
      </c>
      <c r="D16" s="6">
        <v>4828</v>
      </c>
      <c r="E16" s="6">
        <v>1130</v>
      </c>
      <c r="F16" s="6">
        <v>561</v>
      </c>
      <c r="G16" s="6">
        <v>43</v>
      </c>
      <c r="H16" s="6">
        <v>0</v>
      </c>
    </row>
    <row r="17" spans="1:8" x14ac:dyDescent="0.25">
      <c r="A17" s="35">
        <v>14</v>
      </c>
      <c r="B17" s="7" t="s">
        <v>220</v>
      </c>
      <c r="C17" s="6">
        <v>12089</v>
      </c>
      <c r="D17" s="6">
        <v>9111</v>
      </c>
      <c r="E17" s="6">
        <v>1964</v>
      </c>
      <c r="F17" s="6">
        <v>854</v>
      </c>
      <c r="G17" s="6">
        <v>160</v>
      </c>
      <c r="H17" s="6">
        <v>0</v>
      </c>
    </row>
    <row r="18" spans="1:8" x14ac:dyDescent="0.25">
      <c r="A18" s="35">
        <v>15</v>
      </c>
      <c r="B18" s="7" t="s">
        <v>221</v>
      </c>
      <c r="C18" s="6">
        <v>51966</v>
      </c>
      <c r="D18" s="6">
        <v>37381</v>
      </c>
      <c r="E18" s="6">
        <v>9776</v>
      </c>
      <c r="F18" s="6">
        <v>4309</v>
      </c>
      <c r="G18" s="6">
        <v>500</v>
      </c>
      <c r="H18" s="6">
        <v>0</v>
      </c>
    </row>
    <row r="19" spans="1:8" x14ac:dyDescent="0.25">
      <c r="A19" s="35">
        <v>16</v>
      </c>
      <c r="B19" s="7" t="s">
        <v>222</v>
      </c>
      <c r="C19" s="6">
        <v>55983</v>
      </c>
      <c r="D19" s="6">
        <v>39837</v>
      </c>
      <c r="E19" s="6">
        <v>10935</v>
      </c>
      <c r="F19" s="6">
        <v>4837</v>
      </c>
      <c r="G19" s="6">
        <v>374</v>
      </c>
      <c r="H19" s="6">
        <v>0</v>
      </c>
    </row>
    <row r="20" spans="1:8" x14ac:dyDescent="0.25">
      <c r="A20" s="35">
        <v>17</v>
      </c>
      <c r="B20" s="7" t="s">
        <v>223</v>
      </c>
      <c r="C20" s="6">
        <v>106727</v>
      </c>
      <c r="D20" s="6">
        <v>76289</v>
      </c>
      <c r="E20" s="6">
        <v>19676</v>
      </c>
      <c r="F20" s="6">
        <v>10101</v>
      </c>
      <c r="G20" s="6">
        <v>661</v>
      </c>
      <c r="H20" s="6">
        <v>0</v>
      </c>
    </row>
    <row r="21" spans="1:8" x14ac:dyDescent="0.25">
      <c r="A21" s="35">
        <v>18</v>
      </c>
      <c r="B21" s="7" t="s">
        <v>224</v>
      </c>
      <c r="C21" s="6">
        <v>16415</v>
      </c>
      <c r="D21" s="6">
        <v>12329</v>
      </c>
      <c r="E21" s="6">
        <v>2482</v>
      </c>
      <c r="F21" s="6">
        <v>1438</v>
      </c>
      <c r="G21" s="6">
        <v>166</v>
      </c>
      <c r="H21" s="6">
        <v>0</v>
      </c>
    </row>
    <row r="22" spans="1:8" x14ac:dyDescent="0.25">
      <c r="A22" s="35">
        <v>19</v>
      </c>
      <c r="B22" s="7" t="s">
        <v>225</v>
      </c>
      <c r="C22" s="6">
        <v>445376</v>
      </c>
      <c r="D22" s="6">
        <v>313322</v>
      </c>
      <c r="E22" s="6">
        <v>102603</v>
      </c>
      <c r="F22" s="6">
        <v>25501</v>
      </c>
      <c r="G22" s="6">
        <v>3950</v>
      </c>
      <c r="H22" s="6">
        <v>0</v>
      </c>
    </row>
    <row r="23" spans="1:8" x14ac:dyDescent="0.25">
      <c r="A23" s="35">
        <v>20</v>
      </c>
      <c r="B23" s="7" t="s">
        <v>226</v>
      </c>
      <c r="C23" s="6">
        <v>72396</v>
      </c>
      <c r="D23" s="6">
        <v>52387</v>
      </c>
      <c r="E23" s="6">
        <v>14018</v>
      </c>
      <c r="F23" s="6">
        <v>5325</v>
      </c>
      <c r="G23" s="6">
        <v>666</v>
      </c>
      <c r="H23" s="6">
        <v>0</v>
      </c>
    </row>
    <row r="24" spans="1:8" x14ac:dyDescent="0.25">
      <c r="A24" s="35">
        <v>21</v>
      </c>
      <c r="B24" s="7" t="s">
        <v>227</v>
      </c>
      <c r="C24" s="6">
        <v>58978</v>
      </c>
      <c r="D24" s="6">
        <v>40925</v>
      </c>
      <c r="E24" s="6">
        <v>12724</v>
      </c>
      <c r="F24" s="6">
        <v>4840</v>
      </c>
      <c r="G24" s="6">
        <v>489</v>
      </c>
      <c r="H24" s="6">
        <v>0</v>
      </c>
    </row>
    <row r="25" spans="1:8" x14ac:dyDescent="0.25">
      <c r="A25" s="35">
        <v>22</v>
      </c>
      <c r="B25" s="7" t="s">
        <v>228</v>
      </c>
      <c r="C25" s="6">
        <v>45935</v>
      </c>
      <c r="D25" s="6">
        <v>32328</v>
      </c>
      <c r="E25" s="6">
        <v>8118</v>
      </c>
      <c r="F25" s="6">
        <v>5151</v>
      </c>
      <c r="G25" s="6">
        <v>338</v>
      </c>
      <c r="H25" s="6">
        <v>0</v>
      </c>
    </row>
    <row r="26" spans="1:8" x14ac:dyDescent="0.25">
      <c r="A26" s="35">
        <v>23</v>
      </c>
      <c r="B26" s="7" t="s">
        <v>229</v>
      </c>
      <c r="C26" s="6">
        <v>17354</v>
      </c>
      <c r="D26" s="6">
        <v>12143</v>
      </c>
      <c r="E26" s="6">
        <v>3544</v>
      </c>
      <c r="F26" s="6">
        <v>1474</v>
      </c>
      <c r="G26" s="6">
        <v>193</v>
      </c>
      <c r="H26" s="6">
        <v>0</v>
      </c>
    </row>
    <row r="27" spans="1:8" x14ac:dyDescent="0.25">
      <c r="A27" s="35">
        <v>24</v>
      </c>
      <c r="B27" s="7" t="s">
        <v>230</v>
      </c>
      <c r="C27" s="6">
        <v>41989</v>
      </c>
      <c r="D27" s="6">
        <v>29639</v>
      </c>
      <c r="E27" s="6">
        <v>8674</v>
      </c>
      <c r="F27" s="6">
        <v>3351</v>
      </c>
      <c r="G27" s="6">
        <v>325</v>
      </c>
      <c r="H27" s="6">
        <v>0</v>
      </c>
    </row>
    <row r="28" spans="1:8" x14ac:dyDescent="0.25">
      <c r="A28" s="35">
        <v>25</v>
      </c>
      <c r="B28" s="7" t="s">
        <v>231</v>
      </c>
      <c r="C28" s="6">
        <v>14103</v>
      </c>
      <c r="D28" s="6">
        <v>10309</v>
      </c>
      <c r="E28" s="6">
        <v>2855</v>
      </c>
      <c r="F28" s="6">
        <v>822</v>
      </c>
      <c r="G28" s="6">
        <v>117</v>
      </c>
      <c r="H28" s="6">
        <v>0</v>
      </c>
    </row>
    <row r="29" spans="1:8" x14ac:dyDescent="0.25">
      <c r="A29" s="35">
        <v>26</v>
      </c>
      <c r="B29" s="7" t="s">
        <v>232</v>
      </c>
      <c r="C29" s="6">
        <v>27901</v>
      </c>
      <c r="D29" s="6">
        <v>20347</v>
      </c>
      <c r="E29" s="6">
        <v>4790</v>
      </c>
      <c r="F29" s="6">
        <v>2497</v>
      </c>
      <c r="G29" s="6">
        <v>267</v>
      </c>
      <c r="H29" s="6">
        <v>0</v>
      </c>
    </row>
    <row r="30" spans="1:8" x14ac:dyDescent="0.25">
      <c r="A30" s="35">
        <v>27</v>
      </c>
      <c r="B30" s="7" t="s">
        <v>233</v>
      </c>
      <c r="C30" s="6">
        <v>60675</v>
      </c>
      <c r="D30" s="6">
        <v>43411</v>
      </c>
      <c r="E30" s="6">
        <v>13046</v>
      </c>
      <c r="F30" s="6">
        <v>3887</v>
      </c>
      <c r="G30" s="6">
        <v>331</v>
      </c>
      <c r="H30" s="6">
        <v>0</v>
      </c>
    </row>
    <row r="31" spans="1:8" x14ac:dyDescent="0.25">
      <c r="A31" s="35">
        <v>28</v>
      </c>
      <c r="B31" s="7" t="s">
        <v>234</v>
      </c>
      <c r="C31" s="6">
        <v>54640</v>
      </c>
      <c r="D31" s="6">
        <v>38843</v>
      </c>
      <c r="E31" s="6">
        <v>11619</v>
      </c>
      <c r="F31" s="6">
        <v>3646</v>
      </c>
      <c r="G31" s="6">
        <v>532</v>
      </c>
      <c r="H31" s="6">
        <v>0</v>
      </c>
    </row>
    <row r="32" spans="1:8" x14ac:dyDescent="0.25">
      <c r="A32" s="35">
        <v>29</v>
      </c>
      <c r="B32" s="7" t="s">
        <v>235</v>
      </c>
      <c r="C32" s="6">
        <v>37365</v>
      </c>
      <c r="D32" s="6">
        <v>26615</v>
      </c>
      <c r="E32" s="6">
        <v>8165</v>
      </c>
      <c r="F32" s="6">
        <v>2397</v>
      </c>
      <c r="G32" s="6">
        <v>188</v>
      </c>
      <c r="H32" s="6">
        <v>0</v>
      </c>
    </row>
    <row r="33" spans="1:8" x14ac:dyDescent="0.25">
      <c r="A33" s="35">
        <v>30</v>
      </c>
      <c r="B33" s="7" t="s">
        <v>236</v>
      </c>
      <c r="C33" s="6">
        <v>29937</v>
      </c>
      <c r="D33" s="6">
        <v>22444</v>
      </c>
      <c r="E33" s="6">
        <v>4944</v>
      </c>
      <c r="F33" s="6">
        <v>2380</v>
      </c>
      <c r="G33" s="6">
        <v>169</v>
      </c>
      <c r="H33" s="6">
        <v>0</v>
      </c>
    </row>
    <row r="34" spans="1:8" x14ac:dyDescent="0.25">
      <c r="A34" s="35">
        <v>31</v>
      </c>
      <c r="B34" s="7" t="s">
        <v>237</v>
      </c>
      <c r="C34" s="6">
        <v>111674</v>
      </c>
      <c r="D34" s="6">
        <v>80828</v>
      </c>
      <c r="E34" s="6">
        <v>21175</v>
      </c>
      <c r="F34" s="6">
        <v>9083</v>
      </c>
      <c r="G34" s="6">
        <v>588</v>
      </c>
      <c r="H34" s="6">
        <v>0</v>
      </c>
    </row>
    <row r="35" spans="1:8" x14ac:dyDescent="0.25">
      <c r="A35" s="35">
        <v>32</v>
      </c>
      <c r="B35" s="7" t="s">
        <v>238</v>
      </c>
      <c r="C35" s="6">
        <v>30596</v>
      </c>
      <c r="D35" s="6">
        <v>22679</v>
      </c>
      <c r="E35" s="6">
        <v>5386</v>
      </c>
      <c r="F35" s="6">
        <v>2380</v>
      </c>
      <c r="G35" s="6">
        <v>151</v>
      </c>
      <c r="H35" s="6">
        <v>0</v>
      </c>
    </row>
    <row r="36" spans="1:8" x14ac:dyDescent="0.25">
      <c r="A36" s="35">
        <v>33</v>
      </c>
      <c r="B36" s="7" t="s">
        <v>239</v>
      </c>
      <c r="C36" s="6">
        <v>38649</v>
      </c>
      <c r="D36" s="6">
        <v>27542</v>
      </c>
      <c r="E36" s="6">
        <v>7560</v>
      </c>
      <c r="F36" s="6">
        <v>3363</v>
      </c>
      <c r="G36" s="6">
        <v>184</v>
      </c>
      <c r="H36" s="6">
        <v>0</v>
      </c>
    </row>
    <row r="37" spans="1:8" x14ac:dyDescent="0.25">
      <c r="A37" s="35">
        <v>34</v>
      </c>
      <c r="B37" s="7" t="s">
        <v>240</v>
      </c>
      <c r="C37" s="6">
        <v>9011</v>
      </c>
      <c r="D37" s="6">
        <v>6461</v>
      </c>
      <c r="E37" s="6">
        <v>1725</v>
      </c>
      <c r="F37" s="6">
        <v>744</v>
      </c>
      <c r="G37" s="6">
        <v>81</v>
      </c>
      <c r="H37" s="6">
        <v>0</v>
      </c>
    </row>
    <row r="38" spans="1:8" x14ac:dyDescent="0.25">
      <c r="A38" s="35">
        <v>35</v>
      </c>
      <c r="B38" s="7" t="s">
        <v>241</v>
      </c>
      <c r="C38" s="6">
        <v>84955</v>
      </c>
      <c r="D38" s="6">
        <v>58571</v>
      </c>
      <c r="E38" s="6">
        <v>19882</v>
      </c>
      <c r="F38" s="6">
        <v>6043</v>
      </c>
      <c r="G38" s="6">
        <v>459</v>
      </c>
      <c r="H38" s="6">
        <v>0</v>
      </c>
    </row>
    <row r="39" spans="1:8" x14ac:dyDescent="0.25">
      <c r="A39" s="35">
        <v>36</v>
      </c>
      <c r="B39" s="7" t="s">
        <v>242</v>
      </c>
      <c r="C39" s="6">
        <v>61702</v>
      </c>
      <c r="D39" s="6">
        <v>44798</v>
      </c>
      <c r="E39" s="6">
        <v>11556</v>
      </c>
      <c r="F39" s="6">
        <v>4810</v>
      </c>
      <c r="G39" s="6">
        <v>538</v>
      </c>
      <c r="H39" s="6">
        <v>0</v>
      </c>
    </row>
    <row r="40" spans="1:8" x14ac:dyDescent="0.25">
      <c r="A40" s="35">
        <v>37</v>
      </c>
      <c r="B40" s="7" t="s">
        <v>243</v>
      </c>
      <c r="C40" s="6">
        <v>37185</v>
      </c>
      <c r="D40" s="6">
        <v>25825</v>
      </c>
      <c r="E40" s="6">
        <v>7018</v>
      </c>
      <c r="F40" s="6">
        <v>3654</v>
      </c>
      <c r="G40" s="6">
        <v>688</v>
      </c>
      <c r="H40" s="6">
        <v>0</v>
      </c>
    </row>
    <row r="41" spans="1:8" x14ac:dyDescent="0.25">
      <c r="A41" s="35">
        <v>38</v>
      </c>
      <c r="B41" s="7" t="s">
        <v>244</v>
      </c>
      <c r="C41" s="6">
        <v>50271</v>
      </c>
      <c r="D41" s="6">
        <v>35152</v>
      </c>
      <c r="E41" s="6">
        <v>9039</v>
      </c>
      <c r="F41" s="6">
        <v>5644</v>
      </c>
      <c r="G41" s="6">
        <v>436</v>
      </c>
      <c r="H41" s="6">
        <v>0</v>
      </c>
    </row>
    <row r="42" spans="1:8" x14ac:dyDescent="0.25">
      <c r="A42" s="35">
        <v>39</v>
      </c>
      <c r="B42" s="7" t="s">
        <v>245</v>
      </c>
      <c r="C42" s="6">
        <v>44196</v>
      </c>
      <c r="D42" s="6">
        <v>31187</v>
      </c>
      <c r="E42" s="6">
        <v>8501</v>
      </c>
      <c r="F42" s="6">
        <v>4121</v>
      </c>
      <c r="G42" s="6">
        <v>387</v>
      </c>
      <c r="H42" s="6">
        <v>0</v>
      </c>
    </row>
    <row r="43" spans="1:8" x14ac:dyDescent="0.25">
      <c r="A43" s="35">
        <v>40</v>
      </c>
      <c r="B43" s="7" t="s">
        <v>246</v>
      </c>
      <c r="C43" s="6">
        <v>27095</v>
      </c>
      <c r="D43" s="6">
        <v>19853</v>
      </c>
      <c r="E43" s="6">
        <v>4439</v>
      </c>
      <c r="F43" s="6">
        <v>2537</v>
      </c>
      <c r="G43" s="6">
        <v>266</v>
      </c>
      <c r="H43" s="6">
        <v>0</v>
      </c>
    </row>
    <row r="44" spans="1:8" x14ac:dyDescent="0.25">
      <c r="A44" s="35">
        <v>41</v>
      </c>
      <c r="B44" s="7" t="s">
        <v>247</v>
      </c>
      <c r="C44" s="6">
        <v>28096</v>
      </c>
      <c r="D44" s="6">
        <v>19625</v>
      </c>
      <c r="E44" s="6">
        <v>5732</v>
      </c>
      <c r="F44" s="6">
        <v>2535</v>
      </c>
      <c r="G44" s="6">
        <v>204</v>
      </c>
      <c r="H44" s="6">
        <v>0</v>
      </c>
    </row>
    <row r="45" spans="1:8" x14ac:dyDescent="0.25">
      <c r="A45" s="35">
        <v>42</v>
      </c>
      <c r="B45" s="7" t="s">
        <v>248</v>
      </c>
      <c r="C45" s="6">
        <v>38695</v>
      </c>
      <c r="D45" s="6">
        <v>27516</v>
      </c>
      <c r="E45" s="6">
        <v>6397</v>
      </c>
      <c r="F45" s="6">
        <v>4114</v>
      </c>
      <c r="G45" s="6">
        <v>668</v>
      </c>
      <c r="H45" s="6">
        <v>0</v>
      </c>
    </row>
    <row r="46" spans="1:8" x14ac:dyDescent="0.25">
      <c r="A46" s="35">
        <v>43</v>
      </c>
      <c r="B46" s="7" t="s">
        <v>249</v>
      </c>
      <c r="C46" s="6">
        <v>15741</v>
      </c>
      <c r="D46" s="6">
        <v>11869</v>
      </c>
      <c r="E46" s="6">
        <v>2938</v>
      </c>
      <c r="F46" s="6">
        <v>886</v>
      </c>
      <c r="G46" s="6">
        <v>48</v>
      </c>
      <c r="H46" s="6">
        <v>0</v>
      </c>
    </row>
    <row r="47" spans="1:8" x14ac:dyDescent="0.25">
      <c r="A47" s="35">
        <v>44</v>
      </c>
      <c r="B47" s="7" t="s">
        <v>250</v>
      </c>
      <c r="C47" s="6">
        <v>70544</v>
      </c>
      <c r="D47" s="6">
        <v>51180</v>
      </c>
      <c r="E47" s="6">
        <v>13001</v>
      </c>
      <c r="F47" s="6">
        <v>5657</v>
      </c>
      <c r="G47" s="6">
        <v>706</v>
      </c>
      <c r="H47" s="6">
        <v>0</v>
      </c>
    </row>
    <row r="48" spans="1:8" x14ac:dyDescent="0.25">
      <c r="A48" s="35">
        <v>45</v>
      </c>
      <c r="B48" s="7" t="s">
        <v>251</v>
      </c>
      <c r="C48" s="6">
        <v>57505</v>
      </c>
      <c r="D48" s="6">
        <v>41363</v>
      </c>
      <c r="E48" s="6">
        <v>10587</v>
      </c>
      <c r="F48" s="6">
        <v>5162</v>
      </c>
      <c r="G48" s="6">
        <v>393</v>
      </c>
      <c r="H48" s="6">
        <v>0</v>
      </c>
    </row>
    <row r="49" spans="1:9" x14ac:dyDescent="0.25">
      <c r="A49" s="35">
        <v>46</v>
      </c>
      <c r="B49" s="7" t="s">
        <v>252</v>
      </c>
      <c r="C49" s="6">
        <v>64826</v>
      </c>
      <c r="D49" s="6">
        <v>44726</v>
      </c>
      <c r="E49" s="6">
        <v>14072</v>
      </c>
      <c r="F49" s="6">
        <v>5593</v>
      </c>
      <c r="G49" s="6">
        <v>435</v>
      </c>
      <c r="H49" s="6">
        <v>0</v>
      </c>
    </row>
    <row r="50" spans="1:9" x14ac:dyDescent="0.25">
      <c r="A50" s="35">
        <v>47</v>
      </c>
      <c r="B50" s="7" t="s">
        <v>253</v>
      </c>
      <c r="C50" s="6">
        <v>17947</v>
      </c>
      <c r="D50" s="6">
        <v>13194</v>
      </c>
      <c r="E50" s="6">
        <v>3194</v>
      </c>
      <c r="F50" s="6">
        <v>1434</v>
      </c>
      <c r="G50" s="6">
        <v>125</v>
      </c>
      <c r="H50" s="6">
        <v>0</v>
      </c>
    </row>
    <row r="51" spans="1:9" x14ac:dyDescent="0.25">
      <c r="A51" s="35">
        <v>48</v>
      </c>
      <c r="B51" s="7" t="s">
        <v>254</v>
      </c>
      <c r="C51" s="6">
        <v>14945</v>
      </c>
      <c r="D51" s="6">
        <v>10408</v>
      </c>
      <c r="E51" s="6">
        <v>3600</v>
      </c>
      <c r="F51" s="6">
        <v>839</v>
      </c>
      <c r="G51" s="6">
        <v>98</v>
      </c>
      <c r="H51" s="6">
        <v>0</v>
      </c>
    </row>
    <row r="52" spans="1:9" x14ac:dyDescent="0.25">
      <c r="A52" s="35">
        <v>49</v>
      </c>
      <c r="B52" s="7" t="s">
        <v>255</v>
      </c>
      <c r="C52" s="6">
        <v>34028</v>
      </c>
      <c r="D52" s="6">
        <v>24287</v>
      </c>
      <c r="E52" s="6">
        <v>7173</v>
      </c>
      <c r="F52" s="6">
        <v>2237</v>
      </c>
      <c r="G52" s="6">
        <v>331</v>
      </c>
      <c r="H52" s="6">
        <v>0</v>
      </c>
    </row>
    <row r="53" spans="1:9" x14ac:dyDescent="0.25">
      <c r="A53" s="35">
        <v>50</v>
      </c>
      <c r="B53" s="7" t="s">
        <v>256</v>
      </c>
      <c r="C53" s="6">
        <v>56186</v>
      </c>
      <c r="D53" s="6">
        <v>39108</v>
      </c>
      <c r="E53" s="6">
        <v>12562</v>
      </c>
      <c r="F53" s="6">
        <v>4148</v>
      </c>
      <c r="G53" s="6">
        <v>368</v>
      </c>
      <c r="H53" s="6">
        <v>0</v>
      </c>
    </row>
    <row r="54" spans="1:9" x14ac:dyDescent="0.25">
      <c r="A54" s="35">
        <v>51</v>
      </c>
      <c r="B54" s="7" t="s">
        <v>257</v>
      </c>
      <c r="C54" s="6">
        <v>20511</v>
      </c>
      <c r="D54" s="6">
        <v>14450</v>
      </c>
      <c r="E54" s="6">
        <v>4876</v>
      </c>
      <c r="F54" s="6">
        <v>1094</v>
      </c>
      <c r="G54" s="6">
        <v>91</v>
      </c>
      <c r="H54" s="6">
        <v>0</v>
      </c>
    </row>
    <row r="55" spans="1:9" x14ac:dyDescent="0.25">
      <c r="A55" s="35">
        <v>52</v>
      </c>
      <c r="B55" s="12" t="s">
        <v>438</v>
      </c>
      <c r="C55" s="6">
        <v>21215</v>
      </c>
      <c r="D55" s="6">
        <v>12477</v>
      </c>
      <c r="E55" s="6">
        <v>7512</v>
      </c>
      <c r="F55" s="6">
        <v>689</v>
      </c>
      <c r="G55" s="6">
        <v>537</v>
      </c>
      <c r="H55" s="6">
        <v>0</v>
      </c>
    </row>
    <row r="56" spans="1:9" s="2" customFormat="1" ht="15.75" x14ac:dyDescent="0.25">
      <c r="A56" s="49"/>
      <c r="B56" s="178" t="s">
        <v>10</v>
      </c>
      <c r="C56" s="51">
        <f>SUM(C4:C55)</f>
        <v>4404924</v>
      </c>
      <c r="D56" s="51">
        <f>SUM(D4:D55)</f>
        <v>3116320</v>
      </c>
      <c r="E56" s="51">
        <f>SUM(E4:E55)</f>
        <v>964586</v>
      </c>
      <c r="F56" s="51">
        <f>SUM(F4:F55)</f>
        <v>289984</v>
      </c>
      <c r="G56" s="51">
        <f>SUM(G4:G55)</f>
        <v>34034</v>
      </c>
      <c r="H56" s="51">
        <f t="shared" ref="H56" si="0">SUM(H4:H55)</f>
        <v>0</v>
      </c>
      <c r="I56" s="36"/>
    </row>
    <row r="57" spans="1:9" x14ac:dyDescent="0.25">
      <c r="C57" s="8"/>
      <c r="D57" s="8"/>
      <c r="E57" s="8"/>
      <c r="F57" s="8"/>
      <c r="G57" s="8"/>
      <c r="H57" s="8"/>
    </row>
    <row r="58" spans="1:9" x14ac:dyDescent="0.25">
      <c r="B58" t="s">
        <v>48</v>
      </c>
    </row>
    <row r="60" spans="1:9" x14ac:dyDescent="0.25">
      <c r="D60" s="162"/>
    </row>
    <row r="61" spans="1:9" x14ac:dyDescent="0.25">
      <c r="E61" s="301"/>
    </row>
    <row r="65" spans="4:4" x14ac:dyDescent="0.25">
      <c r="D65" s="162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</sheetPr>
  <dimension ref="A1:S83"/>
  <sheetViews>
    <sheetView topLeftCell="C1" workbookViewId="0">
      <selection activeCell="E37" sqref="E37"/>
    </sheetView>
  </sheetViews>
  <sheetFormatPr defaultRowHeight="15" x14ac:dyDescent="0.25"/>
  <cols>
    <col min="1" max="1" width="13.42578125" customWidth="1"/>
    <col min="2" max="2" width="12" customWidth="1"/>
    <col min="3" max="3" width="17.28515625" bestFit="1" customWidth="1"/>
    <col min="4" max="4" width="11.85546875" customWidth="1"/>
    <col min="5" max="5" width="10.42578125" customWidth="1"/>
    <col min="6" max="6" width="11.28515625" customWidth="1"/>
    <col min="7" max="7" width="16.28515625" customWidth="1"/>
    <col min="8" max="8" width="11.140625" customWidth="1"/>
    <col min="9" max="9" width="10.7109375" customWidth="1"/>
    <col min="10" max="10" width="12.85546875" customWidth="1"/>
    <col min="11" max="11" width="15.42578125" bestFit="1" customWidth="1"/>
    <col min="12" max="13" width="11.42578125" customWidth="1"/>
    <col min="14" max="14" width="10.85546875" customWidth="1"/>
    <col min="15" max="15" width="13.140625" bestFit="1" customWidth="1"/>
    <col min="16" max="16" width="10" customWidth="1"/>
    <col min="17" max="17" width="9.85546875" customWidth="1"/>
    <col min="19" max="19" width="15.42578125" bestFit="1" customWidth="1"/>
  </cols>
  <sheetData>
    <row r="1" spans="1:17" ht="15.75" x14ac:dyDescent="0.25">
      <c r="A1" s="585" t="s">
        <v>701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</row>
    <row r="2" spans="1:17" ht="15.75" thickBot="1" x14ac:dyDescent="0.3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1:17" x14ac:dyDescent="0.25">
      <c r="A3" s="586" t="s">
        <v>18</v>
      </c>
      <c r="B3" s="581" t="s">
        <v>5</v>
      </c>
      <c r="C3" s="582"/>
      <c r="D3" s="582"/>
      <c r="E3" s="583"/>
      <c r="F3" s="581" t="s">
        <v>6</v>
      </c>
      <c r="G3" s="582"/>
      <c r="H3" s="582"/>
      <c r="I3" s="583"/>
      <c r="J3" s="581" t="s">
        <v>19</v>
      </c>
      <c r="K3" s="582"/>
      <c r="L3" s="582"/>
      <c r="M3" s="583"/>
      <c r="N3" s="581" t="s">
        <v>20</v>
      </c>
      <c r="O3" s="582"/>
      <c r="P3" s="582"/>
      <c r="Q3" s="584"/>
    </row>
    <row r="4" spans="1:17" ht="15.75" thickBot="1" x14ac:dyDescent="0.3">
      <c r="A4" s="595"/>
      <c r="B4" s="334" t="s">
        <v>1</v>
      </c>
      <c r="C4" s="335" t="s">
        <v>50</v>
      </c>
      <c r="D4" s="335" t="s">
        <v>21</v>
      </c>
      <c r="E4" s="335" t="s">
        <v>440</v>
      </c>
      <c r="F4" s="334" t="s">
        <v>1</v>
      </c>
      <c r="G4" s="335" t="s">
        <v>50</v>
      </c>
      <c r="H4" s="335" t="s">
        <v>21</v>
      </c>
      <c r="I4" s="335" t="s">
        <v>440</v>
      </c>
      <c r="J4" s="334" t="s">
        <v>1</v>
      </c>
      <c r="K4" s="335" t="s">
        <v>50</v>
      </c>
      <c r="L4" s="335" t="s">
        <v>21</v>
      </c>
      <c r="M4" s="335" t="s">
        <v>440</v>
      </c>
      <c r="N4" s="335" t="s">
        <v>1</v>
      </c>
      <c r="O4" s="335" t="s">
        <v>50</v>
      </c>
      <c r="P4" s="335" t="s">
        <v>21</v>
      </c>
      <c r="Q4" s="336" t="s">
        <v>440</v>
      </c>
    </row>
    <row r="5" spans="1:17" x14ac:dyDescent="0.25">
      <c r="A5" s="328" t="s">
        <v>621</v>
      </c>
      <c r="B5" s="440">
        <v>988102</v>
      </c>
      <c r="C5" s="441">
        <v>1086350803.0599999</v>
      </c>
      <c r="D5" s="441">
        <v>1099.43</v>
      </c>
      <c r="E5" s="441">
        <v>1102.96</v>
      </c>
      <c r="F5" s="440">
        <v>30886</v>
      </c>
      <c r="G5" s="441">
        <v>14117766.74</v>
      </c>
      <c r="H5" s="441">
        <v>457.09</v>
      </c>
      <c r="I5" s="441">
        <v>360.96</v>
      </c>
      <c r="J5" s="440">
        <v>114631</v>
      </c>
      <c r="K5" s="441">
        <v>76328283.760000005</v>
      </c>
      <c r="L5" s="441">
        <v>665.86</v>
      </c>
      <c r="M5" s="441">
        <v>577.89</v>
      </c>
      <c r="N5" s="440">
        <v>8285</v>
      </c>
      <c r="O5" s="441">
        <v>2772228.9</v>
      </c>
      <c r="P5" s="442">
        <v>334.61</v>
      </c>
      <c r="Q5" s="443">
        <v>360</v>
      </c>
    </row>
    <row r="6" spans="1:17" ht="15.75" thickBot="1" x14ac:dyDescent="0.3">
      <c r="A6" s="444" t="s">
        <v>622</v>
      </c>
      <c r="B6" s="445">
        <v>870717</v>
      </c>
      <c r="C6" s="446">
        <v>728595125.04999995</v>
      </c>
      <c r="D6" s="447">
        <v>836.78</v>
      </c>
      <c r="E6" s="447">
        <v>694.14</v>
      </c>
      <c r="F6" s="445">
        <v>354097</v>
      </c>
      <c r="G6" s="446">
        <v>231456508.08000001</v>
      </c>
      <c r="H6" s="447">
        <v>653.65</v>
      </c>
      <c r="I6" s="447">
        <v>559.19000000000005</v>
      </c>
      <c r="J6" s="445">
        <v>72606</v>
      </c>
      <c r="K6" s="446">
        <v>39506820.460000001</v>
      </c>
      <c r="L6" s="447">
        <v>544.13</v>
      </c>
      <c r="M6" s="447">
        <v>456.13</v>
      </c>
      <c r="N6" s="445">
        <v>11873</v>
      </c>
      <c r="O6" s="446">
        <v>3582574.09</v>
      </c>
      <c r="P6" s="446">
        <v>301.74</v>
      </c>
      <c r="Q6" s="527">
        <v>290</v>
      </c>
    </row>
    <row r="7" spans="1:17" ht="16.5" thickBot="1" x14ac:dyDescent="0.3">
      <c r="A7" s="448" t="s">
        <v>535</v>
      </c>
      <c r="B7" s="347">
        <f>SUM(B5:B6)</f>
        <v>1858819</v>
      </c>
      <c r="C7" s="449">
        <f>SUM(C5:C6)</f>
        <v>1814945928.1099999</v>
      </c>
      <c r="D7" s="439">
        <v>976.4</v>
      </c>
      <c r="E7" s="437">
        <v>903.42</v>
      </c>
      <c r="F7" s="347">
        <f t="shared" ref="F7:G7" si="0">SUM(F5:F6)</f>
        <v>384983</v>
      </c>
      <c r="G7" s="449">
        <f t="shared" si="0"/>
        <v>245574274.82000002</v>
      </c>
      <c r="H7" s="439">
        <v>637.88</v>
      </c>
      <c r="I7" s="437">
        <v>546.19000000000005</v>
      </c>
      <c r="J7" s="347">
        <f t="shared" ref="J7:K7" si="1">SUM(J5:J6)</f>
        <v>187237</v>
      </c>
      <c r="K7" s="449">
        <f t="shared" si="1"/>
        <v>115835104.22</v>
      </c>
      <c r="L7" s="439">
        <v>618.65</v>
      </c>
      <c r="M7" s="437">
        <v>514.09</v>
      </c>
      <c r="N7" s="347">
        <f t="shared" ref="N7:O7" si="2">SUM(N5:N6)</f>
        <v>20158</v>
      </c>
      <c r="O7" s="449">
        <f t="shared" si="2"/>
        <v>6354802.9900000002</v>
      </c>
      <c r="P7" s="322">
        <v>315.25</v>
      </c>
      <c r="Q7" s="464">
        <v>360</v>
      </c>
    </row>
    <row r="8" spans="1:17" s="316" customFormat="1" x14ac:dyDescent="0.25">
      <c r="D8" s="303"/>
      <c r="H8" s="303"/>
      <c r="I8" s="303"/>
      <c r="M8" s="303"/>
      <c r="P8" s="303"/>
      <c r="Q8" s="303"/>
    </row>
    <row r="9" spans="1:17" ht="15.75" x14ac:dyDescent="0.25">
      <c r="A9" s="585" t="s">
        <v>702</v>
      </c>
      <c r="B9" s="585"/>
      <c r="C9" s="585"/>
      <c r="D9" s="585"/>
      <c r="E9" s="585"/>
      <c r="F9" s="585"/>
      <c r="G9" s="585"/>
      <c r="H9" s="585"/>
      <c r="I9" s="585"/>
      <c r="J9" s="585"/>
      <c r="K9" s="585"/>
      <c r="L9" s="585"/>
      <c r="M9" s="585"/>
      <c r="N9" s="585"/>
      <c r="O9" s="585"/>
      <c r="P9" s="585"/>
      <c r="Q9" s="585"/>
    </row>
    <row r="10" spans="1:17" ht="16.5" thickBot="1" x14ac:dyDescent="0.3">
      <c r="A10" s="294"/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118"/>
    </row>
    <row r="11" spans="1:17" x14ac:dyDescent="0.25">
      <c r="A11" s="586" t="s">
        <v>18</v>
      </c>
      <c r="B11" s="581" t="s">
        <v>5</v>
      </c>
      <c r="C11" s="582"/>
      <c r="D11" s="582"/>
      <c r="E11" s="583"/>
      <c r="F11" s="581" t="s">
        <v>6</v>
      </c>
      <c r="G11" s="582"/>
      <c r="H11" s="582"/>
      <c r="I11" s="583"/>
      <c r="J11" s="581" t="s">
        <v>19</v>
      </c>
      <c r="K11" s="582"/>
      <c r="L11" s="582"/>
      <c r="M11" s="583"/>
      <c r="N11" s="581" t="s">
        <v>20</v>
      </c>
      <c r="O11" s="582"/>
      <c r="P11" s="582"/>
      <c r="Q11" s="584"/>
    </row>
    <row r="12" spans="1:17" ht="15.75" thickBot="1" x14ac:dyDescent="0.3">
      <c r="A12" s="587"/>
      <c r="B12" s="196" t="s">
        <v>1</v>
      </c>
      <c r="C12" s="197" t="s">
        <v>50</v>
      </c>
      <c r="D12" s="197" t="s">
        <v>21</v>
      </c>
      <c r="E12" s="197" t="s">
        <v>440</v>
      </c>
      <c r="F12" s="196" t="s">
        <v>1</v>
      </c>
      <c r="G12" s="197" t="s">
        <v>50</v>
      </c>
      <c r="H12" s="197" t="s">
        <v>21</v>
      </c>
      <c r="I12" s="197" t="s">
        <v>440</v>
      </c>
      <c r="J12" s="196" t="s">
        <v>1</v>
      </c>
      <c r="K12" s="197" t="s">
        <v>50</v>
      </c>
      <c r="L12" s="197" t="s">
        <v>21</v>
      </c>
      <c r="M12" s="197" t="s">
        <v>440</v>
      </c>
      <c r="N12" s="196" t="s">
        <v>1</v>
      </c>
      <c r="O12" s="197" t="s">
        <v>50</v>
      </c>
      <c r="P12" s="197" t="s">
        <v>21</v>
      </c>
      <c r="Q12" s="198" t="s">
        <v>440</v>
      </c>
    </row>
    <row r="13" spans="1:17" x14ac:dyDescent="0.25">
      <c r="A13" s="191" t="s">
        <v>458</v>
      </c>
      <c r="B13" s="192">
        <v>34220</v>
      </c>
      <c r="C13" s="193">
        <v>1923045.42</v>
      </c>
      <c r="D13" s="193">
        <v>56.2</v>
      </c>
      <c r="E13" s="193">
        <v>55.22</v>
      </c>
      <c r="F13" s="192">
        <v>9271</v>
      </c>
      <c r="G13" s="193">
        <v>562561.89</v>
      </c>
      <c r="H13" s="193">
        <v>60.68</v>
      </c>
      <c r="I13" s="193">
        <v>61.63</v>
      </c>
      <c r="J13" s="192">
        <v>1441</v>
      </c>
      <c r="K13" s="193">
        <v>79770.5</v>
      </c>
      <c r="L13" s="193">
        <v>55.36</v>
      </c>
      <c r="M13" s="193">
        <v>54.77</v>
      </c>
      <c r="N13" s="192">
        <v>3527</v>
      </c>
      <c r="O13" s="193">
        <v>243233.07</v>
      </c>
      <c r="P13" s="194">
        <v>68.959999999999994</v>
      </c>
      <c r="Q13" s="195">
        <v>69.430000000000007</v>
      </c>
    </row>
    <row r="14" spans="1:17" x14ac:dyDescent="0.25">
      <c r="A14" s="184" t="s">
        <v>459</v>
      </c>
      <c r="B14" s="121">
        <v>21912</v>
      </c>
      <c r="C14" s="122">
        <v>3084616.68</v>
      </c>
      <c r="D14" s="122">
        <v>140.77000000000001</v>
      </c>
      <c r="E14" s="122">
        <v>135.36000000000001</v>
      </c>
      <c r="F14" s="121">
        <v>14998</v>
      </c>
      <c r="G14" s="122">
        <v>2332766.31</v>
      </c>
      <c r="H14" s="122">
        <v>155.54</v>
      </c>
      <c r="I14" s="122">
        <v>168.84</v>
      </c>
      <c r="J14" s="121">
        <v>1136</v>
      </c>
      <c r="K14" s="122">
        <v>168776.08</v>
      </c>
      <c r="L14" s="122">
        <v>148.57</v>
      </c>
      <c r="M14" s="122">
        <v>147.72999999999999</v>
      </c>
      <c r="N14" s="121">
        <v>4192</v>
      </c>
      <c r="O14" s="122">
        <v>615332.63</v>
      </c>
      <c r="P14" s="120">
        <v>146.79</v>
      </c>
      <c r="Q14" s="185">
        <v>149.05000000000001</v>
      </c>
    </row>
    <row r="15" spans="1:17" x14ac:dyDescent="0.25">
      <c r="A15" s="184" t="s">
        <v>460</v>
      </c>
      <c r="B15" s="121">
        <v>13006</v>
      </c>
      <c r="C15" s="122">
        <v>3303772.63</v>
      </c>
      <c r="D15" s="122">
        <v>254.02</v>
      </c>
      <c r="E15" s="122">
        <v>255.84</v>
      </c>
      <c r="F15" s="121">
        <v>9722</v>
      </c>
      <c r="G15" s="122">
        <v>2446484.64</v>
      </c>
      <c r="H15" s="122">
        <v>251.64</v>
      </c>
      <c r="I15" s="122">
        <v>251.58</v>
      </c>
      <c r="J15" s="121">
        <v>4979</v>
      </c>
      <c r="K15" s="122">
        <v>1326949.31</v>
      </c>
      <c r="L15" s="122">
        <v>266.51</v>
      </c>
      <c r="M15" s="122">
        <v>272.01</v>
      </c>
      <c r="N15" s="121">
        <v>1832</v>
      </c>
      <c r="O15" s="122">
        <v>451123.56</v>
      </c>
      <c r="P15" s="120">
        <v>246.25</v>
      </c>
      <c r="Q15" s="185">
        <v>246.86</v>
      </c>
    </row>
    <row r="16" spans="1:17" x14ac:dyDescent="0.25">
      <c r="A16" s="184" t="s">
        <v>461</v>
      </c>
      <c r="B16" s="121">
        <v>118534</v>
      </c>
      <c r="C16" s="122">
        <v>41956130.219999999</v>
      </c>
      <c r="D16" s="122">
        <v>353.96</v>
      </c>
      <c r="E16" s="122">
        <v>350.33</v>
      </c>
      <c r="F16" s="121">
        <v>59059</v>
      </c>
      <c r="G16" s="122">
        <v>20855377.420000002</v>
      </c>
      <c r="H16" s="122">
        <v>353.13</v>
      </c>
      <c r="I16" s="122">
        <v>352.88</v>
      </c>
      <c r="J16" s="121">
        <v>42538</v>
      </c>
      <c r="K16" s="122">
        <v>14859212</v>
      </c>
      <c r="L16" s="122">
        <v>349.32</v>
      </c>
      <c r="M16" s="122">
        <v>338.4</v>
      </c>
      <c r="N16" s="121">
        <v>7371</v>
      </c>
      <c r="O16" s="122">
        <v>2650419.38</v>
      </c>
      <c r="P16" s="120">
        <v>359.57</v>
      </c>
      <c r="Q16" s="185">
        <v>360</v>
      </c>
    </row>
    <row r="17" spans="1:19" x14ac:dyDescent="0.25">
      <c r="A17" s="184" t="s">
        <v>462</v>
      </c>
      <c r="B17" s="121">
        <v>196656</v>
      </c>
      <c r="C17" s="122">
        <v>89100175.879999995</v>
      </c>
      <c r="D17" s="122">
        <v>453.08</v>
      </c>
      <c r="E17" s="122">
        <v>456.46</v>
      </c>
      <c r="F17" s="121">
        <v>70770</v>
      </c>
      <c r="G17" s="122">
        <v>31778755.510000002</v>
      </c>
      <c r="H17" s="122">
        <v>449.04</v>
      </c>
      <c r="I17" s="122">
        <v>442.84</v>
      </c>
      <c r="J17" s="121">
        <v>39221</v>
      </c>
      <c r="K17" s="122">
        <v>17722036.18</v>
      </c>
      <c r="L17" s="122">
        <v>451.85</v>
      </c>
      <c r="M17" s="122">
        <v>455.92</v>
      </c>
      <c r="N17" s="121">
        <v>0</v>
      </c>
      <c r="O17" s="122">
        <v>0</v>
      </c>
      <c r="P17" s="120">
        <v>0</v>
      </c>
      <c r="Q17" s="185" t="s">
        <v>438</v>
      </c>
    </row>
    <row r="18" spans="1:19" x14ac:dyDescent="0.25">
      <c r="A18" s="184" t="s">
        <v>463</v>
      </c>
      <c r="B18" s="121">
        <v>174767</v>
      </c>
      <c r="C18" s="122">
        <v>95313071.689999998</v>
      </c>
      <c r="D18" s="122">
        <v>545.37</v>
      </c>
      <c r="E18" s="122">
        <v>543.84</v>
      </c>
      <c r="F18" s="121">
        <v>54417</v>
      </c>
      <c r="G18" s="122">
        <v>29657035.140000001</v>
      </c>
      <c r="H18" s="122">
        <v>545</v>
      </c>
      <c r="I18" s="122">
        <v>543.52</v>
      </c>
      <c r="J18" s="121">
        <v>24401</v>
      </c>
      <c r="K18" s="122">
        <v>13342468.6</v>
      </c>
      <c r="L18" s="122">
        <v>546.79999999999995</v>
      </c>
      <c r="M18" s="122">
        <v>545.5</v>
      </c>
      <c r="N18" s="121">
        <v>10</v>
      </c>
      <c r="O18" s="122">
        <v>5600</v>
      </c>
      <c r="P18" s="120">
        <v>560</v>
      </c>
      <c r="Q18" s="185">
        <v>560</v>
      </c>
    </row>
    <row r="19" spans="1:19" x14ac:dyDescent="0.25">
      <c r="A19" s="184" t="s">
        <v>464</v>
      </c>
      <c r="B19" s="121">
        <v>146727</v>
      </c>
      <c r="C19" s="122">
        <v>95097403.459999993</v>
      </c>
      <c r="D19" s="122">
        <v>648.12</v>
      </c>
      <c r="E19" s="122">
        <v>646.37</v>
      </c>
      <c r="F19" s="121">
        <v>33639</v>
      </c>
      <c r="G19" s="122">
        <v>21828841.190000001</v>
      </c>
      <c r="H19" s="122">
        <v>648.91</v>
      </c>
      <c r="I19" s="122">
        <v>649.47</v>
      </c>
      <c r="J19" s="121">
        <v>17285</v>
      </c>
      <c r="K19" s="122">
        <v>11133457.02</v>
      </c>
      <c r="L19" s="122">
        <v>644.11</v>
      </c>
      <c r="M19" s="122">
        <v>641.79</v>
      </c>
      <c r="N19" s="121">
        <v>2</v>
      </c>
      <c r="O19" s="122">
        <v>1262.24</v>
      </c>
      <c r="P19" s="120">
        <v>631.12</v>
      </c>
      <c r="Q19" s="185">
        <v>631.12</v>
      </c>
    </row>
    <row r="20" spans="1:19" x14ac:dyDescent="0.25">
      <c r="A20" s="184" t="s">
        <v>465</v>
      </c>
      <c r="B20" s="121">
        <v>118082</v>
      </c>
      <c r="C20" s="122">
        <v>88418842.629999995</v>
      </c>
      <c r="D20" s="122">
        <v>748.79</v>
      </c>
      <c r="E20" s="122">
        <v>748.14</v>
      </c>
      <c r="F20" s="121">
        <v>28915</v>
      </c>
      <c r="G20" s="122">
        <v>21699020.359999999</v>
      </c>
      <c r="H20" s="122">
        <v>750.44</v>
      </c>
      <c r="I20" s="122">
        <v>749.16</v>
      </c>
      <c r="J20" s="121">
        <v>16565</v>
      </c>
      <c r="K20" s="122">
        <v>12324466.26</v>
      </c>
      <c r="L20" s="122">
        <v>744.01</v>
      </c>
      <c r="M20" s="122">
        <v>736.3</v>
      </c>
      <c r="N20" s="121">
        <v>3218</v>
      </c>
      <c r="O20" s="122">
        <v>2380791.2799999998</v>
      </c>
      <c r="P20" s="120">
        <v>739.84</v>
      </c>
      <c r="Q20" s="185">
        <v>736.3</v>
      </c>
    </row>
    <row r="21" spans="1:19" x14ac:dyDescent="0.25">
      <c r="A21" s="184" t="s">
        <v>466</v>
      </c>
      <c r="B21" s="121">
        <v>102111</v>
      </c>
      <c r="C21" s="122">
        <v>86651246.219999999</v>
      </c>
      <c r="D21" s="122">
        <v>848.6</v>
      </c>
      <c r="E21" s="122">
        <v>847.75</v>
      </c>
      <c r="F21" s="121">
        <v>24687</v>
      </c>
      <c r="G21" s="122">
        <v>20959042.059999999</v>
      </c>
      <c r="H21" s="122">
        <v>848.99</v>
      </c>
      <c r="I21" s="122">
        <v>848.79</v>
      </c>
      <c r="J21" s="121">
        <v>7743</v>
      </c>
      <c r="K21" s="122">
        <v>6549021.3200000003</v>
      </c>
      <c r="L21" s="122">
        <v>845.8</v>
      </c>
      <c r="M21" s="122">
        <v>843.53</v>
      </c>
      <c r="N21" s="121">
        <v>2</v>
      </c>
      <c r="O21" s="122">
        <v>1606.33</v>
      </c>
      <c r="P21" s="120">
        <v>803.17</v>
      </c>
      <c r="Q21" s="185">
        <v>803.17</v>
      </c>
    </row>
    <row r="22" spans="1:19" x14ac:dyDescent="0.25">
      <c r="A22" s="184" t="s">
        <v>467</v>
      </c>
      <c r="B22" s="121">
        <v>112805</v>
      </c>
      <c r="C22" s="122">
        <v>106960848.42</v>
      </c>
      <c r="D22" s="122">
        <v>948.19</v>
      </c>
      <c r="E22" s="122">
        <v>942.89</v>
      </c>
      <c r="F22" s="121">
        <v>23164</v>
      </c>
      <c r="G22" s="122">
        <v>21949068.469999999</v>
      </c>
      <c r="H22" s="122">
        <v>947.55</v>
      </c>
      <c r="I22" s="122">
        <v>943.01</v>
      </c>
      <c r="J22" s="121">
        <v>9488</v>
      </c>
      <c r="K22" s="122">
        <v>9090859.8100000005</v>
      </c>
      <c r="L22" s="122">
        <v>958.14</v>
      </c>
      <c r="M22" s="122">
        <v>967.75</v>
      </c>
      <c r="N22" s="121">
        <v>0</v>
      </c>
      <c r="O22" s="122">
        <v>0</v>
      </c>
      <c r="P22" s="120">
        <v>0</v>
      </c>
      <c r="Q22" s="185" t="s">
        <v>438</v>
      </c>
    </row>
    <row r="23" spans="1:19" x14ac:dyDescent="0.25">
      <c r="A23" s="184" t="s">
        <v>445</v>
      </c>
      <c r="B23" s="121">
        <v>521115</v>
      </c>
      <c r="C23" s="122">
        <v>659008065.55999994</v>
      </c>
      <c r="D23" s="122">
        <v>1264.6099999999999</v>
      </c>
      <c r="E23" s="122">
        <v>1285.5</v>
      </c>
      <c r="F23" s="121">
        <v>48777</v>
      </c>
      <c r="G23" s="122">
        <v>58182090.649999999</v>
      </c>
      <c r="H23" s="122">
        <v>1192.82</v>
      </c>
      <c r="I23" s="122">
        <v>1171.53</v>
      </c>
      <c r="J23" s="121">
        <v>18975</v>
      </c>
      <c r="K23" s="122">
        <v>22959955.809999999</v>
      </c>
      <c r="L23" s="122">
        <v>1210.01</v>
      </c>
      <c r="M23" s="122">
        <v>1198.1199999999999</v>
      </c>
      <c r="N23" s="121">
        <v>3</v>
      </c>
      <c r="O23" s="122">
        <v>3867.9</v>
      </c>
      <c r="P23" s="120">
        <v>1289.3</v>
      </c>
      <c r="Q23" s="185">
        <v>1367.42</v>
      </c>
    </row>
    <row r="24" spans="1:19" x14ac:dyDescent="0.25">
      <c r="A24" s="184" t="s">
        <v>446</v>
      </c>
      <c r="B24" s="121">
        <v>235653</v>
      </c>
      <c r="C24" s="122">
        <v>393699375.06999999</v>
      </c>
      <c r="D24" s="122">
        <v>1670.67</v>
      </c>
      <c r="E24" s="122">
        <v>1642.67</v>
      </c>
      <c r="F24" s="121">
        <v>6467</v>
      </c>
      <c r="G24" s="122">
        <v>10740890.529999999</v>
      </c>
      <c r="H24" s="122">
        <v>1660.88</v>
      </c>
      <c r="I24" s="122">
        <v>1634.03</v>
      </c>
      <c r="J24" s="121">
        <v>2819</v>
      </c>
      <c r="K24" s="122">
        <v>4738809.08</v>
      </c>
      <c r="L24" s="122">
        <v>1681.02</v>
      </c>
      <c r="M24" s="122">
        <v>1656.37</v>
      </c>
      <c r="N24" s="121">
        <v>1</v>
      </c>
      <c r="O24" s="122">
        <v>1566.6</v>
      </c>
      <c r="P24" s="120">
        <v>1566.6</v>
      </c>
      <c r="Q24" s="185">
        <v>1566.6</v>
      </c>
    </row>
    <row r="25" spans="1:19" x14ac:dyDescent="0.25">
      <c r="A25" s="184" t="s">
        <v>447</v>
      </c>
      <c r="B25" s="121">
        <v>46991</v>
      </c>
      <c r="C25" s="122">
        <v>103190771.09999999</v>
      </c>
      <c r="D25" s="122">
        <v>2195.9699999999998</v>
      </c>
      <c r="E25" s="122">
        <v>2170.21</v>
      </c>
      <c r="F25" s="121">
        <v>803</v>
      </c>
      <c r="G25" s="122">
        <v>1761271.32</v>
      </c>
      <c r="H25" s="122">
        <v>2193.36</v>
      </c>
      <c r="I25" s="122">
        <v>2158.59</v>
      </c>
      <c r="J25" s="121">
        <v>464</v>
      </c>
      <c r="K25" s="122">
        <v>1014265.76</v>
      </c>
      <c r="L25" s="122">
        <v>2185.92</v>
      </c>
      <c r="M25" s="122">
        <v>2157.7199999999998</v>
      </c>
      <c r="N25" s="121">
        <v>0</v>
      </c>
      <c r="O25" s="122">
        <v>0</v>
      </c>
      <c r="P25" s="120">
        <v>0</v>
      </c>
      <c r="Q25" s="185" t="s">
        <v>438</v>
      </c>
    </row>
    <row r="26" spans="1:19" x14ac:dyDescent="0.25">
      <c r="A26" s="184" t="s">
        <v>494</v>
      </c>
      <c r="B26" s="121">
        <v>11409</v>
      </c>
      <c r="C26" s="122">
        <v>30676876.41</v>
      </c>
      <c r="D26" s="122">
        <v>2688.83</v>
      </c>
      <c r="E26" s="122">
        <v>2663.93</v>
      </c>
      <c r="F26" s="121">
        <v>249</v>
      </c>
      <c r="G26" s="122">
        <v>668242.6</v>
      </c>
      <c r="H26" s="122">
        <v>2683.71</v>
      </c>
      <c r="I26" s="122">
        <v>2648.63</v>
      </c>
      <c r="J26" s="121">
        <v>151</v>
      </c>
      <c r="K26" s="122">
        <v>410716.36</v>
      </c>
      <c r="L26" s="122">
        <v>2719.98</v>
      </c>
      <c r="M26" s="122">
        <v>2736.04</v>
      </c>
      <c r="N26" s="121">
        <v>0</v>
      </c>
      <c r="O26" s="122">
        <v>0</v>
      </c>
      <c r="P26" s="120">
        <v>0</v>
      </c>
      <c r="Q26" s="185" t="s">
        <v>438</v>
      </c>
    </row>
    <row r="27" spans="1:19" x14ac:dyDescent="0.25">
      <c r="A27" s="184" t="s">
        <v>495</v>
      </c>
      <c r="B27" s="121">
        <v>3103</v>
      </c>
      <c r="C27" s="122">
        <v>9932105.3200000003</v>
      </c>
      <c r="D27" s="122">
        <v>3200.81</v>
      </c>
      <c r="E27" s="122">
        <v>3181.41</v>
      </c>
      <c r="F27" s="121">
        <v>32</v>
      </c>
      <c r="G27" s="122">
        <v>101036</v>
      </c>
      <c r="H27" s="122">
        <v>3157.38</v>
      </c>
      <c r="I27" s="122">
        <v>3091.43</v>
      </c>
      <c r="J27" s="121">
        <v>20</v>
      </c>
      <c r="K27" s="122">
        <v>63555.21</v>
      </c>
      <c r="L27" s="122">
        <v>3177.76</v>
      </c>
      <c r="M27" s="122">
        <v>3147.59</v>
      </c>
      <c r="N27" s="121">
        <v>0</v>
      </c>
      <c r="O27" s="122">
        <v>0</v>
      </c>
      <c r="P27" s="120">
        <v>0</v>
      </c>
      <c r="Q27" s="185" t="s">
        <v>438</v>
      </c>
    </row>
    <row r="28" spans="1:19" x14ac:dyDescent="0.25">
      <c r="A28" s="184" t="s">
        <v>496</v>
      </c>
      <c r="B28" s="121">
        <v>1388</v>
      </c>
      <c r="C28" s="122">
        <v>5145222.34</v>
      </c>
      <c r="D28" s="122">
        <v>3706.93</v>
      </c>
      <c r="E28" s="122">
        <v>3725.1</v>
      </c>
      <c r="F28" s="121">
        <v>8</v>
      </c>
      <c r="G28" s="122">
        <v>29508.73</v>
      </c>
      <c r="H28" s="122">
        <v>3688.59</v>
      </c>
      <c r="I28" s="122">
        <v>3680.06</v>
      </c>
      <c r="J28" s="121">
        <v>7</v>
      </c>
      <c r="K28" s="122">
        <v>26362.880000000001</v>
      </c>
      <c r="L28" s="122">
        <v>3766.13</v>
      </c>
      <c r="M28" s="122">
        <v>3763.82</v>
      </c>
      <c r="N28" s="121">
        <v>0</v>
      </c>
      <c r="O28" s="122">
        <v>0</v>
      </c>
      <c r="P28" s="120">
        <v>0</v>
      </c>
      <c r="Q28" s="185" t="s">
        <v>438</v>
      </c>
    </row>
    <row r="29" spans="1:19" ht="15.75" thickBot="1" x14ac:dyDescent="0.3">
      <c r="A29" s="186" t="s">
        <v>497</v>
      </c>
      <c r="B29" s="187">
        <v>340</v>
      </c>
      <c r="C29" s="188">
        <v>1484359.06</v>
      </c>
      <c r="D29" s="188">
        <v>4365.76</v>
      </c>
      <c r="E29" s="188">
        <v>4219.53</v>
      </c>
      <c r="F29" s="187">
        <v>5</v>
      </c>
      <c r="G29" s="188">
        <v>22282</v>
      </c>
      <c r="H29" s="188">
        <v>4456.3999999999996</v>
      </c>
      <c r="I29" s="188">
        <v>4259.53</v>
      </c>
      <c r="J29" s="187">
        <v>4</v>
      </c>
      <c r="K29" s="188">
        <v>24422.04</v>
      </c>
      <c r="L29" s="188">
        <v>6105.51</v>
      </c>
      <c r="M29" s="188">
        <v>4702.03</v>
      </c>
      <c r="N29" s="187">
        <v>0</v>
      </c>
      <c r="O29" s="188">
        <v>0</v>
      </c>
      <c r="P29" s="189">
        <v>0</v>
      </c>
      <c r="Q29" s="190" t="s">
        <v>438</v>
      </c>
    </row>
    <row r="30" spans="1:19" ht="16.5" thickBot="1" x14ac:dyDescent="0.3">
      <c r="A30" s="180" t="s">
        <v>535</v>
      </c>
      <c r="B30" s="435">
        <v>1858819</v>
      </c>
      <c r="C30" s="436">
        <v>1814945928.1099999</v>
      </c>
      <c r="D30" s="529">
        <v>976.4</v>
      </c>
      <c r="E30" s="437">
        <v>903.42</v>
      </c>
      <c r="F30" s="438">
        <v>384983</v>
      </c>
      <c r="G30" s="439">
        <v>245574274.81999999</v>
      </c>
      <c r="H30" s="437">
        <v>637.88</v>
      </c>
      <c r="I30" s="437">
        <v>546.19000000000005</v>
      </c>
      <c r="J30" s="438">
        <v>187237</v>
      </c>
      <c r="K30" s="439">
        <v>115835104.22</v>
      </c>
      <c r="L30" s="437">
        <v>618.65</v>
      </c>
      <c r="M30" s="437">
        <v>514.09</v>
      </c>
      <c r="N30" s="438">
        <v>20158</v>
      </c>
      <c r="O30" s="439">
        <v>6354802.9900000002</v>
      </c>
      <c r="P30" s="439">
        <v>315.25</v>
      </c>
      <c r="Q30" s="380">
        <v>360</v>
      </c>
      <c r="S30" s="303"/>
    </row>
    <row r="31" spans="1:19" x14ac:dyDescent="0.25">
      <c r="A31" s="223"/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</row>
    <row r="32" spans="1:19" ht="15.75" x14ac:dyDescent="0.25">
      <c r="A32" s="585" t="s">
        <v>699</v>
      </c>
      <c r="B32" s="585"/>
      <c r="C32" s="585"/>
      <c r="D32" s="585"/>
      <c r="E32" s="585"/>
      <c r="F32" s="585"/>
      <c r="G32" s="585"/>
      <c r="H32" s="585"/>
      <c r="I32" s="585"/>
      <c r="J32" s="585"/>
      <c r="K32" s="585"/>
      <c r="L32" s="585"/>
      <c r="M32" s="585"/>
      <c r="N32" s="585"/>
      <c r="O32" s="585"/>
      <c r="P32" s="585"/>
      <c r="Q32" s="585"/>
    </row>
    <row r="33" spans="1:17" ht="16.5" thickBot="1" x14ac:dyDescent="0.3">
      <c r="A33" s="294"/>
      <c r="B33" s="294"/>
      <c r="C33" s="294"/>
      <c r="D33" s="294"/>
      <c r="E33" s="294"/>
      <c r="F33" s="294"/>
      <c r="G33" s="294"/>
      <c r="H33" s="294"/>
      <c r="I33" s="294"/>
      <c r="J33" s="294"/>
      <c r="K33" s="294"/>
      <c r="L33" s="294"/>
      <c r="M33" s="294"/>
      <c r="N33" s="294"/>
      <c r="O33" s="294"/>
      <c r="P33" s="294"/>
      <c r="Q33" s="118"/>
    </row>
    <row r="34" spans="1:17" x14ac:dyDescent="0.25">
      <c r="A34" s="586" t="s">
        <v>18</v>
      </c>
      <c r="B34" s="581" t="s">
        <v>5</v>
      </c>
      <c r="C34" s="582"/>
      <c r="D34" s="582"/>
      <c r="E34" s="583"/>
      <c r="F34" s="581" t="s">
        <v>6</v>
      </c>
      <c r="G34" s="582"/>
      <c r="H34" s="582"/>
      <c r="I34" s="583"/>
      <c r="J34" s="581" t="s">
        <v>19</v>
      </c>
      <c r="K34" s="582"/>
      <c r="L34" s="582"/>
      <c r="M34" s="583"/>
      <c r="N34" s="581" t="s">
        <v>20</v>
      </c>
      <c r="O34" s="582"/>
      <c r="P34" s="582"/>
      <c r="Q34" s="584"/>
    </row>
    <row r="35" spans="1:17" ht="15.75" thickBot="1" x14ac:dyDescent="0.3">
      <c r="A35" s="587"/>
      <c r="B35" s="196" t="s">
        <v>1</v>
      </c>
      <c r="C35" s="197" t="s">
        <v>50</v>
      </c>
      <c r="D35" s="197" t="s">
        <v>21</v>
      </c>
      <c r="E35" s="197" t="s">
        <v>440</v>
      </c>
      <c r="F35" s="196" t="s">
        <v>1</v>
      </c>
      <c r="G35" s="197" t="s">
        <v>50</v>
      </c>
      <c r="H35" s="197" t="s">
        <v>21</v>
      </c>
      <c r="I35" s="197" t="s">
        <v>440</v>
      </c>
      <c r="J35" s="196" t="s">
        <v>1</v>
      </c>
      <c r="K35" s="197" t="s">
        <v>50</v>
      </c>
      <c r="L35" s="197" t="s">
        <v>21</v>
      </c>
      <c r="M35" s="197" t="s">
        <v>440</v>
      </c>
      <c r="N35" s="196" t="s">
        <v>1</v>
      </c>
      <c r="O35" s="197" t="s">
        <v>50</v>
      </c>
      <c r="P35" s="197" t="s">
        <v>21</v>
      </c>
      <c r="Q35" s="198" t="s">
        <v>440</v>
      </c>
    </row>
    <row r="36" spans="1:17" x14ac:dyDescent="0.25">
      <c r="A36" s="191" t="s">
        <v>458</v>
      </c>
      <c r="B36" s="192">
        <v>18588</v>
      </c>
      <c r="C36" s="193">
        <v>997619.33</v>
      </c>
      <c r="D36" s="193">
        <v>53.67</v>
      </c>
      <c r="E36" s="193">
        <v>52.29</v>
      </c>
      <c r="F36" s="192">
        <v>1477</v>
      </c>
      <c r="G36" s="193">
        <v>93955.37</v>
      </c>
      <c r="H36" s="193">
        <v>63.61</v>
      </c>
      <c r="I36" s="193">
        <v>66.66</v>
      </c>
      <c r="J36" s="192">
        <v>950</v>
      </c>
      <c r="K36" s="193">
        <v>51866.54</v>
      </c>
      <c r="L36" s="193">
        <v>54.6</v>
      </c>
      <c r="M36" s="193">
        <v>53.87</v>
      </c>
      <c r="N36" s="192">
        <v>1534</v>
      </c>
      <c r="O36" s="193">
        <v>99306.72</v>
      </c>
      <c r="P36" s="194">
        <v>64.739999999999995</v>
      </c>
      <c r="Q36" s="195">
        <v>65.66</v>
      </c>
    </row>
    <row r="37" spans="1:17" x14ac:dyDescent="0.25">
      <c r="A37" s="184" t="s">
        <v>459</v>
      </c>
      <c r="B37" s="121">
        <v>9886</v>
      </c>
      <c r="C37" s="122">
        <v>1385525.05</v>
      </c>
      <c r="D37" s="122">
        <v>140.15</v>
      </c>
      <c r="E37" s="122">
        <v>135.36000000000001</v>
      </c>
      <c r="F37" s="121">
        <v>5448</v>
      </c>
      <c r="G37" s="122">
        <v>871260.38</v>
      </c>
      <c r="H37" s="122">
        <v>159.91999999999999</v>
      </c>
      <c r="I37" s="122">
        <v>169.2</v>
      </c>
      <c r="J37" s="121">
        <v>722</v>
      </c>
      <c r="K37" s="122">
        <v>105307.58</v>
      </c>
      <c r="L37" s="122">
        <v>145.86000000000001</v>
      </c>
      <c r="M37" s="122">
        <v>144.96</v>
      </c>
      <c r="N37" s="121">
        <v>1356</v>
      </c>
      <c r="O37" s="122">
        <v>207888.36</v>
      </c>
      <c r="P37" s="120">
        <v>153.31</v>
      </c>
      <c r="Q37" s="185">
        <v>152.13999999999999</v>
      </c>
    </row>
    <row r="38" spans="1:17" x14ac:dyDescent="0.25">
      <c r="A38" s="184" t="s">
        <v>460</v>
      </c>
      <c r="B38" s="121">
        <v>5086</v>
      </c>
      <c r="C38" s="122">
        <v>1278985.78</v>
      </c>
      <c r="D38" s="122">
        <v>251.47</v>
      </c>
      <c r="E38" s="122">
        <v>252.67</v>
      </c>
      <c r="F38" s="121">
        <v>2290</v>
      </c>
      <c r="G38" s="122">
        <v>565813.88</v>
      </c>
      <c r="H38" s="122">
        <v>247.08</v>
      </c>
      <c r="I38" s="122">
        <v>245.59</v>
      </c>
      <c r="J38" s="121">
        <v>2263</v>
      </c>
      <c r="K38" s="122">
        <v>601181.96</v>
      </c>
      <c r="L38" s="122">
        <v>265.66000000000003</v>
      </c>
      <c r="M38" s="122">
        <v>270.72000000000003</v>
      </c>
      <c r="N38" s="121">
        <v>606</v>
      </c>
      <c r="O38" s="122">
        <v>148958.26</v>
      </c>
      <c r="P38" s="120">
        <v>245.81</v>
      </c>
      <c r="Q38" s="185">
        <v>246.86</v>
      </c>
    </row>
    <row r="39" spans="1:17" x14ac:dyDescent="0.25">
      <c r="A39" s="184" t="s">
        <v>461</v>
      </c>
      <c r="B39" s="121">
        <v>34828</v>
      </c>
      <c r="C39" s="122">
        <v>12418445.82</v>
      </c>
      <c r="D39" s="122">
        <v>356.57</v>
      </c>
      <c r="E39" s="122">
        <v>357.29</v>
      </c>
      <c r="F39" s="121">
        <v>8767</v>
      </c>
      <c r="G39" s="122">
        <v>3083521.99</v>
      </c>
      <c r="H39" s="122">
        <v>351.72</v>
      </c>
      <c r="I39" s="122">
        <v>355.64</v>
      </c>
      <c r="J39" s="121">
        <v>20443</v>
      </c>
      <c r="K39" s="122">
        <v>7162076.04</v>
      </c>
      <c r="L39" s="122">
        <v>350.34</v>
      </c>
      <c r="M39" s="122">
        <v>338.4</v>
      </c>
      <c r="N39" s="121">
        <v>3227</v>
      </c>
      <c r="O39" s="122">
        <v>1160421.1100000001</v>
      </c>
      <c r="P39" s="120">
        <v>359.6</v>
      </c>
      <c r="Q39" s="185">
        <v>360</v>
      </c>
    </row>
    <row r="40" spans="1:17" x14ac:dyDescent="0.25">
      <c r="A40" s="184" t="s">
        <v>462</v>
      </c>
      <c r="B40" s="121">
        <v>61944</v>
      </c>
      <c r="C40" s="122">
        <v>28072004.359999999</v>
      </c>
      <c r="D40" s="122">
        <v>453.18</v>
      </c>
      <c r="E40" s="122">
        <v>455.47</v>
      </c>
      <c r="F40" s="121">
        <v>4369</v>
      </c>
      <c r="G40" s="122">
        <v>1942049.6</v>
      </c>
      <c r="H40" s="122">
        <v>444.51</v>
      </c>
      <c r="I40" s="122">
        <v>436.57</v>
      </c>
      <c r="J40" s="121">
        <v>20375</v>
      </c>
      <c r="K40" s="122">
        <v>9247560.3200000003</v>
      </c>
      <c r="L40" s="122">
        <v>453.87</v>
      </c>
      <c r="M40" s="122">
        <v>457.63</v>
      </c>
      <c r="N40" s="121">
        <v>0</v>
      </c>
      <c r="O40" s="122">
        <v>0</v>
      </c>
      <c r="P40" s="120">
        <v>0</v>
      </c>
      <c r="Q40" s="185" t="s">
        <v>438</v>
      </c>
    </row>
    <row r="41" spans="1:17" x14ac:dyDescent="0.25">
      <c r="A41" s="184" t="s">
        <v>463</v>
      </c>
      <c r="B41" s="121">
        <v>66445</v>
      </c>
      <c r="C41" s="122">
        <v>36369615.43</v>
      </c>
      <c r="D41" s="122">
        <v>547.36</v>
      </c>
      <c r="E41" s="122">
        <v>547.26</v>
      </c>
      <c r="F41" s="121">
        <v>1942</v>
      </c>
      <c r="G41" s="122">
        <v>1057916.42</v>
      </c>
      <c r="H41" s="122">
        <v>544.76</v>
      </c>
      <c r="I41" s="122">
        <v>543</v>
      </c>
      <c r="J41" s="121">
        <v>15635</v>
      </c>
      <c r="K41" s="122">
        <v>8575677.7699999996</v>
      </c>
      <c r="L41" s="122">
        <v>548.49</v>
      </c>
      <c r="M41" s="122">
        <v>548.85</v>
      </c>
      <c r="N41" s="121">
        <v>10</v>
      </c>
      <c r="O41" s="122">
        <v>5600</v>
      </c>
      <c r="P41" s="120">
        <v>560</v>
      </c>
      <c r="Q41" s="185">
        <v>560</v>
      </c>
    </row>
    <row r="42" spans="1:17" x14ac:dyDescent="0.25">
      <c r="A42" s="184" t="s">
        <v>464</v>
      </c>
      <c r="B42" s="121">
        <v>70076</v>
      </c>
      <c r="C42" s="122">
        <v>45578810.25</v>
      </c>
      <c r="D42" s="122">
        <v>650.41999999999996</v>
      </c>
      <c r="E42" s="122">
        <v>650.49</v>
      </c>
      <c r="F42" s="121">
        <v>1238</v>
      </c>
      <c r="G42" s="122">
        <v>801891.11</v>
      </c>
      <c r="H42" s="122">
        <v>647.73</v>
      </c>
      <c r="I42" s="122">
        <v>646</v>
      </c>
      <c r="J42" s="121">
        <v>13238</v>
      </c>
      <c r="K42" s="122">
        <v>8528707.1199999992</v>
      </c>
      <c r="L42" s="122">
        <v>644.26</v>
      </c>
      <c r="M42" s="122">
        <v>642.54</v>
      </c>
      <c r="N42" s="121">
        <v>2</v>
      </c>
      <c r="O42" s="122">
        <v>1262.24</v>
      </c>
      <c r="P42" s="120">
        <v>631.12</v>
      </c>
      <c r="Q42" s="185">
        <v>631.12</v>
      </c>
    </row>
    <row r="43" spans="1:17" x14ac:dyDescent="0.25">
      <c r="A43" s="184" t="s">
        <v>465</v>
      </c>
      <c r="B43" s="121">
        <v>64537</v>
      </c>
      <c r="C43" s="122">
        <v>48325706.289999999</v>
      </c>
      <c r="D43" s="122">
        <v>748.81</v>
      </c>
      <c r="E43" s="122">
        <v>748.43</v>
      </c>
      <c r="F43" s="121">
        <v>1085</v>
      </c>
      <c r="G43" s="122">
        <v>811446.79</v>
      </c>
      <c r="H43" s="122">
        <v>747.88</v>
      </c>
      <c r="I43" s="122">
        <v>746.56</v>
      </c>
      <c r="J43" s="121">
        <v>11504</v>
      </c>
      <c r="K43" s="122">
        <v>8576001.8499999996</v>
      </c>
      <c r="L43" s="122">
        <v>745.48</v>
      </c>
      <c r="M43" s="122">
        <v>736.3</v>
      </c>
      <c r="N43" s="121">
        <v>1545</v>
      </c>
      <c r="O43" s="122">
        <v>1143317.98</v>
      </c>
      <c r="P43" s="120">
        <v>740.01</v>
      </c>
      <c r="Q43" s="185">
        <v>736.3</v>
      </c>
    </row>
    <row r="44" spans="1:17" x14ac:dyDescent="0.25">
      <c r="A44" s="184" t="s">
        <v>466</v>
      </c>
      <c r="B44" s="121">
        <v>54027</v>
      </c>
      <c r="C44" s="122">
        <v>45814752.479999997</v>
      </c>
      <c r="D44" s="122">
        <v>848</v>
      </c>
      <c r="E44" s="122">
        <v>846.64</v>
      </c>
      <c r="F44" s="121">
        <v>868</v>
      </c>
      <c r="G44" s="122">
        <v>734787.22</v>
      </c>
      <c r="H44" s="122">
        <v>846.53</v>
      </c>
      <c r="I44" s="122">
        <v>844.66</v>
      </c>
      <c r="J44" s="121">
        <v>6284</v>
      </c>
      <c r="K44" s="122">
        <v>5317149.2699999996</v>
      </c>
      <c r="L44" s="122">
        <v>846.14</v>
      </c>
      <c r="M44" s="122">
        <v>844.06</v>
      </c>
      <c r="N44" s="121">
        <v>2</v>
      </c>
      <c r="O44" s="122">
        <v>1606.33</v>
      </c>
      <c r="P44" s="120">
        <v>803.17</v>
      </c>
      <c r="Q44" s="185">
        <v>803.17</v>
      </c>
    </row>
    <row r="45" spans="1:17" x14ac:dyDescent="0.25">
      <c r="A45" s="184" t="s">
        <v>467</v>
      </c>
      <c r="B45" s="121">
        <v>59777</v>
      </c>
      <c r="C45" s="122">
        <v>56671878.399999999</v>
      </c>
      <c r="D45" s="122">
        <v>948.05</v>
      </c>
      <c r="E45" s="122">
        <v>941.98</v>
      </c>
      <c r="F45" s="121">
        <v>808</v>
      </c>
      <c r="G45" s="122">
        <v>766880.89</v>
      </c>
      <c r="H45" s="122">
        <v>949.11</v>
      </c>
      <c r="I45" s="122">
        <v>947.55</v>
      </c>
      <c r="J45" s="121">
        <v>6781</v>
      </c>
      <c r="K45" s="122">
        <v>6468185.9900000002</v>
      </c>
      <c r="L45" s="122">
        <v>953.87</v>
      </c>
      <c r="M45" s="122">
        <v>953.14</v>
      </c>
      <c r="N45" s="121">
        <v>0</v>
      </c>
      <c r="O45" s="122">
        <v>0</v>
      </c>
      <c r="P45" s="120">
        <v>0</v>
      </c>
      <c r="Q45" s="185" t="s">
        <v>438</v>
      </c>
    </row>
    <row r="46" spans="1:17" x14ac:dyDescent="0.25">
      <c r="A46" s="184" t="s">
        <v>445</v>
      </c>
      <c r="B46" s="121">
        <v>326929</v>
      </c>
      <c r="C46" s="122">
        <v>417212193.29000002</v>
      </c>
      <c r="D46" s="122">
        <v>1276.1600000000001</v>
      </c>
      <c r="E46" s="122">
        <v>1303.33</v>
      </c>
      <c r="F46" s="121">
        <v>2132</v>
      </c>
      <c r="G46" s="122">
        <v>2536071.31</v>
      </c>
      <c r="H46" s="122">
        <v>1189.53</v>
      </c>
      <c r="I46" s="122">
        <v>1158.08</v>
      </c>
      <c r="J46" s="121">
        <v>13504</v>
      </c>
      <c r="K46" s="122">
        <v>16376720.550000001</v>
      </c>
      <c r="L46" s="122">
        <v>1212.73</v>
      </c>
      <c r="M46" s="122">
        <v>1201.3900000000001</v>
      </c>
      <c r="N46" s="121">
        <v>3</v>
      </c>
      <c r="O46" s="122">
        <v>3867.9</v>
      </c>
      <c r="P46" s="120">
        <v>1289.3</v>
      </c>
      <c r="Q46" s="185">
        <v>1367.42</v>
      </c>
    </row>
    <row r="47" spans="1:17" x14ac:dyDescent="0.25">
      <c r="A47" s="184" t="s">
        <v>446</v>
      </c>
      <c r="B47" s="121">
        <v>171851</v>
      </c>
      <c r="C47" s="122">
        <v>287354544.31</v>
      </c>
      <c r="D47" s="122">
        <v>1672.11</v>
      </c>
      <c r="E47" s="122">
        <v>1645</v>
      </c>
      <c r="F47" s="121">
        <v>363</v>
      </c>
      <c r="G47" s="122">
        <v>612283.91</v>
      </c>
      <c r="H47" s="122">
        <v>1686.73</v>
      </c>
      <c r="I47" s="122">
        <v>1659.71</v>
      </c>
      <c r="J47" s="121">
        <v>2376</v>
      </c>
      <c r="K47" s="122">
        <v>3988835.59</v>
      </c>
      <c r="L47" s="122">
        <v>1678.8</v>
      </c>
      <c r="M47" s="122">
        <v>1656.06</v>
      </c>
      <c r="N47" s="121">
        <v>0</v>
      </c>
      <c r="O47" s="122">
        <v>0</v>
      </c>
      <c r="P47" s="120">
        <v>0</v>
      </c>
      <c r="Q47" s="185" t="s">
        <v>438</v>
      </c>
    </row>
    <row r="48" spans="1:17" x14ac:dyDescent="0.25">
      <c r="A48" s="184" t="s">
        <v>447</v>
      </c>
      <c r="B48" s="121">
        <v>32658</v>
      </c>
      <c r="C48" s="122">
        <v>71510164.780000001</v>
      </c>
      <c r="D48" s="122">
        <v>2189.67</v>
      </c>
      <c r="E48" s="122">
        <v>2161.44</v>
      </c>
      <c r="F48" s="121">
        <v>67</v>
      </c>
      <c r="G48" s="122">
        <v>147139.51</v>
      </c>
      <c r="H48" s="122">
        <v>2196.11</v>
      </c>
      <c r="I48" s="122">
        <v>2154.7600000000002</v>
      </c>
      <c r="J48" s="121">
        <v>400</v>
      </c>
      <c r="K48" s="122">
        <v>876950.88</v>
      </c>
      <c r="L48" s="122">
        <v>2192.38</v>
      </c>
      <c r="M48" s="122">
        <v>2165.9499999999998</v>
      </c>
      <c r="N48" s="121">
        <v>0</v>
      </c>
      <c r="O48" s="122">
        <v>0</v>
      </c>
      <c r="P48" s="120">
        <v>0</v>
      </c>
      <c r="Q48" s="185" t="s">
        <v>438</v>
      </c>
    </row>
    <row r="49" spans="1:17" x14ac:dyDescent="0.25">
      <c r="A49" s="184" t="s">
        <v>494</v>
      </c>
      <c r="B49" s="121">
        <v>8022</v>
      </c>
      <c r="C49" s="122">
        <v>21567823.390000001</v>
      </c>
      <c r="D49" s="122">
        <v>2688.58</v>
      </c>
      <c r="E49" s="122">
        <v>2664.2</v>
      </c>
      <c r="F49" s="121">
        <v>23</v>
      </c>
      <c r="G49" s="122">
        <v>62141.57</v>
      </c>
      <c r="H49" s="122">
        <v>2701.81</v>
      </c>
      <c r="I49" s="122">
        <v>2632.53</v>
      </c>
      <c r="J49" s="121">
        <v>129</v>
      </c>
      <c r="K49" s="122">
        <v>350732.02</v>
      </c>
      <c r="L49" s="122">
        <v>2718.85</v>
      </c>
      <c r="M49" s="122">
        <v>2736.04</v>
      </c>
      <c r="N49" s="121">
        <v>0</v>
      </c>
      <c r="O49" s="122">
        <v>0</v>
      </c>
      <c r="P49" s="120">
        <v>0</v>
      </c>
      <c r="Q49" s="185" t="s">
        <v>438</v>
      </c>
    </row>
    <row r="50" spans="1:17" x14ac:dyDescent="0.25">
      <c r="A50" s="184" t="s">
        <v>495</v>
      </c>
      <c r="B50" s="121">
        <v>2218</v>
      </c>
      <c r="C50" s="122">
        <v>7100945.3899999997</v>
      </c>
      <c r="D50" s="122">
        <v>3201.51</v>
      </c>
      <c r="E50" s="122">
        <v>3183.64</v>
      </c>
      <c r="F50" s="121">
        <v>6</v>
      </c>
      <c r="G50" s="122">
        <v>19227.580000000002</v>
      </c>
      <c r="H50" s="122">
        <v>3204.6</v>
      </c>
      <c r="I50" s="122">
        <v>3161.3</v>
      </c>
      <c r="J50" s="121">
        <v>16</v>
      </c>
      <c r="K50" s="122">
        <v>50545.36</v>
      </c>
      <c r="L50" s="122">
        <v>3159.09</v>
      </c>
      <c r="M50" s="122">
        <v>3136.04</v>
      </c>
      <c r="N50" s="121">
        <v>0</v>
      </c>
      <c r="O50" s="122">
        <v>0</v>
      </c>
      <c r="P50" s="120">
        <v>0</v>
      </c>
      <c r="Q50" s="185" t="s">
        <v>438</v>
      </c>
    </row>
    <row r="51" spans="1:17" x14ac:dyDescent="0.25">
      <c r="A51" s="184" t="s">
        <v>496</v>
      </c>
      <c r="B51" s="121">
        <v>1023</v>
      </c>
      <c r="C51" s="122">
        <v>3787187.9</v>
      </c>
      <c r="D51" s="122">
        <v>3702.04</v>
      </c>
      <c r="E51" s="122">
        <v>3723.2</v>
      </c>
      <c r="F51" s="121">
        <v>2</v>
      </c>
      <c r="G51" s="122">
        <v>7300.59</v>
      </c>
      <c r="H51" s="122">
        <v>3650.3</v>
      </c>
      <c r="I51" s="122">
        <v>3650.3</v>
      </c>
      <c r="J51" s="121">
        <v>7</v>
      </c>
      <c r="K51" s="122">
        <v>26362.880000000001</v>
      </c>
      <c r="L51" s="122">
        <v>3766.13</v>
      </c>
      <c r="M51" s="122">
        <v>3763.82</v>
      </c>
      <c r="N51" s="121">
        <v>0</v>
      </c>
      <c r="O51" s="122">
        <v>0</v>
      </c>
      <c r="P51" s="120">
        <v>0</v>
      </c>
      <c r="Q51" s="185" t="s">
        <v>438</v>
      </c>
    </row>
    <row r="52" spans="1:17" ht="15.75" thickBot="1" x14ac:dyDescent="0.3">
      <c r="A52" s="186" t="s">
        <v>497</v>
      </c>
      <c r="B52" s="187">
        <v>207</v>
      </c>
      <c r="C52" s="188">
        <v>904600.81</v>
      </c>
      <c r="D52" s="188">
        <v>4370.05</v>
      </c>
      <c r="E52" s="188">
        <v>4226.6400000000003</v>
      </c>
      <c r="F52" s="187">
        <v>1</v>
      </c>
      <c r="G52" s="188">
        <v>4078.62</v>
      </c>
      <c r="H52" s="188">
        <v>4078.62</v>
      </c>
      <c r="I52" s="188">
        <v>4078.62</v>
      </c>
      <c r="J52" s="187">
        <v>4</v>
      </c>
      <c r="K52" s="188">
        <v>24422.04</v>
      </c>
      <c r="L52" s="188">
        <v>6105.51</v>
      </c>
      <c r="M52" s="188">
        <v>4702.03</v>
      </c>
      <c r="N52" s="187">
        <v>0</v>
      </c>
      <c r="O52" s="188">
        <v>0</v>
      </c>
      <c r="P52" s="189">
        <v>0</v>
      </c>
      <c r="Q52" s="190" t="s">
        <v>438</v>
      </c>
    </row>
    <row r="53" spans="1:17" ht="16.5" thickBot="1" x14ac:dyDescent="0.3">
      <c r="A53" s="180" t="s">
        <v>535</v>
      </c>
      <c r="B53" s="181">
        <v>988102</v>
      </c>
      <c r="C53" s="182">
        <v>1086350803.0599999</v>
      </c>
      <c r="D53" s="182">
        <v>1099.43</v>
      </c>
      <c r="E53" s="182">
        <v>1102.96</v>
      </c>
      <c r="F53" s="181">
        <v>30886</v>
      </c>
      <c r="G53" s="182">
        <v>14117766.74</v>
      </c>
      <c r="H53" s="182">
        <v>457.09</v>
      </c>
      <c r="I53" s="182">
        <v>360.96</v>
      </c>
      <c r="J53" s="181">
        <v>114631</v>
      </c>
      <c r="K53" s="182">
        <v>76328283.760000005</v>
      </c>
      <c r="L53" s="182">
        <v>665.86</v>
      </c>
      <c r="M53" s="182">
        <v>577.89</v>
      </c>
      <c r="N53" s="181">
        <v>8285</v>
      </c>
      <c r="O53" s="182">
        <v>2772228.9</v>
      </c>
      <c r="P53" s="183">
        <v>334.61</v>
      </c>
      <c r="Q53" s="380">
        <v>360</v>
      </c>
    </row>
    <row r="54" spans="1:17" x14ac:dyDescent="0.25">
      <c r="A54" s="223"/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</row>
    <row r="55" spans="1:17" ht="15.75" x14ac:dyDescent="0.25">
      <c r="A55" s="594" t="s">
        <v>700</v>
      </c>
      <c r="B55" s="594"/>
      <c r="C55" s="594"/>
      <c r="D55" s="594"/>
      <c r="E55" s="594"/>
      <c r="F55" s="594"/>
      <c r="G55" s="594"/>
      <c r="H55" s="594"/>
      <c r="I55" s="594"/>
      <c r="J55" s="594"/>
      <c r="K55" s="594"/>
      <c r="L55" s="594"/>
      <c r="M55" s="594"/>
      <c r="N55" s="594"/>
      <c r="O55" s="594"/>
      <c r="P55" s="594"/>
      <c r="Q55" s="594"/>
    </row>
    <row r="56" spans="1:17" ht="15.75" thickBot="1" x14ac:dyDescent="0.3">
      <c r="A56" s="223"/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</row>
    <row r="57" spans="1:17" x14ac:dyDescent="0.25">
      <c r="A57" s="588" t="s">
        <v>18</v>
      </c>
      <c r="B57" s="590" t="s">
        <v>5</v>
      </c>
      <c r="C57" s="591"/>
      <c r="D57" s="591"/>
      <c r="E57" s="592"/>
      <c r="F57" s="590" t="s">
        <v>6</v>
      </c>
      <c r="G57" s="591"/>
      <c r="H57" s="591"/>
      <c r="I57" s="592"/>
      <c r="J57" s="590" t="s">
        <v>19</v>
      </c>
      <c r="K57" s="591"/>
      <c r="L57" s="591"/>
      <c r="M57" s="592"/>
      <c r="N57" s="590" t="s">
        <v>20</v>
      </c>
      <c r="O57" s="591"/>
      <c r="P57" s="591"/>
      <c r="Q57" s="593"/>
    </row>
    <row r="58" spans="1:17" ht="15.75" thickBot="1" x14ac:dyDescent="0.3">
      <c r="A58" s="589"/>
      <c r="B58" s="199" t="s">
        <v>1</v>
      </c>
      <c r="C58" s="200" t="s">
        <v>50</v>
      </c>
      <c r="D58" s="200" t="s">
        <v>21</v>
      </c>
      <c r="E58" s="200" t="s">
        <v>440</v>
      </c>
      <c r="F58" s="199" t="s">
        <v>1</v>
      </c>
      <c r="G58" s="200" t="s">
        <v>50</v>
      </c>
      <c r="H58" s="200" t="s">
        <v>21</v>
      </c>
      <c r="I58" s="200" t="s">
        <v>440</v>
      </c>
      <c r="J58" s="199" t="s">
        <v>1</v>
      </c>
      <c r="K58" s="200" t="s">
        <v>50</v>
      </c>
      <c r="L58" s="200" t="s">
        <v>21</v>
      </c>
      <c r="M58" s="200" t="s">
        <v>440</v>
      </c>
      <c r="N58" s="199" t="s">
        <v>1</v>
      </c>
      <c r="O58" s="200" t="s">
        <v>50</v>
      </c>
      <c r="P58" s="200" t="s">
        <v>21</v>
      </c>
      <c r="Q58" s="201" t="s">
        <v>440</v>
      </c>
    </row>
    <row r="59" spans="1:17" x14ac:dyDescent="0.25">
      <c r="A59" s="450" t="s">
        <v>458</v>
      </c>
      <c r="B59" s="228">
        <v>15632</v>
      </c>
      <c r="C59" s="465">
        <v>925426.09</v>
      </c>
      <c r="D59" s="465">
        <v>59.2</v>
      </c>
      <c r="E59" s="465">
        <v>60.39</v>
      </c>
      <c r="F59" s="228">
        <v>7794</v>
      </c>
      <c r="G59" s="465">
        <v>468606.52</v>
      </c>
      <c r="H59" s="465">
        <v>60.12</v>
      </c>
      <c r="I59" s="465">
        <v>61.63</v>
      </c>
      <c r="J59" s="228">
        <v>491</v>
      </c>
      <c r="K59" s="465">
        <v>27903.96</v>
      </c>
      <c r="L59" s="465">
        <v>56.83</v>
      </c>
      <c r="M59" s="465">
        <v>57.22</v>
      </c>
      <c r="N59" s="228">
        <v>1993</v>
      </c>
      <c r="O59" s="465">
        <v>143926.35</v>
      </c>
      <c r="P59" s="465">
        <v>72.22</v>
      </c>
      <c r="Q59" s="467">
        <v>75.81</v>
      </c>
    </row>
    <row r="60" spans="1:17" x14ac:dyDescent="0.25">
      <c r="A60" s="451" t="s">
        <v>459</v>
      </c>
      <c r="B60" s="226">
        <v>12026</v>
      </c>
      <c r="C60" s="295">
        <v>1699091.63</v>
      </c>
      <c r="D60" s="295">
        <v>141.28</v>
      </c>
      <c r="E60" s="295">
        <v>135.47999999999999</v>
      </c>
      <c r="F60" s="226">
        <v>9550</v>
      </c>
      <c r="G60" s="295">
        <v>1461505.93</v>
      </c>
      <c r="H60" s="295">
        <v>153.04</v>
      </c>
      <c r="I60" s="295">
        <v>162.43</v>
      </c>
      <c r="J60" s="226">
        <v>414</v>
      </c>
      <c r="K60" s="295">
        <v>63468.5</v>
      </c>
      <c r="L60" s="295">
        <v>153.31</v>
      </c>
      <c r="M60" s="295">
        <v>155.79</v>
      </c>
      <c r="N60" s="226">
        <v>2836</v>
      </c>
      <c r="O60" s="295">
        <v>407444.27</v>
      </c>
      <c r="P60" s="295">
        <v>143.66999999999999</v>
      </c>
      <c r="Q60" s="468">
        <v>139.66</v>
      </c>
    </row>
    <row r="61" spans="1:17" x14ac:dyDescent="0.25">
      <c r="A61" s="451" t="s">
        <v>460</v>
      </c>
      <c r="B61" s="226">
        <v>7920</v>
      </c>
      <c r="C61" s="295">
        <v>2024786.85</v>
      </c>
      <c r="D61" s="295">
        <v>255.65</v>
      </c>
      <c r="E61" s="295">
        <v>258.08999999999997</v>
      </c>
      <c r="F61" s="226">
        <v>7432</v>
      </c>
      <c r="G61" s="295">
        <v>1880670.76</v>
      </c>
      <c r="H61" s="295">
        <v>253.05</v>
      </c>
      <c r="I61" s="295">
        <v>253.93</v>
      </c>
      <c r="J61" s="226">
        <v>2716</v>
      </c>
      <c r="K61" s="295">
        <v>725767.35</v>
      </c>
      <c r="L61" s="295">
        <v>267.22000000000003</v>
      </c>
      <c r="M61" s="295">
        <v>273.54000000000002</v>
      </c>
      <c r="N61" s="226">
        <v>1226</v>
      </c>
      <c r="O61" s="295">
        <v>302165.3</v>
      </c>
      <c r="P61" s="295">
        <v>246.46</v>
      </c>
      <c r="Q61" s="468">
        <v>246.86</v>
      </c>
    </row>
    <row r="62" spans="1:17" x14ac:dyDescent="0.25">
      <c r="A62" s="451" t="s">
        <v>461</v>
      </c>
      <c r="B62" s="226">
        <v>83706</v>
      </c>
      <c r="C62" s="295">
        <v>29537684.399999999</v>
      </c>
      <c r="D62" s="295">
        <v>352.87</v>
      </c>
      <c r="E62" s="295">
        <v>344.32</v>
      </c>
      <c r="F62" s="226">
        <v>50292</v>
      </c>
      <c r="G62" s="295">
        <v>17771855.43</v>
      </c>
      <c r="H62" s="295">
        <v>353.37</v>
      </c>
      <c r="I62" s="295">
        <v>352.88</v>
      </c>
      <c r="J62" s="226">
        <v>22095</v>
      </c>
      <c r="K62" s="295">
        <v>7697135.96</v>
      </c>
      <c r="L62" s="295">
        <v>348.37</v>
      </c>
      <c r="M62" s="295">
        <v>338.4</v>
      </c>
      <c r="N62" s="226">
        <v>4144</v>
      </c>
      <c r="O62" s="295">
        <v>1489998.27</v>
      </c>
      <c r="P62" s="295">
        <v>359.56</v>
      </c>
      <c r="Q62" s="468">
        <v>360</v>
      </c>
    </row>
    <row r="63" spans="1:17" x14ac:dyDescent="0.25">
      <c r="A63" s="451" t="s">
        <v>462</v>
      </c>
      <c r="B63" s="226">
        <v>134712</v>
      </c>
      <c r="C63" s="295">
        <v>61028171.520000003</v>
      </c>
      <c r="D63" s="295">
        <v>453.03</v>
      </c>
      <c r="E63" s="295">
        <v>456.46</v>
      </c>
      <c r="F63" s="226">
        <v>66401</v>
      </c>
      <c r="G63" s="295">
        <v>29836705.91</v>
      </c>
      <c r="H63" s="295">
        <v>449.34</v>
      </c>
      <c r="I63" s="295">
        <v>443.2</v>
      </c>
      <c r="J63" s="226">
        <v>18846</v>
      </c>
      <c r="K63" s="295">
        <v>8474475.8599999994</v>
      </c>
      <c r="L63" s="295">
        <v>449.67</v>
      </c>
      <c r="M63" s="295">
        <v>455.57</v>
      </c>
      <c r="N63" s="226">
        <v>0</v>
      </c>
      <c r="O63" s="295">
        <v>0</v>
      </c>
      <c r="P63" s="295">
        <v>0</v>
      </c>
      <c r="Q63" s="468" t="s">
        <v>438</v>
      </c>
    </row>
    <row r="64" spans="1:17" x14ac:dyDescent="0.25">
      <c r="A64" s="451" t="s">
        <v>463</v>
      </c>
      <c r="B64" s="226">
        <v>108322</v>
      </c>
      <c r="C64" s="295">
        <v>58943456.259999998</v>
      </c>
      <c r="D64" s="295">
        <v>544.15</v>
      </c>
      <c r="E64" s="295">
        <v>540.79</v>
      </c>
      <c r="F64" s="226">
        <v>52475</v>
      </c>
      <c r="G64" s="295">
        <v>28599118.719999999</v>
      </c>
      <c r="H64" s="295">
        <v>545</v>
      </c>
      <c r="I64" s="295">
        <v>543.54</v>
      </c>
      <c r="J64" s="226">
        <v>8766</v>
      </c>
      <c r="K64" s="295">
        <v>4766790.83</v>
      </c>
      <c r="L64" s="295">
        <v>543.78</v>
      </c>
      <c r="M64" s="295">
        <v>539.49</v>
      </c>
      <c r="N64" s="226">
        <v>0</v>
      </c>
      <c r="O64" s="295">
        <v>0</v>
      </c>
      <c r="P64" s="295">
        <v>0</v>
      </c>
      <c r="Q64" s="468" t="s">
        <v>438</v>
      </c>
    </row>
    <row r="65" spans="1:19" x14ac:dyDescent="0.25">
      <c r="A65" s="451" t="s">
        <v>464</v>
      </c>
      <c r="B65" s="226">
        <v>76651</v>
      </c>
      <c r="C65" s="295">
        <v>49518593.210000001</v>
      </c>
      <c r="D65" s="295">
        <v>646.03</v>
      </c>
      <c r="E65" s="295">
        <v>642.82000000000005</v>
      </c>
      <c r="F65" s="226">
        <v>32401</v>
      </c>
      <c r="G65" s="295">
        <v>21026950.079999998</v>
      </c>
      <c r="H65" s="295">
        <v>648.96</v>
      </c>
      <c r="I65" s="295">
        <v>649.65</v>
      </c>
      <c r="J65" s="226">
        <v>4047</v>
      </c>
      <c r="K65" s="295">
        <v>2604749.9</v>
      </c>
      <c r="L65" s="295">
        <v>643.62</v>
      </c>
      <c r="M65" s="295">
        <v>639.32000000000005</v>
      </c>
      <c r="N65" s="226">
        <v>0</v>
      </c>
      <c r="O65" s="295">
        <v>0</v>
      </c>
      <c r="P65" s="295">
        <v>0</v>
      </c>
      <c r="Q65" s="468" t="s">
        <v>438</v>
      </c>
    </row>
    <row r="66" spans="1:19" x14ac:dyDescent="0.25">
      <c r="A66" s="451" t="s">
        <v>465</v>
      </c>
      <c r="B66" s="226">
        <v>53545</v>
      </c>
      <c r="C66" s="295">
        <v>40093136.340000004</v>
      </c>
      <c r="D66" s="295">
        <v>748.77</v>
      </c>
      <c r="E66" s="295">
        <v>747.88</v>
      </c>
      <c r="F66" s="226">
        <v>27830</v>
      </c>
      <c r="G66" s="295">
        <v>20887573.57</v>
      </c>
      <c r="H66" s="295">
        <v>750.54</v>
      </c>
      <c r="I66" s="295">
        <v>749.31</v>
      </c>
      <c r="J66" s="226">
        <v>5061</v>
      </c>
      <c r="K66" s="295">
        <v>3748464.41</v>
      </c>
      <c r="L66" s="295">
        <v>740.66</v>
      </c>
      <c r="M66" s="295">
        <v>736.3</v>
      </c>
      <c r="N66" s="226">
        <v>1673</v>
      </c>
      <c r="O66" s="295">
        <v>1237473.3</v>
      </c>
      <c r="P66" s="295">
        <v>739.67</v>
      </c>
      <c r="Q66" s="468">
        <v>736.3</v>
      </c>
    </row>
    <row r="67" spans="1:19" x14ac:dyDescent="0.25">
      <c r="A67" s="451" t="s">
        <v>466</v>
      </c>
      <c r="B67" s="226">
        <v>48084</v>
      </c>
      <c r="C67" s="295">
        <v>40836493.740000002</v>
      </c>
      <c r="D67" s="295">
        <v>849.27</v>
      </c>
      <c r="E67" s="295">
        <v>849.06</v>
      </c>
      <c r="F67" s="226">
        <v>23819</v>
      </c>
      <c r="G67" s="295">
        <v>20224254.84</v>
      </c>
      <c r="H67" s="295">
        <v>849.08</v>
      </c>
      <c r="I67" s="295">
        <v>848.94</v>
      </c>
      <c r="J67" s="226">
        <v>1459</v>
      </c>
      <c r="K67" s="295">
        <v>1231872.05</v>
      </c>
      <c r="L67" s="295">
        <v>844.33</v>
      </c>
      <c r="M67" s="295">
        <v>841.37</v>
      </c>
      <c r="N67" s="226">
        <v>0</v>
      </c>
      <c r="O67" s="295">
        <v>0</v>
      </c>
      <c r="P67" s="295">
        <v>0</v>
      </c>
      <c r="Q67" s="468" t="s">
        <v>438</v>
      </c>
    </row>
    <row r="68" spans="1:19" x14ac:dyDescent="0.25">
      <c r="A68" s="451" t="s">
        <v>467</v>
      </c>
      <c r="B68" s="226">
        <v>53028</v>
      </c>
      <c r="C68" s="295">
        <v>50288970.020000003</v>
      </c>
      <c r="D68" s="295">
        <v>948.35</v>
      </c>
      <c r="E68" s="295">
        <v>944.77</v>
      </c>
      <c r="F68" s="226">
        <v>22356</v>
      </c>
      <c r="G68" s="295">
        <v>21182187.579999998</v>
      </c>
      <c r="H68" s="295">
        <v>947.49</v>
      </c>
      <c r="I68" s="295">
        <v>942.92</v>
      </c>
      <c r="J68" s="226">
        <v>2707</v>
      </c>
      <c r="K68" s="295">
        <v>2622673.8199999998</v>
      </c>
      <c r="L68" s="295">
        <v>968.85</v>
      </c>
      <c r="M68" s="295">
        <v>980.29</v>
      </c>
      <c r="N68" s="226">
        <v>0</v>
      </c>
      <c r="O68" s="295">
        <v>0</v>
      </c>
      <c r="P68" s="295">
        <v>0</v>
      </c>
      <c r="Q68" s="468" t="s">
        <v>438</v>
      </c>
    </row>
    <row r="69" spans="1:19" x14ac:dyDescent="0.25">
      <c r="A69" s="451" t="s">
        <v>445</v>
      </c>
      <c r="B69" s="226">
        <v>194186</v>
      </c>
      <c r="C69" s="295">
        <v>241795872.27000001</v>
      </c>
      <c r="D69" s="295">
        <v>1245.18</v>
      </c>
      <c r="E69" s="295">
        <v>1250.2</v>
      </c>
      <c r="F69" s="226">
        <v>46645</v>
      </c>
      <c r="G69" s="295">
        <v>55646019.340000004</v>
      </c>
      <c r="H69" s="295">
        <v>1192.97</v>
      </c>
      <c r="I69" s="295">
        <v>1172.5</v>
      </c>
      <c r="J69" s="226">
        <v>5471</v>
      </c>
      <c r="K69" s="295">
        <v>6583235.2599999998</v>
      </c>
      <c r="L69" s="295">
        <v>1203.3</v>
      </c>
      <c r="M69" s="295">
        <v>1191.01</v>
      </c>
      <c r="N69" s="226">
        <v>0</v>
      </c>
      <c r="O69" s="295">
        <v>0</v>
      </c>
      <c r="P69" s="295">
        <v>0</v>
      </c>
      <c r="Q69" s="468" t="s">
        <v>438</v>
      </c>
      <c r="S69" s="460"/>
    </row>
    <row r="70" spans="1:19" x14ac:dyDescent="0.25">
      <c r="A70" s="451" t="s">
        <v>446</v>
      </c>
      <c r="B70" s="226">
        <v>63802</v>
      </c>
      <c r="C70" s="295">
        <v>106344830.76000001</v>
      </c>
      <c r="D70" s="295">
        <v>1666.79</v>
      </c>
      <c r="E70" s="295">
        <v>1635.94</v>
      </c>
      <c r="F70" s="226">
        <v>6104</v>
      </c>
      <c r="G70" s="295">
        <v>10128606.619999999</v>
      </c>
      <c r="H70" s="295">
        <v>1659.34</v>
      </c>
      <c r="I70" s="295">
        <v>1632.03</v>
      </c>
      <c r="J70" s="226">
        <v>443</v>
      </c>
      <c r="K70" s="295">
        <v>749973.49</v>
      </c>
      <c r="L70" s="295">
        <v>1692.94</v>
      </c>
      <c r="M70" s="295">
        <v>1659.94</v>
      </c>
      <c r="N70" s="226">
        <v>1</v>
      </c>
      <c r="O70" s="295">
        <v>1566.6</v>
      </c>
      <c r="P70" s="295">
        <v>1566.6</v>
      </c>
      <c r="Q70" s="468">
        <v>1566.6</v>
      </c>
    </row>
    <row r="71" spans="1:19" x14ac:dyDescent="0.25">
      <c r="A71" s="451" t="s">
        <v>447</v>
      </c>
      <c r="B71" s="226">
        <v>14333</v>
      </c>
      <c r="C71" s="295">
        <v>31680606.32</v>
      </c>
      <c r="D71" s="295">
        <v>2210.33</v>
      </c>
      <c r="E71" s="295">
        <v>2189.67</v>
      </c>
      <c r="F71" s="226">
        <v>736</v>
      </c>
      <c r="G71" s="295">
        <v>1614131.81</v>
      </c>
      <c r="H71" s="295">
        <v>2193.11</v>
      </c>
      <c r="I71" s="295">
        <v>2158.89</v>
      </c>
      <c r="J71" s="226">
        <v>64</v>
      </c>
      <c r="K71" s="295">
        <v>137314.88</v>
      </c>
      <c r="L71" s="295">
        <v>2145.5500000000002</v>
      </c>
      <c r="M71" s="295">
        <v>2113</v>
      </c>
      <c r="N71" s="226">
        <v>0</v>
      </c>
      <c r="O71" s="295">
        <v>0</v>
      </c>
      <c r="P71" s="295">
        <v>0</v>
      </c>
      <c r="Q71" s="468" t="s">
        <v>438</v>
      </c>
    </row>
    <row r="72" spans="1:19" x14ac:dyDescent="0.25">
      <c r="A72" s="451" t="s">
        <v>494</v>
      </c>
      <c r="B72" s="226">
        <v>3387</v>
      </c>
      <c r="C72" s="295">
        <v>9109053.0199999996</v>
      </c>
      <c r="D72" s="295">
        <v>2689.42</v>
      </c>
      <c r="E72" s="295">
        <v>2663.81</v>
      </c>
      <c r="F72" s="226">
        <v>226</v>
      </c>
      <c r="G72" s="295">
        <v>606101.03</v>
      </c>
      <c r="H72" s="295">
        <v>2681.86</v>
      </c>
      <c r="I72" s="295">
        <v>2650.8</v>
      </c>
      <c r="J72" s="226">
        <v>22</v>
      </c>
      <c r="K72" s="295">
        <v>59984.34</v>
      </c>
      <c r="L72" s="295">
        <v>2726.56</v>
      </c>
      <c r="M72" s="295">
        <v>2725.08</v>
      </c>
      <c r="N72" s="226">
        <v>0</v>
      </c>
      <c r="O72" s="295">
        <v>0</v>
      </c>
      <c r="P72" s="295">
        <v>0</v>
      </c>
      <c r="Q72" s="468" t="s">
        <v>438</v>
      </c>
    </row>
    <row r="73" spans="1:19" x14ac:dyDescent="0.25">
      <c r="A73" s="451" t="s">
        <v>495</v>
      </c>
      <c r="B73" s="226">
        <v>885</v>
      </c>
      <c r="C73" s="295">
        <v>2831159.93</v>
      </c>
      <c r="D73" s="295">
        <v>3199.05</v>
      </c>
      <c r="E73" s="295">
        <v>3176.13</v>
      </c>
      <c r="F73" s="226">
        <v>26</v>
      </c>
      <c r="G73" s="295">
        <v>81808.42</v>
      </c>
      <c r="H73" s="295">
        <v>3146.48</v>
      </c>
      <c r="I73" s="295">
        <v>3091.03</v>
      </c>
      <c r="J73" s="226">
        <v>4</v>
      </c>
      <c r="K73" s="295">
        <v>13009.85</v>
      </c>
      <c r="L73" s="295">
        <v>3252.46</v>
      </c>
      <c r="M73" s="295">
        <v>3275.81</v>
      </c>
      <c r="N73" s="226">
        <v>0</v>
      </c>
      <c r="O73" s="295">
        <v>0</v>
      </c>
      <c r="P73" s="295">
        <v>0</v>
      </c>
      <c r="Q73" s="468" t="s">
        <v>438</v>
      </c>
    </row>
    <row r="74" spans="1:19" x14ac:dyDescent="0.25">
      <c r="A74" s="451" t="s">
        <v>496</v>
      </c>
      <c r="B74" s="226">
        <v>365</v>
      </c>
      <c r="C74" s="295">
        <v>1358034.44</v>
      </c>
      <c r="D74" s="295">
        <v>3720.64</v>
      </c>
      <c r="E74" s="295">
        <v>3725.11</v>
      </c>
      <c r="F74" s="226">
        <v>6</v>
      </c>
      <c r="G74" s="295">
        <v>22208.14</v>
      </c>
      <c r="H74" s="295">
        <v>3701.36</v>
      </c>
      <c r="I74" s="295">
        <v>3699.31</v>
      </c>
      <c r="J74" s="226">
        <v>0</v>
      </c>
      <c r="K74" s="295">
        <v>0</v>
      </c>
      <c r="L74" s="295">
        <v>0</v>
      </c>
      <c r="M74" s="295" t="s">
        <v>438</v>
      </c>
      <c r="N74" s="226">
        <v>0</v>
      </c>
      <c r="O74" s="295">
        <v>0</v>
      </c>
      <c r="P74" s="295">
        <v>0</v>
      </c>
      <c r="Q74" s="468" t="s">
        <v>438</v>
      </c>
    </row>
    <row r="75" spans="1:19" ht="15.75" thickBot="1" x14ac:dyDescent="0.3">
      <c r="A75" s="452" t="s">
        <v>497</v>
      </c>
      <c r="B75" s="282">
        <v>133</v>
      </c>
      <c r="C75" s="466">
        <v>579758.25</v>
      </c>
      <c r="D75" s="466">
        <v>4359.08</v>
      </c>
      <c r="E75" s="466">
        <v>4197.1400000000003</v>
      </c>
      <c r="F75" s="282">
        <v>4</v>
      </c>
      <c r="G75" s="466">
        <v>18203.38</v>
      </c>
      <c r="H75" s="466">
        <v>4550.8500000000004</v>
      </c>
      <c r="I75" s="466">
        <v>4260.67</v>
      </c>
      <c r="J75" s="282">
        <v>0</v>
      </c>
      <c r="K75" s="466">
        <v>0</v>
      </c>
      <c r="L75" s="466">
        <v>0</v>
      </c>
      <c r="M75" s="466" t="s">
        <v>438</v>
      </c>
      <c r="N75" s="282">
        <v>0</v>
      </c>
      <c r="O75" s="466">
        <v>0</v>
      </c>
      <c r="P75" s="466">
        <v>0</v>
      </c>
      <c r="Q75" s="469" t="s">
        <v>438</v>
      </c>
    </row>
    <row r="76" spans="1:19" ht="16.5" thickBot="1" x14ac:dyDescent="0.3">
      <c r="A76" s="320" t="s">
        <v>535</v>
      </c>
      <c r="B76" s="438">
        <v>870717</v>
      </c>
      <c r="C76" s="439">
        <v>728595125.04999995</v>
      </c>
      <c r="D76" s="437">
        <v>836.78</v>
      </c>
      <c r="E76" s="437">
        <v>694.14</v>
      </c>
      <c r="F76" s="438">
        <v>354097</v>
      </c>
      <c r="G76" s="439">
        <v>231456508.08000001</v>
      </c>
      <c r="H76" s="437">
        <v>653.65</v>
      </c>
      <c r="I76" s="437">
        <v>559.19000000000005</v>
      </c>
      <c r="J76" s="438">
        <v>72606</v>
      </c>
      <c r="K76" s="439">
        <v>39506820.460000001</v>
      </c>
      <c r="L76" s="437">
        <v>544.13</v>
      </c>
      <c r="M76" s="437">
        <v>456.13</v>
      </c>
      <c r="N76" s="438">
        <v>11873</v>
      </c>
      <c r="O76" s="439">
        <v>3582574.09</v>
      </c>
      <c r="P76" s="439">
        <v>301.74</v>
      </c>
      <c r="Q76" s="528">
        <v>290</v>
      </c>
    </row>
    <row r="79" spans="1:19" x14ac:dyDescent="0.25">
      <c r="C79" s="460"/>
    </row>
    <row r="81" spans="1:4" x14ac:dyDescent="0.25">
      <c r="A81" s="301"/>
      <c r="B81" s="460"/>
      <c r="D81" s="460"/>
    </row>
    <row r="83" spans="1:4" x14ac:dyDescent="0.25">
      <c r="B83" s="460"/>
    </row>
  </sheetData>
  <mergeCells count="24">
    <mergeCell ref="A1:Q1"/>
    <mergeCell ref="A3:A4"/>
    <mergeCell ref="B3:E3"/>
    <mergeCell ref="F3:I3"/>
    <mergeCell ref="J3:M3"/>
    <mergeCell ref="N3:Q3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55:Q55"/>
    <mergeCell ref="A57:A58"/>
    <mergeCell ref="B57:E57"/>
    <mergeCell ref="F57:I57"/>
    <mergeCell ref="J57:M57"/>
    <mergeCell ref="N57:Q5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G67"/>
  <sheetViews>
    <sheetView zoomScaleNormal="100" workbookViewId="0">
      <selection activeCell="C59" sqref="C59:G59"/>
    </sheetView>
  </sheetViews>
  <sheetFormatPr defaultRowHeight="15" x14ac:dyDescent="0.25"/>
  <cols>
    <col min="1" max="1" width="4.85546875" bestFit="1" customWidth="1"/>
    <col min="2" max="2" width="15.7109375" customWidth="1"/>
    <col min="3" max="3" width="19.42578125" customWidth="1"/>
    <col min="4" max="7" width="14.85546875" customWidth="1"/>
  </cols>
  <sheetData>
    <row r="1" spans="1:7" s="2" customFormat="1" ht="15.75" x14ac:dyDescent="0.25">
      <c r="A1" s="561" t="s">
        <v>717</v>
      </c>
      <c r="B1" s="561"/>
      <c r="C1" s="561"/>
      <c r="D1" s="561"/>
      <c r="E1" s="561"/>
      <c r="F1" s="561"/>
      <c r="G1" s="561"/>
    </row>
    <row r="2" spans="1:7" ht="15.75" thickBot="1" x14ac:dyDescent="0.3">
      <c r="A2" s="39"/>
    </row>
    <row r="3" spans="1:7" s="45" customFormat="1" ht="16.5" thickBot="1" x14ac:dyDescent="0.3">
      <c r="A3" s="157" t="s">
        <v>17</v>
      </c>
      <c r="B3" s="144" t="s">
        <v>43</v>
      </c>
      <c r="C3" s="144" t="s">
        <v>44</v>
      </c>
      <c r="D3" s="144" t="s">
        <v>74</v>
      </c>
      <c r="E3" s="144" t="s">
        <v>70</v>
      </c>
      <c r="F3" s="144" t="s">
        <v>71</v>
      </c>
      <c r="G3" s="346" t="s">
        <v>72</v>
      </c>
    </row>
    <row r="4" spans="1:7" x14ac:dyDescent="0.25">
      <c r="A4" s="341">
        <v>1</v>
      </c>
      <c r="B4" s="342" t="s">
        <v>258</v>
      </c>
      <c r="C4" s="343" t="s">
        <v>424</v>
      </c>
      <c r="D4" s="344" t="s">
        <v>438</v>
      </c>
      <c r="E4" s="344" t="s">
        <v>438</v>
      </c>
      <c r="F4" s="344">
        <v>1</v>
      </c>
      <c r="G4" s="345">
        <v>18</v>
      </c>
    </row>
    <row r="5" spans="1:7" x14ac:dyDescent="0.25">
      <c r="A5" s="58">
        <v>2</v>
      </c>
      <c r="B5" s="364" t="s">
        <v>647</v>
      </c>
      <c r="C5" s="310" t="s">
        <v>646</v>
      </c>
      <c r="D5" s="17" t="s">
        <v>438</v>
      </c>
      <c r="E5" s="17" t="s">
        <v>438</v>
      </c>
      <c r="F5" s="17" t="s">
        <v>438</v>
      </c>
      <c r="G5" s="158">
        <v>3</v>
      </c>
    </row>
    <row r="6" spans="1:7" x14ac:dyDescent="0.25">
      <c r="A6" s="58">
        <v>3</v>
      </c>
      <c r="B6" s="364" t="s">
        <v>508</v>
      </c>
      <c r="C6" s="364" t="s">
        <v>566</v>
      </c>
      <c r="D6" s="17">
        <v>6</v>
      </c>
      <c r="E6" s="17">
        <v>13</v>
      </c>
      <c r="F6" s="17">
        <v>175</v>
      </c>
      <c r="G6" s="158">
        <v>1028</v>
      </c>
    </row>
    <row r="7" spans="1:7" x14ac:dyDescent="0.25">
      <c r="A7" s="58">
        <v>4</v>
      </c>
      <c r="B7" s="364" t="s">
        <v>259</v>
      </c>
      <c r="C7" s="364" t="s">
        <v>55</v>
      </c>
      <c r="D7" s="17" t="s">
        <v>438</v>
      </c>
      <c r="E7" s="17">
        <v>3</v>
      </c>
      <c r="F7" s="17">
        <v>12</v>
      </c>
      <c r="G7" s="158">
        <v>156</v>
      </c>
    </row>
    <row r="8" spans="1:7" x14ac:dyDescent="0.25">
      <c r="A8" s="58">
        <v>5</v>
      </c>
      <c r="B8" s="364" t="s">
        <v>261</v>
      </c>
      <c r="C8" s="364" t="s">
        <v>56</v>
      </c>
      <c r="D8" s="17">
        <v>1</v>
      </c>
      <c r="E8" s="17" t="s">
        <v>438</v>
      </c>
      <c r="F8" s="17" t="s">
        <v>438</v>
      </c>
      <c r="G8" s="158">
        <v>2</v>
      </c>
    </row>
    <row r="9" spans="1:7" x14ac:dyDescent="0.25">
      <c r="A9" s="58">
        <v>6</v>
      </c>
      <c r="B9" s="364" t="s">
        <v>351</v>
      </c>
      <c r="C9" s="364" t="s">
        <v>510</v>
      </c>
      <c r="D9" s="17" t="s">
        <v>438</v>
      </c>
      <c r="E9" s="17" t="s">
        <v>438</v>
      </c>
      <c r="F9" s="17">
        <v>1</v>
      </c>
      <c r="G9" s="158" t="s">
        <v>438</v>
      </c>
    </row>
    <row r="10" spans="1:7" x14ac:dyDescent="0.25">
      <c r="A10" s="58">
        <v>7</v>
      </c>
      <c r="B10" s="364" t="s">
        <v>262</v>
      </c>
      <c r="C10" s="364" t="s">
        <v>57</v>
      </c>
      <c r="D10" s="17" t="s">
        <v>438</v>
      </c>
      <c r="E10" s="17" t="s">
        <v>438</v>
      </c>
      <c r="F10" s="17" t="s">
        <v>438</v>
      </c>
      <c r="G10" s="158">
        <v>3</v>
      </c>
    </row>
    <row r="11" spans="1:7" x14ac:dyDescent="0.25">
      <c r="A11" s="58">
        <v>8</v>
      </c>
      <c r="B11" s="364" t="s">
        <v>263</v>
      </c>
      <c r="C11" s="364" t="s">
        <v>58</v>
      </c>
      <c r="D11" s="17" t="s">
        <v>438</v>
      </c>
      <c r="E11" s="17" t="s">
        <v>438</v>
      </c>
      <c r="F11" s="17" t="s">
        <v>438</v>
      </c>
      <c r="G11" s="158">
        <v>1</v>
      </c>
    </row>
    <row r="12" spans="1:7" x14ac:dyDescent="0.25">
      <c r="A12" s="58">
        <v>9</v>
      </c>
      <c r="B12" s="364" t="s">
        <v>264</v>
      </c>
      <c r="C12" s="364" t="s">
        <v>59</v>
      </c>
      <c r="D12" s="17" t="s">
        <v>438</v>
      </c>
      <c r="E12" s="17" t="s">
        <v>438</v>
      </c>
      <c r="F12" s="17">
        <v>1</v>
      </c>
      <c r="G12" s="158">
        <v>1</v>
      </c>
    </row>
    <row r="13" spans="1:7" x14ac:dyDescent="0.25">
      <c r="A13" s="58">
        <v>10</v>
      </c>
      <c r="B13" s="364" t="s">
        <v>265</v>
      </c>
      <c r="C13" s="364" t="s">
        <v>60</v>
      </c>
      <c r="D13" s="17" t="s">
        <v>438</v>
      </c>
      <c r="E13" s="17">
        <v>1</v>
      </c>
      <c r="F13" s="17" t="s">
        <v>438</v>
      </c>
      <c r="G13" s="158">
        <v>6</v>
      </c>
    </row>
    <row r="14" spans="1:7" x14ac:dyDescent="0.25">
      <c r="A14" s="58">
        <v>11</v>
      </c>
      <c r="B14" s="364" t="s">
        <v>266</v>
      </c>
      <c r="C14" s="364" t="s">
        <v>61</v>
      </c>
      <c r="D14" s="17" t="s">
        <v>438</v>
      </c>
      <c r="E14" s="17" t="s">
        <v>438</v>
      </c>
      <c r="F14" s="17">
        <v>3</v>
      </c>
      <c r="G14" s="158">
        <v>32</v>
      </c>
    </row>
    <row r="15" spans="1:7" x14ac:dyDescent="0.25">
      <c r="A15" s="58">
        <v>12</v>
      </c>
      <c r="B15" s="364" t="s">
        <v>415</v>
      </c>
      <c r="C15" s="364" t="s">
        <v>391</v>
      </c>
      <c r="D15" s="17" t="s">
        <v>438</v>
      </c>
      <c r="E15" s="17" t="s">
        <v>438</v>
      </c>
      <c r="F15" s="17" t="s">
        <v>438</v>
      </c>
      <c r="G15" s="158">
        <v>1</v>
      </c>
    </row>
    <row r="16" spans="1:7" x14ac:dyDescent="0.25">
      <c r="A16" s="58">
        <v>13</v>
      </c>
      <c r="B16" s="364" t="s">
        <v>267</v>
      </c>
      <c r="C16" s="364" t="s">
        <v>354</v>
      </c>
      <c r="D16" s="17">
        <v>3</v>
      </c>
      <c r="E16" s="17">
        <v>6</v>
      </c>
      <c r="F16" s="17">
        <v>24</v>
      </c>
      <c r="G16" s="158">
        <v>68</v>
      </c>
    </row>
    <row r="17" spans="1:7" x14ac:dyDescent="0.25">
      <c r="A17" s="58">
        <v>14</v>
      </c>
      <c r="B17" s="364" t="s">
        <v>268</v>
      </c>
      <c r="C17" s="364" t="s">
        <v>62</v>
      </c>
      <c r="D17" s="17" t="s">
        <v>438</v>
      </c>
      <c r="E17" s="17">
        <v>1</v>
      </c>
      <c r="F17" s="17">
        <v>73</v>
      </c>
      <c r="G17" s="158">
        <v>287</v>
      </c>
    </row>
    <row r="18" spans="1:7" x14ac:dyDescent="0.25">
      <c r="A18" s="58">
        <v>15</v>
      </c>
      <c r="B18" s="364" t="s">
        <v>269</v>
      </c>
      <c r="C18" s="364" t="s">
        <v>63</v>
      </c>
      <c r="D18" s="17">
        <v>2</v>
      </c>
      <c r="E18" s="17">
        <v>2</v>
      </c>
      <c r="F18" s="17">
        <v>33</v>
      </c>
      <c r="G18" s="158">
        <v>150</v>
      </c>
    </row>
    <row r="19" spans="1:7" x14ac:dyDescent="0.25">
      <c r="A19" s="58">
        <v>16</v>
      </c>
      <c r="B19" s="364" t="s">
        <v>270</v>
      </c>
      <c r="C19" s="364" t="s">
        <v>355</v>
      </c>
      <c r="D19" s="17" t="s">
        <v>438</v>
      </c>
      <c r="E19" s="17" t="s">
        <v>438</v>
      </c>
      <c r="F19" s="17">
        <v>1</v>
      </c>
      <c r="G19" s="158" t="s">
        <v>438</v>
      </c>
    </row>
    <row r="20" spans="1:7" x14ac:dyDescent="0.25">
      <c r="A20" s="58">
        <v>17</v>
      </c>
      <c r="B20" s="364" t="s">
        <v>271</v>
      </c>
      <c r="C20" s="364" t="s">
        <v>356</v>
      </c>
      <c r="D20" s="17" t="s">
        <v>438</v>
      </c>
      <c r="E20" s="17" t="s">
        <v>438</v>
      </c>
      <c r="F20" s="17" t="s">
        <v>438</v>
      </c>
      <c r="G20" s="158">
        <v>1</v>
      </c>
    </row>
    <row r="21" spans="1:7" x14ac:dyDescent="0.25">
      <c r="A21" s="58">
        <v>18</v>
      </c>
      <c r="B21" s="364" t="s">
        <v>272</v>
      </c>
      <c r="C21" s="364" t="s">
        <v>357</v>
      </c>
      <c r="D21" s="17">
        <v>2</v>
      </c>
      <c r="E21" s="17">
        <v>1</v>
      </c>
      <c r="F21" s="17">
        <v>2</v>
      </c>
      <c r="G21" s="158">
        <v>16</v>
      </c>
    </row>
    <row r="22" spans="1:7" x14ac:dyDescent="0.25">
      <c r="A22" s="58">
        <v>19</v>
      </c>
      <c r="B22" s="364" t="s">
        <v>395</v>
      </c>
      <c r="C22" s="364" t="s">
        <v>385</v>
      </c>
      <c r="D22" s="17" t="s">
        <v>438</v>
      </c>
      <c r="E22" s="17" t="s">
        <v>438</v>
      </c>
      <c r="F22" s="17">
        <v>3</v>
      </c>
      <c r="G22" s="158">
        <v>20</v>
      </c>
    </row>
    <row r="23" spans="1:7" x14ac:dyDescent="0.25">
      <c r="A23" s="58">
        <v>20</v>
      </c>
      <c r="B23" s="364" t="s">
        <v>576</v>
      </c>
      <c r="C23" s="364" t="s">
        <v>577</v>
      </c>
      <c r="D23" s="17" t="s">
        <v>438</v>
      </c>
      <c r="E23" s="17" t="s">
        <v>438</v>
      </c>
      <c r="F23" s="17">
        <v>24</v>
      </c>
      <c r="G23" s="158">
        <v>197</v>
      </c>
    </row>
    <row r="24" spans="1:7" x14ac:dyDescent="0.25">
      <c r="A24" s="58">
        <v>21</v>
      </c>
      <c r="B24" s="364" t="s">
        <v>273</v>
      </c>
      <c r="C24" s="364" t="s">
        <v>511</v>
      </c>
      <c r="D24" s="17" t="s">
        <v>438</v>
      </c>
      <c r="E24" s="17" t="s">
        <v>438</v>
      </c>
      <c r="F24" s="17" t="s">
        <v>438</v>
      </c>
      <c r="G24" s="158">
        <v>8</v>
      </c>
    </row>
    <row r="25" spans="1:7" x14ac:dyDescent="0.25">
      <c r="A25" s="58">
        <v>22</v>
      </c>
      <c r="B25" s="364" t="s">
        <v>274</v>
      </c>
      <c r="C25" s="364" t="s">
        <v>512</v>
      </c>
      <c r="D25" s="17" t="s">
        <v>438</v>
      </c>
      <c r="E25" s="17" t="s">
        <v>438</v>
      </c>
      <c r="F25" s="17" t="s">
        <v>438</v>
      </c>
      <c r="G25" s="158">
        <v>4</v>
      </c>
    </row>
    <row r="26" spans="1:7" x14ac:dyDescent="0.25">
      <c r="A26" s="58">
        <v>23</v>
      </c>
      <c r="B26" s="364" t="s">
        <v>275</v>
      </c>
      <c r="C26" s="364" t="s">
        <v>514</v>
      </c>
      <c r="D26" s="17" t="s">
        <v>438</v>
      </c>
      <c r="E26" s="17" t="s">
        <v>438</v>
      </c>
      <c r="F26" s="17">
        <v>11</v>
      </c>
      <c r="G26" s="158">
        <v>33</v>
      </c>
    </row>
    <row r="27" spans="1:7" x14ac:dyDescent="0.25">
      <c r="A27" s="58">
        <v>24</v>
      </c>
      <c r="B27" s="364" t="s">
        <v>276</v>
      </c>
      <c r="C27" s="364" t="s">
        <v>515</v>
      </c>
      <c r="D27" s="17" t="s">
        <v>438</v>
      </c>
      <c r="E27" s="17">
        <v>1</v>
      </c>
      <c r="F27" s="17">
        <v>8</v>
      </c>
      <c r="G27" s="158">
        <v>78</v>
      </c>
    </row>
    <row r="28" spans="1:7" x14ac:dyDescent="0.25">
      <c r="A28" s="58">
        <v>25</v>
      </c>
      <c r="B28" s="364" t="s">
        <v>277</v>
      </c>
      <c r="C28" s="364" t="s">
        <v>516</v>
      </c>
      <c r="D28" s="17" t="s">
        <v>438</v>
      </c>
      <c r="E28" s="17" t="s">
        <v>438</v>
      </c>
      <c r="F28" s="17">
        <v>3</v>
      </c>
      <c r="G28" s="158">
        <v>33</v>
      </c>
    </row>
    <row r="29" spans="1:7" x14ac:dyDescent="0.25">
      <c r="A29" s="58">
        <v>26</v>
      </c>
      <c r="B29" s="364" t="s">
        <v>278</v>
      </c>
      <c r="C29" s="364" t="s">
        <v>517</v>
      </c>
      <c r="D29" s="17" t="s">
        <v>438</v>
      </c>
      <c r="E29" s="17" t="s">
        <v>438</v>
      </c>
      <c r="F29" s="17" t="s">
        <v>438</v>
      </c>
      <c r="G29" s="158">
        <v>4</v>
      </c>
    </row>
    <row r="30" spans="1:7" x14ac:dyDescent="0.25">
      <c r="A30" s="58">
        <v>27</v>
      </c>
      <c r="B30" s="364" t="s">
        <v>279</v>
      </c>
      <c r="C30" s="364" t="s">
        <v>518</v>
      </c>
      <c r="D30" s="17">
        <v>1</v>
      </c>
      <c r="E30" s="17" t="s">
        <v>438</v>
      </c>
      <c r="F30" s="17">
        <v>2</v>
      </c>
      <c r="G30" s="158">
        <v>3</v>
      </c>
    </row>
    <row r="31" spans="1:7" x14ac:dyDescent="0.25">
      <c r="A31" s="58">
        <v>28</v>
      </c>
      <c r="B31" s="364" t="s">
        <v>280</v>
      </c>
      <c r="C31" s="364" t="s">
        <v>642</v>
      </c>
      <c r="D31" s="17">
        <v>5</v>
      </c>
      <c r="E31" s="17">
        <v>8</v>
      </c>
      <c r="F31" s="17">
        <v>155</v>
      </c>
      <c r="G31" s="158">
        <v>772</v>
      </c>
    </row>
    <row r="32" spans="1:7" x14ac:dyDescent="0.25">
      <c r="A32" s="58">
        <v>29</v>
      </c>
      <c r="B32" s="364" t="s">
        <v>281</v>
      </c>
      <c r="C32" s="364" t="s">
        <v>519</v>
      </c>
      <c r="D32" s="17" t="s">
        <v>438</v>
      </c>
      <c r="E32" s="17" t="s">
        <v>438</v>
      </c>
      <c r="F32" s="17">
        <v>1</v>
      </c>
      <c r="G32" s="158">
        <v>15</v>
      </c>
    </row>
    <row r="33" spans="1:7" x14ac:dyDescent="0.25">
      <c r="A33" s="58">
        <v>30</v>
      </c>
      <c r="B33" s="364" t="s">
        <v>282</v>
      </c>
      <c r="C33" s="364" t="s">
        <v>520</v>
      </c>
      <c r="D33" s="17" t="s">
        <v>438</v>
      </c>
      <c r="E33" s="17" t="s">
        <v>438</v>
      </c>
      <c r="F33" s="17" t="s">
        <v>438</v>
      </c>
      <c r="G33" s="158">
        <v>1</v>
      </c>
    </row>
    <row r="34" spans="1:7" x14ac:dyDescent="0.25">
      <c r="A34" s="58">
        <v>31</v>
      </c>
      <c r="B34" s="364" t="s">
        <v>283</v>
      </c>
      <c r="C34" s="364" t="s">
        <v>521</v>
      </c>
      <c r="D34" s="17" t="s">
        <v>438</v>
      </c>
      <c r="E34" s="17" t="s">
        <v>438</v>
      </c>
      <c r="F34" s="17" t="s">
        <v>438</v>
      </c>
      <c r="G34" s="158">
        <v>17</v>
      </c>
    </row>
    <row r="35" spans="1:7" x14ac:dyDescent="0.25">
      <c r="A35" s="58">
        <v>32</v>
      </c>
      <c r="B35" s="364" t="s">
        <v>284</v>
      </c>
      <c r="C35" s="364" t="s">
        <v>522</v>
      </c>
      <c r="D35" s="17" t="s">
        <v>438</v>
      </c>
      <c r="E35" s="17" t="s">
        <v>438</v>
      </c>
      <c r="F35" s="17">
        <v>1</v>
      </c>
      <c r="G35" s="158">
        <v>1</v>
      </c>
    </row>
    <row r="36" spans="1:7" x14ac:dyDescent="0.25">
      <c r="A36" s="58">
        <v>33</v>
      </c>
      <c r="B36" s="364" t="s">
        <v>405</v>
      </c>
      <c r="C36" s="364" t="s">
        <v>323</v>
      </c>
      <c r="D36" s="17" t="s">
        <v>438</v>
      </c>
      <c r="E36" s="17" t="s">
        <v>438</v>
      </c>
      <c r="F36" s="17">
        <v>2</v>
      </c>
      <c r="G36" s="158" t="s">
        <v>438</v>
      </c>
    </row>
    <row r="37" spans="1:7" x14ac:dyDescent="0.25">
      <c r="A37" s="58">
        <v>34</v>
      </c>
      <c r="B37" s="364" t="s">
        <v>285</v>
      </c>
      <c r="C37" s="364" t="s">
        <v>523</v>
      </c>
      <c r="D37" s="17" t="s">
        <v>438</v>
      </c>
      <c r="E37" s="17" t="s">
        <v>438</v>
      </c>
      <c r="F37" s="17" t="s">
        <v>438</v>
      </c>
      <c r="G37" s="158">
        <v>2</v>
      </c>
    </row>
    <row r="38" spans="1:7" x14ac:dyDescent="0.25">
      <c r="A38" s="58">
        <v>35</v>
      </c>
      <c r="B38" s="364" t="s">
        <v>286</v>
      </c>
      <c r="C38" s="364" t="s">
        <v>524</v>
      </c>
      <c r="D38" s="17">
        <v>2</v>
      </c>
      <c r="E38" s="17">
        <v>5</v>
      </c>
      <c r="F38" s="17">
        <v>19</v>
      </c>
      <c r="G38" s="158">
        <v>47</v>
      </c>
    </row>
    <row r="39" spans="1:7" x14ac:dyDescent="0.25">
      <c r="A39" s="58">
        <v>36</v>
      </c>
      <c r="B39" s="364" t="s">
        <v>287</v>
      </c>
      <c r="C39" s="364" t="s">
        <v>525</v>
      </c>
      <c r="D39" s="17" t="s">
        <v>438</v>
      </c>
      <c r="E39" s="17" t="s">
        <v>438</v>
      </c>
      <c r="F39" s="17">
        <v>3</v>
      </c>
      <c r="G39" s="158">
        <v>72</v>
      </c>
    </row>
    <row r="40" spans="1:7" x14ac:dyDescent="0.25">
      <c r="A40" s="58">
        <v>37</v>
      </c>
      <c r="B40" s="364" t="s">
        <v>288</v>
      </c>
      <c r="C40" s="364" t="s">
        <v>526</v>
      </c>
      <c r="D40" s="17" t="s">
        <v>438</v>
      </c>
      <c r="E40" s="17" t="s">
        <v>438</v>
      </c>
      <c r="F40" s="17" t="s">
        <v>438</v>
      </c>
      <c r="G40" s="158">
        <v>5</v>
      </c>
    </row>
    <row r="41" spans="1:7" x14ac:dyDescent="0.25">
      <c r="A41" s="58">
        <v>38</v>
      </c>
      <c r="B41" s="364" t="s">
        <v>413</v>
      </c>
      <c r="C41" s="364" t="s">
        <v>527</v>
      </c>
      <c r="D41" s="17" t="s">
        <v>438</v>
      </c>
      <c r="E41" s="17" t="s">
        <v>438</v>
      </c>
      <c r="F41" s="17" t="s">
        <v>438</v>
      </c>
      <c r="G41" s="158">
        <v>2</v>
      </c>
    </row>
    <row r="42" spans="1:7" x14ac:dyDescent="0.25">
      <c r="A42" s="58">
        <v>39</v>
      </c>
      <c r="B42" s="364" t="s">
        <v>289</v>
      </c>
      <c r="C42" s="364" t="s">
        <v>639</v>
      </c>
      <c r="D42" s="17" t="s">
        <v>438</v>
      </c>
      <c r="E42" s="17" t="s">
        <v>438</v>
      </c>
      <c r="F42" s="17">
        <v>1</v>
      </c>
      <c r="G42" s="158">
        <v>1</v>
      </c>
    </row>
    <row r="43" spans="1:7" x14ac:dyDescent="0.25">
      <c r="A43" s="58">
        <v>40</v>
      </c>
      <c r="B43" s="364" t="s">
        <v>290</v>
      </c>
      <c r="C43" s="364" t="s">
        <v>528</v>
      </c>
      <c r="D43" s="17">
        <v>1</v>
      </c>
      <c r="E43" s="17" t="s">
        <v>438</v>
      </c>
      <c r="F43" s="17" t="s">
        <v>438</v>
      </c>
      <c r="G43" s="158">
        <v>4</v>
      </c>
    </row>
    <row r="44" spans="1:7" x14ac:dyDescent="0.25">
      <c r="A44" s="58">
        <v>41</v>
      </c>
      <c r="B44" s="364" t="s">
        <v>291</v>
      </c>
      <c r="C44" s="364" t="s">
        <v>529</v>
      </c>
      <c r="D44" s="17" t="s">
        <v>438</v>
      </c>
      <c r="E44" s="17">
        <v>1</v>
      </c>
      <c r="F44" s="17" t="s">
        <v>438</v>
      </c>
      <c r="G44" s="158">
        <v>1</v>
      </c>
    </row>
    <row r="45" spans="1:7" x14ac:dyDescent="0.25">
      <c r="A45" s="58">
        <v>42</v>
      </c>
      <c r="B45" s="364" t="s">
        <v>292</v>
      </c>
      <c r="C45" s="364" t="s">
        <v>530</v>
      </c>
      <c r="D45" s="17">
        <v>1</v>
      </c>
      <c r="E45" s="17">
        <v>1</v>
      </c>
      <c r="F45" s="17">
        <v>1</v>
      </c>
      <c r="G45" s="158">
        <v>18</v>
      </c>
    </row>
    <row r="46" spans="1:7" x14ac:dyDescent="0.25">
      <c r="A46" s="58">
        <v>43</v>
      </c>
      <c r="B46" s="364" t="s">
        <v>293</v>
      </c>
      <c r="C46" s="364" t="s">
        <v>531</v>
      </c>
      <c r="D46" s="17" t="s">
        <v>438</v>
      </c>
      <c r="E46" s="17" t="s">
        <v>438</v>
      </c>
      <c r="F46" s="17" t="s">
        <v>438</v>
      </c>
      <c r="G46" s="158">
        <v>4</v>
      </c>
    </row>
    <row r="47" spans="1:7" x14ac:dyDescent="0.25">
      <c r="A47" s="58">
        <v>44</v>
      </c>
      <c r="B47" s="364" t="s">
        <v>294</v>
      </c>
      <c r="C47" s="364" t="s">
        <v>640</v>
      </c>
      <c r="D47" s="17" t="s">
        <v>438</v>
      </c>
      <c r="E47" s="17">
        <v>1</v>
      </c>
      <c r="F47" s="17" t="s">
        <v>438</v>
      </c>
      <c r="G47" s="158">
        <v>2</v>
      </c>
    </row>
    <row r="48" spans="1:7" x14ac:dyDescent="0.25">
      <c r="A48" s="58">
        <v>45</v>
      </c>
      <c r="B48" s="364" t="s">
        <v>353</v>
      </c>
      <c r="C48" s="364" t="s">
        <v>532</v>
      </c>
      <c r="D48" s="17" t="s">
        <v>438</v>
      </c>
      <c r="E48" s="17" t="s">
        <v>438</v>
      </c>
      <c r="F48" s="17" t="s">
        <v>438</v>
      </c>
      <c r="G48" s="158">
        <v>1</v>
      </c>
    </row>
    <row r="49" spans="1:7" x14ac:dyDescent="0.25">
      <c r="A49" s="58">
        <v>46</v>
      </c>
      <c r="B49" s="364" t="s">
        <v>295</v>
      </c>
      <c r="C49" s="364" t="s">
        <v>533</v>
      </c>
      <c r="D49" s="17" t="s">
        <v>438</v>
      </c>
      <c r="E49" s="17">
        <v>1</v>
      </c>
      <c r="F49" s="17" t="s">
        <v>438</v>
      </c>
      <c r="G49" s="158" t="s">
        <v>438</v>
      </c>
    </row>
    <row r="50" spans="1:7" x14ac:dyDescent="0.25">
      <c r="A50" s="58">
        <v>47</v>
      </c>
      <c r="B50" s="364" t="s">
        <v>407</v>
      </c>
      <c r="C50" s="364" t="s">
        <v>382</v>
      </c>
      <c r="D50" s="17" t="s">
        <v>438</v>
      </c>
      <c r="E50" s="17" t="s">
        <v>438</v>
      </c>
      <c r="F50" s="17">
        <v>2</v>
      </c>
      <c r="G50" s="158">
        <v>14</v>
      </c>
    </row>
    <row r="51" spans="1:7" x14ac:dyDescent="0.25">
      <c r="A51" s="58">
        <v>48</v>
      </c>
      <c r="B51" s="364" t="s">
        <v>296</v>
      </c>
      <c r="C51" s="364" t="s">
        <v>534</v>
      </c>
      <c r="D51" s="17" t="s">
        <v>438</v>
      </c>
      <c r="E51" s="17" t="s">
        <v>438</v>
      </c>
      <c r="F51" s="17" t="s">
        <v>438</v>
      </c>
      <c r="G51" s="158">
        <v>2</v>
      </c>
    </row>
    <row r="52" spans="1:7" x14ac:dyDescent="0.25">
      <c r="A52" s="58">
        <v>49</v>
      </c>
      <c r="B52" s="364" t="s">
        <v>297</v>
      </c>
      <c r="C52" s="364" t="s">
        <v>64</v>
      </c>
      <c r="D52" s="17" t="s">
        <v>438</v>
      </c>
      <c r="E52" s="17" t="s">
        <v>438</v>
      </c>
      <c r="F52" s="17" t="s">
        <v>438</v>
      </c>
      <c r="G52" s="158">
        <v>6</v>
      </c>
    </row>
    <row r="53" spans="1:7" x14ac:dyDescent="0.25">
      <c r="A53" s="58">
        <v>50</v>
      </c>
      <c r="B53" s="364" t="s">
        <v>298</v>
      </c>
      <c r="C53" s="364" t="s">
        <v>65</v>
      </c>
      <c r="D53" s="17" t="s">
        <v>438</v>
      </c>
      <c r="E53" s="17">
        <v>3</v>
      </c>
      <c r="F53" s="17">
        <v>12</v>
      </c>
      <c r="G53" s="158">
        <v>92</v>
      </c>
    </row>
    <row r="54" spans="1:7" x14ac:dyDescent="0.25">
      <c r="A54" s="58">
        <v>51</v>
      </c>
      <c r="B54" s="364" t="s">
        <v>299</v>
      </c>
      <c r="C54" s="364" t="s">
        <v>66</v>
      </c>
      <c r="D54" s="17" t="s">
        <v>438</v>
      </c>
      <c r="E54" s="17" t="s">
        <v>438</v>
      </c>
      <c r="F54" s="17" t="s">
        <v>438</v>
      </c>
      <c r="G54" s="158">
        <v>26</v>
      </c>
    </row>
    <row r="55" spans="1:7" x14ac:dyDescent="0.25">
      <c r="A55" s="58">
        <v>52</v>
      </c>
      <c r="B55" s="364" t="s">
        <v>300</v>
      </c>
      <c r="C55" s="364" t="s">
        <v>67</v>
      </c>
      <c r="D55" s="17" t="s">
        <v>438</v>
      </c>
      <c r="E55" s="17" t="s">
        <v>438</v>
      </c>
      <c r="F55" s="17" t="s">
        <v>438</v>
      </c>
      <c r="G55" s="158">
        <v>9</v>
      </c>
    </row>
    <row r="56" spans="1:7" x14ac:dyDescent="0.25">
      <c r="A56" s="58">
        <v>53</v>
      </c>
      <c r="B56" s="364" t="s">
        <v>301</v>
      </c>
      <c r="C56" s="364" t="s">
        <v>68</v>
      </c>
      <c r="D56" s="17">
        <v>6</v>
      </c>
      <c r="E56" s="17">
        <v>12</v>
      </c>
      <c r="F56" s="17">
        <v>158</v>
      </c>
      <c r="G56" s="158">
        <v>900</v>
      </c>
    </row>
    <row r="57" spans="1:7" s="356" customFormat="1" x14ac:dyDescent="0.25">
      <c r="A57" s="58">
        <v>54</v>
      </c>
      <c r="B57" s="364" t="s">
        <v>302</v>
      </c>
      <c r="C57" s="364" t="s">
        <v>69</v>
      </c>
      <c r="D57" s="17" t="s">
        <v>438</v>
      </c>
      <c r="E57" s="17" t="s">
        <v>438</v>
      </c>
      <c r="F57" s="17" t="s">
        <v>438</v>
      </c>
      <c r="G57" s="158">
        <v>26</v>
      </c>
    </row>
    <row r="58" spans="1:7" x14ac:dyDescent="0.25">
      <c r="A58" s="517">
        <v>55</v>
      </c>
      <c r="B58" s="358" t="s">
        <v>303</v>
      </c>
      <c r="C58" s="358" t="s">
        <v>73</v>
      </c>
      <c r="D58" s="358" t="s">
        <v>438</v>
      </c>
      <c r="E58" s="358">
        <v>3</v>
      </c>
      <c r="F58" s="358">
        <v>12</v>
      </c>
      <c r="G58" s="358">
        <v>77</v>
      </c>
    </row>
    <row r="59" spans="1:7" s="48" customFormat="1" ht="15.75" x14ac:dyDescent="0.25">
      <c r="A59" s="362"/>
      <c r="B59" s="362"/>
      <c r="C59" s="362" t="s">
        <v>537</v>
      </c>
      <c r="D59" s="362">
        <f>SUM(D6:D58)</f>
        <v>30</v>
      </c>
      <c r="E59" s="362">
        <f>SUM(E6:E58)</f>
        <v>63</v>
      </c>
      <c r="F59" s="362">
        <f>SUM(F4:F58)</f>
        <v>744</v>
      </c>
      <c r="G59" s="362">
        <f>SUM(G4:G58)</f>
        <v>4270</v>
      </c>
    </row>
    <row r="60" spans="1:7" s="48" customFormat="1" x14ac:dyDescent="0.25">
      <c r="A60"/>
      <c r="B60"/>
      <c r="C60"/>
      <c r="D60"/>
      <c r="E60"/>
      <c r="F60"/>
      <c r="G60"/>
    </row>
    <row r="61" spans="1:7" s="48" customFormat="1" x14ac:dyDescent="0.25">
      <c r="A61"/>
      <c r="B61"/>
      <c r="C61"/>
      <c r="D61"/>
      <c r="E61"/>
      <c r="F61"/>
      <c r="G61"/>
    </row>
    <row r="62" spans="1:7" s="48" customFormat="1" x14ac:dyDescent="0.25">
      <c r="A62"/>
      <c r="B62"/>
      <c r="C62"/>
      <c r="D62"/>
      <c r="E62"/>
      <c r="F62"/>
      <c r="G62"/>
    </row>
    <row r="63" spans="1:7" s="48" customFormat="1" x14ac:dyDescent="0.25">
      <c r="A63"/>
      <c r="B63"/>
      <c r="C63"/>
      <c r="D63"/>
      <c r="E63"/>
      <c r="F63"/>
      <c r="G63"/>
    </row>
    <row r="64" spans="1:7" s="48" customFormat="1" x14ac:dyDescent="0.25">
      <c r="A64"/>
      <c r="B64"/>
      <c r="C64"/>
      <c r="D64"/>
      <c r="E64"/>
      <c r="F64"/>
      <c r="G64"/>
    </row>
    <row r="65" spans="1:7" s="48" customFormat="1" x14ac:dyDescent="0.25">
      <c r="A65"/>
      <c r="B65"/>
      <c r="C65"/>
      <c r="D65"/>
      <c r="E65"/>
      <c r="F65"/>
      <c r="G65"/>
    </row>
    <row r="66" spans="1:7" s="48" customFormat="1" x14ac:dyDescent="0.25">
      <c r="A66"/>
      <c r="B66"/>
      <c r="C66"/>
      <c r="D66"/>
      <c r="E66"/>
      <c r="F66"/>
      <c r="G66"/>
    </row>
    <row r="67" spans="1:7" s="48" customFormat="1" x14ac:dyDescent="0.25">
      <c r="A67"/>
      <c r="B67"/>
      <c r="C67"/>
      <c r="D67"/>
      <c r="E67"/>
      <c r="F67"/>
      <c r="G67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1:K36"/>
  <sheetViews>
    <sheetView zoomScaleNormal="100" workbookViewId="0">
      <selection activeCell="F11" sqref="F11:H11"/>
    </sheetView>
  </sheetViews>
  <sheetFormatPr defaultRowHeight="15" x14ac:dyDescent="0.25"/>
  <cols>
    <col min="1" max="1" width="35.28515625" bestFit="1" customWidth="1"/>
    <col min="2" max="2" width="18.28515625" customWidth="1"/>
    <col min="3" max="3" width="22.140625" customWidth="1"/>
    <col min="4" max="4" width="23.7109375" customWidth="1"/>
    <col min="5" max="5" width="20.28515625" customWidth="1"/>
    <col min="7" max="7" width="9.140625" bestFit="1" customWidth="1"/>
    <col min="8" max="8" width="15.42578125" bestFit="1" customWidth="1"/>
  </cols>
  <sheetData>
    <row r="1" spans="1:11" s="2" customFormat="1" ht="15.75" x14ac:dyDescent="0.25">
      <c r="A1" s="570" t="s">
        <v>694</v>
      </c>
      <c r="B1" s="570"/>
      <c r="C1" s="570"/>
      <c r="D1" s="570"/>
      <c r="E1" s="570"/>
    </row>
    <row r="3" spans="1:11" x14ac:dyDescent="0.25">
      <c r="A3" s="2" t="s">
        <v>304</v>
      </c>
    </row>
    <row r="4" spans="1:11" ht="30" x14ac:dyDescent="0.25">
      <c r="A4" s="239" t="s">
        <v>11</v>
      </c>
      <c r="B4" s="239" t="s">
        <v>1</v>
      </c>
      <c r="C4" s="239" t="s">
        <v>2</v>
      </c>
      <c r="D4" s="240" t="s">
        <v>12</v>
      </c>
      <c r="E4" s="240" t="s">
        <v>440</v>
      </c>
    </row>
    <row r="5" spans="1:11" s="2" customFormat="1" x14ac:dyDescent="0.25">
      <c r="A5" s="1" t="s">
        <v>13</v>
      </c>
      <c r="B5" s="3"/>
      <c r="C5" s="4"/>
      <c r="D5" s="4"/>
      <c r="E5" s="159"/>
    </row>
    <row r="6" spans="1:11" x14ac:dyDescent="0.25">
      <c r="A6" s="5" t="s">
        <v>5</v>
      </c>
      <c r="B6" s="6">
        <v>983000</v>
      </c>
      <c r="C6" s="13">
        <v>1167872835.3900001</v>
      </c>
      <c r="D6" s="13">
        <v>1188.07</v>
      </c>
      <c r="E6" s="218">
        <v>1173.01</v>
      </c>
    </row>
    <row r="7" spans="1:11" x14ac:dyDescent="0.25">
      <c r="A7" s="314" t="s">
        <v>613</v>
      </c>
      <c r="B7" s="6">
        <v>5102</v>
      </c>
      <c r="C7" s="13">
        <v>1845618.46</v>
      </c>
      <c r="D7" s="13">
        <v>361.74</v>
      </c>
      <c r="E7" s="218">
        <v>360</v>
      </c>
    </row>
    <row r="8" spans="1:11" x14ac:dyDescent="0.25">
      <c r="A8" s="317" t="s">
        <v>6</v>
      </c>
      <c r="B8" s="6">
        <v>30886</v>
      </c>
      <c r="C8" s="13">
        <v>14940797.470000001</v>
      </c>
      <c r="D8" s="13">
        <v>483.74</v>
      </c>
      <c r="E8" s="218">
        <v>384</v>
      </c>
    </row>
    <row r="9" spans="1:11" x14ac:dyDescent="0.25">
      <c r="A9" s="1" t="s">
        <v>45</v>
      </c>
      <c r="B9" s="6">
        <v>114631</v>
      </c>
      <c r="C9" s="13">
        <v>80647890.560000002</v>
      </c>
      <c r="D9" s="13">
        <v>703.54</v>
      </c>
      <c r="E9" s="218">
        <v>612.5</v>
      </c>
    </row>
    <row r="10" spans="1:11" x14ac:dyDescent="0.25">
      <c r="A10" s="1" t="s">
        <v>8</v>
      </c>
      <c r="B10" s="6">
        <v>8285</v>
      </c>
      <c r="C10" s="13">
        <v>2842834.11</v>
      </c>
      <c r="D10" s="13">
        <v>343.13</v>
      </c>
      <c r="E10" s="218">
        <v>360</v>
      </c>
      <c r="H10" s="301"/>
    </row>
    <row r="11" spans="1:11" ht="15.75" x14ac:dyDescent="0.25">
      <c r="A11" s="49" t="s">
        <v>10</v>
      </c>
      <c r="B11" s="51">
        <f>SUM(B6:B10)</f>
        <v>1141904</v>
      </c>
      <c r="C11" s="53">
        <f>SUM(C6:C10)</f>
        <v>1268149975.99</v>
      </c>
      <c r="D11" s="53"/>
      <c r="E11" s="106"/>
      <c r="G11" s="460"/>
      <c r="H11" s="461"/>
    </row>
    <row r="13" spans="1:11" x14ac:dyDescent="0.25">
      <c r="A13" s="2" t="s">
        <v>305</v>
      </c>
    </row>
    <row r="14" spans="1:11" ht="30" x14ac:dyDescent="0.25">
      <c r="A14" s="239" t="s">
        <v>11</v>
      </c>
      <c r="B14" s="239" t="s">
        <v>1</v>
      </c>
      <c r="C14" s="239" t="s">
        <v>2</v>
      </c>
      <c r="D14" s="240" t="s">
        <v>12</v>
      </c>
      <c r="E14" s="240" t="s">
        <v>440</v>
      </c>
      <c r="G14" s="301"/>
      <c r="K14" s="460"/>
    </row>
    <row r="15" spans="1:11" s="2" customFormat="1" x14ac:dyDescent="0.25">
      <c r="A15" s="1" t="s">
        <v>13</v>
      </c>
      <c r="B15" s="3"/>
      <c r="C15" s="4"/>
      <c r="D15" s="4"/>
      <c r="E15" s="159"/>
      <c r="I15" s="333"/>
    </row>
    <row r="16" spans="1:11" x14ac:dyDescent="0.25">
      <c r="A16" s="5" t="s">
        <v>5</v>
      </c>
      <c r="B16" s="6">
        <v>857647</v>
      </c>
      <c r="C16" s="13">
        <v>773811774.59000003</v>
      </c>
      <c r="D16" s="13">
        <v>902.25</v>
      </c>
      <c r="E16" s="220">
        <v>748.59</v>
      </c>
      <c r="H16" s="460"/>
      <c r="I16" s="460"/>
    </row>
    <row r="17" spans="1:9" x14ac:dyDescent="0.25">
      <c r="A17" s="314" t="s">
        <v>613</v>
      </c>
      <c r="B17" s="6">
        <v>13070</v>
      </c>
      <c r="C17" s="13">
        <v>4726654.4800000004</v>
      </c>
      <c r="D17" s="13">
        <v>361.64</v>
      </c>
      <c r="E17" s="220">
        <v>360</v>
      </c>
      <c r="H17" s="460"/>
    </row>
    <row r="18" spans="1:9" x14ac:dyDescent="0.25">
      <c r="A18" s="1" t="s">
        <v>6</v>
      </c>
      <c r="B18" s="6">
        <v>354097</v>
      </c>
      <c r="C18" s="13">
        <v>245373828.28</v>
      </c>
      <c r="D18" s="13">
        <v>692.96</v>
      </c>
      <c r="E18" s="220">
        <v>592.66</v>
      </c>
    </row>
    <row r="19" spans="1:9" x14ac:dyDescent="0.25">
      <c r="A19" s="1" t="s">
        <v>45</v>
      </c>
      <c r="B19" s="6">
        <v>72606</v>
      </c>
      <c r="C19" s="13">
        <v>41628050.479999997</v>
      </c>
      <c r="D19" s="13">
        <v>573.34</v>
      </c>
      <c r="E19" s="220">
        <v>483.22</v>
      </c>
      <c r="I19" s="460"/>
    </row>
    <row r="20" spans="1:9" x14ac:dyDescent="0.25">
      <c r="A20" s="1" t="s">
        <v>8</v>
      </c>
      <c r="B20" s="6">
        <v>11873</v>
      </c>
      <c r="C20" s="13">
        <v>3657582.22</v>
      </c>
      <c r="D20" s="13">
        <v>308.06</v>
      </c>
      <c r="E20" s="308">
        <v>290</v>
      </c>
    </row>
    <row r="21" spans="1:9" ht="15.75" x14ac:dyDescent="0.25">
      <c r="A21" s="49" t="s">
        <v>10</v>
      </c>
      <c r="B21" s="51">
        <f>SUM(B16:B20)</f>
        <v>1309293</v>
      </c>
      <c r="C21" s="53">
        <f>SUM(C16:C20)</f>
        <v>1069197890.0500001</v>
      </c>
      <c r="D21" s="53"/>
      <c r="E21" s="106"/>
      <c r="H21" s="460"/>
    </row>
    <row r="22" spans="1:9" x14ac:dyDescent="0.25">
      <c r="B22" s="162"/>
    </row>
    <row r="23" spans="1:9" x14ac:dyDescent="0.25">
      <c r="A23" s="2" t="s">
        <v>306</v>
      </c>
      <c r="H23" s="460"/>
    </row>
    <row r="24" spans="1:9" ht="30" x14ac:dyDescent="0.25">
      <c r="A24" s="239" t="s">
        <v>11</v>
      </c>
      <c r="B24" s="239" t="s">
        <v>1</v>
      </c>
      <c r="C24" s="239" t="s">
        <v>2</v>
      </c>
      <c r="D24" s="240" t="s">
        <v>12</v>
      </c>
      <c r="E24" s="240" t="s">
        <v>440</v>
      </c>
    </row>
    <row r="25" spans="1:9" s="2" customFormat="1" x14ac:dyDescent="0.25">
      <c r="A25" s="1" t="s">
        <v>13</v>
      </c>
      <c r="B25" s="3"/>
      <c r="C25" s="4"/>
      <c r="D25" s="4"/>
      <c r="E25" s="159"/>
    </row>
    <row r="26" spans="1:9" x14ac:dyDescent="0.25">
      <c r="A26" s="5" t="s">
        <v>5</v>
      </c>
      <c r="B26" s="6">
        <v>0</v>
      </c>
      <c r="C26" s="13">
        <v>0</v>
      </c>
      <c r="D26" s="13">
        <v>0</v>
      </c>
      <c r="E26" s="220" t="s">
        <v>438</v>
      </c>
    </row>
    <row r="27" spans="1:9" x14ac:dyDescent="0.25">
      <c r="A27" s="314" t="s">
        <v>613</v>
      </c>
      <c r="B27" s="6">
        <v>0</v>
      </c>
      <c r="C27" s="13">
        <v>0</v>
      </c>
      <c r="D27" s="13">
        <v>0</v>
      </c>
      <c r="E27" s="220" t="s">
        <v>438</v>
      </c>
    </row>
    <row r="28" spans="1:9" x14ac:dyDescent="0.25">
      <c r="A28" s="1" t="s">
        <v>6</v>
      </c>
      <c r="B28" s="6">
        <v>0</v>
      </c>
      <c r="C28" s="13">
        <v>0</v>
      </c>
      <c r="D28" s="13">
        <v>0</v>
      </c>
      <c r="E28" s="220" t="s">
        <v>438</v>
      </c>
    </row>
    <row r="29" spans="1:9" x14ac:dyDescent="0.25">
      <c r="A29" s="1" t="s">
        <v>45</v>
      </c>
      <c r="B29" s="6">
        <v>0</v>
      </c>
      <c r="C29" s="13">
        <v>0</v>
      </c>
      <c r="D29" s="13">
        <v>0</v>
      </c>
      <c r="E29" s="220" t="s">
        <v>438</v>
      </c>
    </row>
    <row r="30" spans="1:9" x14ac:dyDescent="0.25">
      <c r="A30" s="1" t="s">
        <v>8</v>
      </c>
      <c r="B30" s="6">
        <v>0</v>
      </c>
      <c r="C30" s="13">
        <v>0</v>
      </c>
      <c r="D30" s="13">
        <v>0</v>
      </c>
      <c r="E30" s="220" t="s">
        <v>438</v>
      </c>
      <c r="G30" s="460"/>
    </row>
    <row r="31" spans="1:9" ht="15.75" x14ac:dyDescent="0.25">
      <c r="A31" s="49" t="s">
        <v>10</v>
      </c>
      <c r="B31" s="51">
        <f>SUM(B26:B30)</f>
        <v>0</v>
      </c>
      <c r="C31" s="53">
        <f>SUM(C26:C30)</f>
        <v>0</v>
      </c>
      <c r="D31" s="53"/>
      <c r="E31" s="106"/>
    </row>
    <row r="34" spans="2:4" x14ac:dyDescent="0.25">
      <c r="B34" s="301"/>
      <c r="C34" s="461"/>
    </row>
    <row r="36" spans="2:4" x14ac:dyDescent="0.25">
      <c r="D36" s="460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O69"/>
  <sheetViews>
    <sheetView workbookViewId="0">
      <selection activeCell="A68" sqref="A68:C68"/>
    </sheetView>
  </sheetViews>
  <sheetFormatPr defaultRowHeight="15" x14ac:dyDescent="0.25"/>
  <cols>
    <col min="1" max="1" width="17" customWidth="1"/>
    <col min="2" max="2" width="11.5703125" customWidth="1"/>
    <col min="3" max="3" width="17" customWidth="1"/>
    <col min="4" max="4" width="12.28515625" customWidth="1"/>
    <col min="5" max="5" width="11" customWidth="1"/>
    <col min="6" max="6" width="16" customWidth="1"/>
    <col min="7" max="7" width="12.140625" customWidth="1"/>
    <col min="8" max="8" width="11.28515625" customWidth="1"/>
    <col min="9" max="9" width="16.28515625" customWidth="1"/>
    <col min="10" max="10" width="11" customWidth="1"/>
    <col min="11" max="11" width="10.7109375" customWidth="1"/>
    <col min="12" max="12" width="13.140625" customWidth="1"/>
    <col min="13" max="13" width="11.5703125" customWidth="1"/>
  </cols>
  <sheetData>
    <row r="1" spans="1:13" s="45" customFormat="1" ht="15.75" x14ac:dyDescent="0.25">
      <c r="A1" s="561" t="s">
        <v>695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</row>
    <row r="2" spans="1:13" s="45" customFormat="1" ht="15.75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x14ac:dyDescent="0.25">
      <c r="A3" s="577" t="s">
        <v>18</v>
      </c>
      <c r="B3" s="579" t="s">
        <v>5</v>
      </c>
      <c r="C3" s="580"/>
      <c r="D3" s="580"/>
      <c r="E3" s="579" t="s">
        <v>6</v>
      </c>
      <c r="F3" s="580"/>
      <c r="G3" s="580"/>
      <c r="H3" s="579" t="s">
        <v>19</v>
      </c>
      <c r="I3" s="580"/>
      <c r="J3" s="580"/>
      <c r="K3" s="579" t="s">
        <v>20</v>
      </c>
      <c r="L3" s="580"/>
      <c r="M3" s="580"/>
    </row>
    <row r="4" spans="1:13" x14ac:dyDescent="0.25">
      <c r="A4" s="578"/>
      <c r="B4" s="83" t="s">
        <v>1</v>
      </c>
      <c r="C4" s="83"/>
      <c r="D4" s="32" t="s">
        <v>21</v>
      </c>
      <c r="E4" s="83" t="s">
        <v>1</v>
      </c>
      <c r="F4" s="83"/>
      <c r="G4" s="32" t="s">
        <v>21</v>
      </c>
      <c r="H4" s="83" t="s">
        <v>1</v>
      </c>
      <c r="I4" s="83"/>
      <c r="J4" s="32" t="s">
        <v>21</v>
      </c>
      <c r="K4" s="83" t="s">
        <v>1</v>
      </c>
      <c r="L4" s="83"/>
      <c r="M4" s="32" t="s">
        <v>21</v>
      </c>
    </row>
    <row r="5" spans="1:13" x14ac:dyDescent="0.25">
      <c r="A5" s="57" t="s">
        <v>79</v>
      </c>
      <c r="B5" s="30">
        <v>323833</v>
      </c>
      <c r="C5" s="30"/>
      <c r="D5" s="31">
        <v>360.76</v>
      </c>
      <c r="E5" s="30">
        <v>140175</v>
      </c>
      <c r="F5" s="30"/>
      <c r="G5" s="31">
        <v>350.78</v>
      </c>
      <c r="H5" s="30">
        <v>79703</v>
      </c>
      <c r="I5" s="30"/>
      <c r="J5" s="31">
        <v>392.93</v>
      </c>
      <c r="K5" s="30">
        <v>16922</v>
      </c>
      <c r="L5" s="30"/>
      <c r="M5" s="31">
        <v>234.12</v>
      </c>
    </row>
    <row r="6" spans="1:13" x14ac:dyDescent="0.25">
      <c r="A6" s="57" t="s">
        <v>80</v>
      </c>
      <c r="B6" s="30">
        <v>654962</v>
      </c>
      <c r="C6" s="6"/>
      <c r="D6" s="31">
        <v>719.59</v>
      </c>
      <c r="E6" s="30">
        <v>177791</v>
      </c>
      <c r="F6" s="6"/>
      <c r="G6" s="31">
        <v>698.64</v>
      </c>
      <c r="H6" s="30">
        <v>79016</v>
      </c>
      <c r="I6" s="6"/>
      <c r="J6" s="31">
        <v>686.22</v>
      </c>
      <c r="K6" s="30">
        <v>3232</v>
      </c>
      <c r="L6" s="6"/>
      <c r="M6" s="31">
        <v>783.7</v>
      </c>
    </row>
    <row r="7" spans="1:13" x14ac:dyDescent="0.25">
      <c r="A7" s="57" t="s">
        <v>23</v>
      </c>
      <c r="B7" s="30">
        <v>495171</v>
      </c>
      <c r="C7" s="6"/>
      <c r="D7" s="31">
        <v>1264.97</v>
      </c>
      <c r="E7" s="30">
        <v>56031</v>
      </c>
      <c r="F7" s="6"/>
      <c r="G7" s="31">
        <v>1198.3</v>
      </c>
      <c r="H7" s="30">
        <v>24042</v>
      </c>
      <c r="I7" s="6"/>
      <c r="J7" s="31">
        <v>1187.1099999999999</v>
      </c>
      <c r="K7" s="30">
        <v>3</v>
      </c>
      <c r="L7" s="6"/>
      <c r="M7" s="31">
        <v>1371.59</v>
      </c>
    </row>
    <row r="8" spans="1:13" x14ac:dyDescent="0.25">
      <c r="A8" s="57" t="s">
        <v>24</v>
      </c>
      <c r="B8" s="30">
        <v>282843</v>
      </c>
      <c r="C8" s="6"/>
      <c r="D8" s="31">
        <v>1691.36</v>
      </c>
      <c r="E8" s="30">
        <v>9020</v>
      </c>
      <c r="F8" s="6"/>
      <c r="G8" s="31">
        <v>1668.37</v>
      </c>
      <c r="H8" s="30">
        <v>3537</v>
      </c>
      <c r="I8" s="6"/>
      <c r="J8" s="31">
        <v>1684.56</v>
      </c>
      <c r="K8" s="30">
        <v>1</v>
      </c>
      <c r="L8" s="6"/>
      <c r="M8" s="31">
        <v>1566.6</v>
      </c>
    </row>
    <row r="9" spans="1:13" x14ac:dyDescent="0.25">
      <c r="A9" s="57" t="s">
        <v>25</v>
      </c>
      <c r="B9" s="30">
        <v>65268</v>
      </c>
      <c r="C9" s="6"/>
      <c r="D9" s="31">
        <v>2214.25</v>
      </c>
      <c r="E9" s="30">
        <v>1382</v>
      </c>
      <c r="F9" s="6"/>
      <c r="G9" s="31">
        <v>2189.86</v>
      </c>
      <c r="H9" s="30">
        <v>697</v>
      </c>
      <c r="I9" s="6"/>
      <c r="J9" s="31">
        <v>2189.96</v>
      </c>
      <c r="K9" s="30">
        <v>0</v>
      </c>
      <c r="L9" s="6"/>
      <c r="M9" s="31">
        <v>0</v>
      </c>
    </row>
    <row r="10" spans="1:13" x14ac:dyDescent="0.25">
      <c r="A10" s="57" t="s">
        <v>82</v>
      </c>
      <c r="B10" s="30">
        <v>14578</v>
      </c>
      <c r="C10" s="6"/>
      <c r="D10" s="31">
        <v>2613.42</v>
      </c>
      <c r="E10" s="30">
        <v>245</v>
      </c>
      <c r="F10" s="6"/>
      <c r="G10" s="31">
        <v>2598.94</v>
      </c>
      <c r="H10" s="30">
        <v>86</v>
      </c>
      <c r="I10" s="6"/>
      <c r="J10" s="31">
        <v>2615.36</v>
      </c>
      <c r="K10" s="30">
        <v>0</v>
      </c>
      <c r="L10" s="6"/>
      <c r="M10" s="31">
        <v>0</v>
      </c>
    </row>
    <row r="11" spans="1:13" x14ac:dyDescent="0.25">
      <c r="A11" s="57" t="s">
        <v>83</v>
      </c>
      <c r="B11" s="30">
        <v>8784</v>
      </c>
      <c r="C11" s="6"/>
      <c r="D11" s="31">
        <v>2863.06</v>
      </c>
      <c r="E11" s="30">
        <v>130</v>
      </c>
      <c r="F11" s="6"/>
      <c r="G11" s="31">
        <v>2857.33</v>
      </c>
      <c r="H11" s="30">
        <v>99</v>
      </c>
      <c r="I11" s="6"/>
      <c r="J11" s="31">
        <v>2841.56</v>
      </c>
      <c r="K11" s="30">
        <v>0</v>
      </c>
      <c r="L11" s="6"/>
      <c r="M11" s="31">
        <v>0</v>
      </c>
    </row>
    <row r="12" spans="1:13" x14ac:dyDescent="0.25">
      <c r="A12" s="57" t="s">
        <v>84</v>
      </c>
      <c r="B12" s="30">
        <v>5108</v>
      </c>
      <c r="C12" s="6"/>
      <c r="D12" s="31">
        <v>3113.48</v>
      </c>
      <c r="E12" s="30">
        <v>94</v>
      </c>
      <c r="F12" s="6"/>
      <c r="G12" s="31">
        <v>3118.72</v>
      </c>
      <c r="H12" s="30">
        <v>29</v>
      </c>
      <c r="I12" s="6"/>
      <c r="J12" s="31">
        <v>3125.57</v>
      </c>
      <c r="K12" s="30">
        <v>0</v>
      </c>
      <c r="L12" s="6"/>
      <c r="M12" s="31">
        <v>0</v>
      </c>
    </row>
    <row r="13" spans="1:13" x14ac:dyDescent="0.25">
      <c r="A13" s="57" t="s">
        <v>85</v>
      </c>
      <c r="B13" s="30">
        <v>2815</v>
      </c>
      <c r="C13" s="6"/>
      <c r="D13" s="31">
        <v>3363.85</v>
      </c>
      <c r="E13" s="30">
        <v>57</v>
      </c>
      <c r="F13" s="6"/>
      <c r="G13" s="31">
        <v>3345.77</v>
      </c>
      <c r="H13" s="30">
        <v>12</v>
      </c>
      <c r="I13" s="6"/>
      <c r="J13" s="31">
        <v>3323.24</v>
      </c>
      <c r="K13" s="30">
        <v>0</v>
      </c>
      <c r="L13" s="6"/>
      <c r="M13" s="31">
        <v>0</v>
      </c>
    </row>
    <row r="14" spans="1:13" x14ac:dyDescent="0.25">
      <c r="A14" s="57" t="s">
        <v>86</v>
      </c>
      <c r="B14" s="30">
        <v>1829</v>
      </c>
      <c r="C14" s="6"/>
      <c r="D14" s="31">
        <v>3620.46</v>
      </c>
      <c r="E14" s="30">
        <v>36</v>
      </c>
      <c r="F14" s="6"/>
      <c r="G14" s="31">
        <v>3627.51</v>
      </c>
      <c r="H14" s="30">
        <v>5</v>
      </c>
      <c r="I14" s="6"/>
      <c r="J14" s="31">
        <v>3625.18</v>
      </c>
      <c r="K14" s="30">
        <v>0</v>
      </c>
      <c r="L14" s="6"/>
      <c r="M14" s="31">
        <v>0</v>
      </c>
    </row>
    <row r="15" spans="1:13" x14ac:dyDescent="0.25">
      <c r="A15" s="57" t="s">
        <v>87</v>
      </c>
      <c r="B15" s="30">
        <v>1148</v>
      </c>
      <c r="C15" s="6"/>
      <c r="D15" s="31">
        <v>3868.44</v>
      </c>
      <c r="E15" s="30">
        <v>11</v>
      </c>
      <c r="F15" s="6"/>
      <c r="G15" s="31">
        <v>3848.99</v>
      </c>
      <c r="H15" s="30">
        <v>5</v>
      </c>
      <c r="I15" s="6"/>
      <c r="J15" s="31">
        <v>3909.75</v>
      </c>
      <c r="K15" s="30">
        <v>0</v>
      </c>
      <c r="L15" s="6"/>
      <c r="M15" s="31">
        <v>0</v>
      </c>
    </row>
    <row r="16" spans="1:13" x14ac:dyDescent="0.25">
      <c r="A16" s="57" t="s">
        <v>88</v>
      </c>
      <c r="B16" s="30">
        <v>773</v>
      </c>
      <c r="C16" s="6"/>
      <c r="D16" s="31">
        <v>4107.6099999999997</v>
      </c>
      <c r="E16" s="30">
        <v>3</v>
      </c>
      <c r="F16" s="6"/>
      <c r="G16" s="31">
        <v>4079.67</v>
      </c>
      <c r="H16" s="30">
        <v>0</v>
      </c>
      <c r="I16" s="6"/>
      <c r="J16" s="31">
        <v>0</v>
      </c>
      <c r="K16" s="30">
        <v>0</v>
      </c>
      <c r="L16" s="6"/>
      <c r="M16" s="31">
        <v>0</v>
      </c>
    </row>
    <row r="17" spans="1:15" x14ac:dyDescent="0.25">
      <c r="A17" s="57" t="s">
        <v>89</v>
      </c>
      <c r="B17" s="30">
        <v>564</v>
      </c>
      <c r="C17" s="6"/>
      <c r="D17" s="31">
        <v>4365.07</v>
      </c>
      <c r="E17" s="30">
        <v>5</v>
      </c>
      <c r="F17" s="6"/>
      <c r="G17" s="31">
        <v>4392.57</v>
      </c>
      <c r="H17" s="30">
        <v>0</v>
      </c>
      <c r="I17" s="6"/>
      <c r="J17" s="31">
        <v>0</v>
      </c>
      <c r="K17" s="30">
        <v>0</v>
      </c>
      <c r="L17" s="6"/>
      <c r="M17" s="31">
        <v>0</v>
      </c>
    </row>
    <row r="18" spans="1:15" x14ac:dyDescent="0.25">
      <c r="A18" s="57" t="s">
        <v>90</v>
      </c>
      <c r="B18" s="30">
        <v>664</v>
      </c>
      <c r="C18" s="6"/>
      <c r="D18" s="31">
        <v>4620.03</v>
      </c>
      <c r="E18" s="30">
        <v>2</v>
      </c>
      <c r="F18" s="6"/>
      <c r="G18" s="31">
        <v>4648.8599999999997</v>
      </c>
      <c r="H18" s="30">
        <v>2</v>
      </c>
      <c r="I18" s="6"/>
      <c r="J18" s="31">
        <v>4627.5200000000004</v>
      </c>
      <c r="K18" s="30">
        <v>0</v>
      </c>
      <c r="L18" s="6"/>
      <c r="M18" s="31">
        <v>0</v>
      </c>
    </row>
    <row r="19" spans="1:15" x14ac:dyDescent="0.25">
      <c r="A19" s="57" t="s">
        <v>91</v>
      </c>
      <c r="B19" s="30">
        <v>243</v>
      </c>
      <c r="C19" s="6"/>
      <c r="D19" s="31">
        <v>4864.59</v>
      </c>
      <c r="E19" s="30">
        <v>0</v>
      </c>
      <c r="F19" s="6"/>
      <c r="G19" s="31">
        <v>0</v>
      </c>
      <c r="H19" s="30">
        <v>2</v>
      </c>
      <c r="I19" s="6"/>
      <c r="J19" s="31">
        <v>4852.4399999999996</v>
      </c>
      <c r="K19" s="30">
        <v>0</v>
      </c>
      <c r="L19" s="6"/>
      <c r="M19" s="31">
        <v>0</v>
      </c>
    </row>
    <row r="20" spans="1:15" x14ac:dyDescent="0.25">
      <c r="A20" s="57" t="s">
        <v>92</v>
      </c>
      <c r="B20" s="30">
        <v>122</v>
      </c>
      <c r="C20" s="6"/>
      <c r="D20" s="31">
        <v>5104.33</v>
      </c>
      <c r="E20" s="30">
        <v>0</v>
      </c>
      <c r="F20" s="6"/>
      <c r="G20" s="31">
        <v>0</v>
      </c>
      <c r="H20" s="30">
        <v>0</v>
      </c>
      <c r="I20" s="6"/>
      <c r="J20" s="31">
        <v>0</v>
      </c>
      <c r="K20" s="30">
        <v>0</v>
      </c>
      <c r="L20" s="6"/>
      <c r="M20" s="31">
        <v>0</v>
      </c>
    </row>
    <row r="21" spans="1:15" x14ac:dyDescent="0.25">
      <c r="A21" s="57" t="s">
        <v>93</v>
      </c>
      <c r="B21" s="30">
        <v>64</v>
      </c>
      <c r="C21" s="6"/>
      <c r="D21" s="31">
        <v>5359.38</v>
      </c>
      <c r="E21" s="30">
        <v>0</v>
      </c>
      <c r="F21" s="6"/>
      <c r="G21" s="31">
        <v>0</v>
      </c>
      <c r="H21" s="30">
        <v>0</v>
      </c>
      <c r="I21" s="6"/>
      <c r="J21" s="31">
        <v>0</v>
      </c>
      <c r="K21" s="30">
        <v>0</v>
      </c>
      <c r="L21" s="6"/>
      <c r="M21" s="31">
        <v>0</v>
      </c>
    </row>
    <row r="22" spans="1:15" x14ac:dyDescent="0.25">
      <c r="A22" s="57" t="s">
        <v>94</v>
      </c>
      <c r="B22" s="30">
        <v>50</v>
      </c>
      <c r="C22" s="6"/>
      <c r="D22" s="31">
        <v>6051.12</v>
      </c>
      <c r="E22" s="30">
        <v>1</v>
      </c>
      <c r="F22" s="6"/>
      <c r="G22" s="31">
        <v>6008.82</v>
      </c>
      <c r="H22" s="30">
        <v>2</v>
      </c>
      <c r="I22" s="6"/>
      <c r="J22" s="31">
        <v>8578.2900000000009</v>
      </c>
      <c r="K22" s="30">
        <v>0</v>
      </c>
      <c r="L22" s="6"/>
      <c r="M22" s="31">
        <v>0</v>
      </c>
    </row>
    <row r="23" spans="1:15" ht="15.75" x14ac:dyDescent="0.25">
      <c r="A23" s="56" t="s">
        <v>10</v>
      </c>
      <c r="B23" s="51">
        <f>SUM(B5:B22)</f>
        <v>1858819</v>
      </c>
      <c r="C23" s="51"/>
      <c r="D23" s="52"/>
      <c r="E23" s="51">
        <f>SUM(E5:E22)</f>
        <v>384983</v>
      </c>
      <c r="F23" s="51"/>
      <c r="G23" s="52"/>
      <c r="H23" s="51">
        <f>SUM(H5:H22)</f>
        <v>187237</v>
      </c>
      <c r="I23" s="51"/>
      <c r="J23" s="54"/>
      <c r="K23" s="55">
        <f>SUM(K5:K22)</f>
        <v>20158</v>
      </c>
      <c r="L23" s="51"/>
      <c r="M23" s="52"/>
      <c r="O23" s="460"/>
    </row>
    <row r="26" spans="1:15" x14ac:dyDescent="0.25">
      <c r="A26" s="577" t="s">
        <v>18</v>
      </c>
      <c r="B26" s="579" t="s">
        <v>5</v>
      </c>
      <c r="C26" s="580"/>
      <c r="D26" s="580"/>
      <c r="E26" s="579" t="s">
        <v>6</v>
      </c>
      <c r="F26" s="580"/>
      <c r="G26" s="580"/>
      <c r="H26" s="579" t="s">
        <v>19</v>
      </c>
      <c r="I26" s="580"/>
      <c r="J26" s="580"/>
      <c r="K26" s="579" t="s">
        <v>20</v>
      </c>
      <c r="L26" s="580"/>
      <c r="M26" s="580"/>
    </row>
    <row r="27" spans="1:15" x14ac:dyDescent="0.25">
      <c r="A27" s="578"/>
      <c r="B27" s="33" t="s">
        <v>1</v>
      </c>
      <c r="C27" s="32" t="s">
        <v>50</v>
      </c>
      <c r="D27" s="32" t="s">
        <v>21</v>
      </c>
      <c r="E27" s="33" t="s">
        <v>1</v>
      </c>
      <c r="F27" s="32" t="s">
        <v>50</v>
      </c>
      <c r="G27" s="32" t="s">
        <v>21</v>
      </c>
      <c r="H27" s="33" t="s">
        <v>1</v>
      </c>
      <c r="I27" s="32" t="s">
        <v>50</v>
      </c>
      <c r="J27" s="32" t="s">
        <v>21</v>
      </c>
      <c r="K27" s="33" t="s">
        <v>1</v>
      </c>
      <c r="L27" s="32" t="s">
        <v>50</v>
      </c>
      <c r="M27" s="32" t="s">
        <v>21</v>
      </c>
    </row>
    <row r="28" spans="1:15" x14ac:dyDescent="0.25">
      <c r="A28" s="14" t="s">
        <v>458</v>
      </c>
      <c r="B28" s="30">
        <v>32539</v>
      </c>
      <c r="C28" s="31">
        <v>1848711</v>
      </c>
      <c r="D28" s="31">
        <v>56.82</v>
      </c>
      <c r="E28" s="30">
        <v>8796</v>
      </c>
      <c r="F28" s="31">
        <v>546845.64</v>
      </c>
      <c r="G28" s="31">
        <v>62.17</v>
      </c>
      <c r="H28" s="30">
        <v>1370</v>
      </c>
      <c r="I28" s="31">
        <v>77235.67</v>
      </c>
      <c r="J28" s="31">
        <v>56.38</v>
      </c>
      <c r="K28" s="30">
        <v>3527</v>
      </c>
      <c r="L28" s="31">
        <v>243233.07</v>
      </c>
      <c r="M28" s="31">
        <v>68.959999999999994</v>
      </c>
    </row>
    <row r="29" spans="1:15" x14ac:dyDescent="0.25">
      <c r="A29" s="14" t="s">
        <v>459</v>
      </c>
      <c r="B29" s="30">
        <v>22110</v>
      </c>
      <c r="C29" s="31">
        <v>3110590.87</v>
      </c>
      <c r="D29" s="31">
        <v>140.69</v>
      </c>
      <c r="E29" s="30">
        <v>14441</v>
      </c>
      <c r="F29" s="31">
        <v>2315381.14</v>
      </c>
      <c r="G29" s="31">
        <v>160.33000000000001</v>
      </c>
      <c r="H29" s="30">
        <v>1083</v>
      </c>
      <c r="I29" s="31">
        <v>160786.41</v>
      </c>
      <c r="J29" s="31">
        <v>148.46</v>
      </c>
      <c r="K29" s="30">
        <v>4192</v>
      </c>
      <c r="L29" s="31">
        <v>615332.63</v>
      </c>
      <c r="M29" s="31">
        <v>146.79</v>
      </c>
    </row>
    <row r="30" spans="1:15" x14ac:dyDescent="0.25">
      <c r="A30" s="14" t="s">
        <v>460</v>
      </c>
      <c r="B30" s="30">
        <v>11271</v>
      </c>
      <c r="C30" s="31">
        <v>2816195.17</v>
      </c>
      <c r="D30" s="31">
        <v>249.86</v>
      </c>
      <c r="E30" s="30">
        <v>8182</v>
      </c>
      <c r="F30" s="31">
        <v>2013350.29</v>
      </c>
      <c r="G30" s="31">
        <v>246.07</v>
      </c>
      <c r="H30" s="30">
        <v>3455</v>
      </c>
      <c r="I30" s="31">
        <v>923797.77</v>
      </c>
      <c r="J30" s="31">
        <v>267.38</v>
      </c>
      <c r="K30" s="30">
        <v>1832</v>
      </c>
      <c r="L30" s="31">
        <v>451123.56</v>
      </c>
      <c r="M30" s="31">
        <v>246.25</v>
      </c>
    </row>
    <row r="31" spans="1:15" x14ac:dyDescent="0.25">
      <c r="A31" s="14" t="s">
        <v>461</v>
      </c>
      <c r="B31" s="30">
        <v>97245</v>
      </c>
      <c r="C31" s="31">
        <v>35514083.789999999</v>
      </c>
      <c r="D31" s="31">
        <v>365.2</v>
      </c>
      <c r="E31" s="30">
        <v>50408</v>
      </c>
      <c r="F31" s="31">
        <v>18327737.23</v>
      </c>
      <c r="G31" s="31">
        <v>363.59</v>
      </c>
      <c r="H31" s="30">
        <v>37854</v>
      </c>
      <c r="I31" s="31">
        <v>13696780.949999999</v>
      </c>
      <c r="J31" s="31">
        <v>361.83</v>
      </c>
      <c r="K31" s="30">
        <v>7371</v>
      </c>
      <c r="L31" s="31">
        <v>2652134.88</v>
      </c>
      <c r="M31" s="31">
        <v>359.81</v>
      </c>
    </row>
    <row r="32" spans="1:15" x14ac:dyDescent="0.25">
      <c r="A32" s="14" t="s">
        <v>462</v>
      </c>
      <c r="B32" s="30">
        <v>160668</v>
      </c>
      <c r="C32" s="31">
        <v>73535877.340000004</v>
      </c>
      <c r="D32" s="31">
        <v>457.69</v>
      </c>
      <c r="E32" s="30">
        <v>58348</v>
      </c>
      <c r="F32" s="31">
        <v>25967606.23</v>
      </c>
      <c r="G32" s="31">
        <v>445.05</v>
      </c>
      <c r="H32" s="30">
        <v>35941</v>
      </c>
      <c r="I32" s="31">
        <v>16459290.02</v>
      </c>
      <c r="J32" s="31">
        <v>457.95</v>
      </c>
      <c r="K32" s="30">
        <v>0</v>
      </c>
      <c r="L32" s="31">
        <v>0</v>
      </c>
      <c r="M32" s="31">
        <v>0</v>
      </c>
    </row>
    <row r="33" spans="1:13" x14ac:dyDescent="0.25">
      <c r="A33" s="14" t="s">
        <v>463</v>
      </c>
      <c r="B33" s="30">
        <v>182217</v>
      </c>
      <c r="C33" s="31">
        <v>99787928.090000004</v>
      </c>
      <c r="D33" s="31">
        <v>547.63</v>
      </c>
      <c r="E33" s="30">
        <v>63851</v>
      </c>
      <c r="F33" s="31">
        <v>34979090.049999997</v>
      </c>
      <c r="G33" s="31">
        <v>547.82000000000005</v>
      </c>
      <c r="H33" s="30">
        <v>26932</v>
      </c>
      <c r="I33" s="31">
        <v>14732053.25</v>
      </c>
      <c r="J33" s="31">
        <v>547.01</v>
      </c>
      <c r="K33" s="30">
        <v>10</v>
      </c>
      <c r="L33" s="31">
        <v>5600</v>
      </c>
      <c r="M33" s="31">
        <v>560</v>
      </c>
    </row>
    <row r="34" spans="1:13" x14ac:dyDescent="0.25">
      <c r="A34" s="14" t="s">
        <v>464</v>
      </c>
      <c r="B34" s="30">
        <v>144229</v>
      </c>
      <c r="C34" s="31">
        <v>93729400.480000004</v>
      </c>
      <c r="D34" s="31">
        <v>649.87</v>
      </c>
      <c r="E34" s="30">
        <v>34267</v>
      </c>
      <c r="F34" s="31">
        <v>22139520.75</v>
      </c>
      <c r="G34" s="31">
        <v>646.09</v>
      </c>
      <c r="H34" s="30">
        <v>19008</v>
      </c>
      <c r="I34" s="31">
        <v>12307311.119999999</v>
      </c>
      <c r="J34" s="31">
        <v>647.48</v>
      </c>
      <c r="K34" s="30">
        <v>2</v>
      </c>
      <c r="L34" s="31">
        <v>1342.8</v>
      </c>
      <c r="M34" s="31">
        <v>671.4</v>
      </c>
    </row>
    <row r="35" spans="1:13" x14ac:dyDescent="0.25">
      <c r="A35" s="14" t="s">
        <v>465</v>
      </c>
      <c r="B35" s="30">
        <v>120159</v>
      </c>
      <c r="C35" s="31">
        <v>89911942.129999995</v>
      </c>
      <c r="D35" s="31">
        <v>748.27</v>
      </c>
      <c r="E35" s="30">
        <v>29814</v>
      </c>
      <c r="F35" s="31">
        <v>22278229.870000001</v>
      </c>
      <c r="G35" s="31">
        <v>747.24</v>
      </c>
      <c r="H35" s="30">
        <v>17478</v>
      </c>
      <c r="I35" s="31">
        <v>13265791.85</v>
      </c>
      <c r="J35" s="31">
        <v>759</v>
      </c>
      <c r="K35" s="30">
        <v>3128</v>
      </c>
      <c r="L35" s="31">
        <v>2450152.7999999998</v>
      </c>
      <c r="M35" s="31">
        <v>783.3</v>
      </c>
    </row>
    <row r="36" spans="1:13" x14ac:dyDescent="0.25">
      <c r="A36" s="14" t="s">
        <v>466</v>
      </c>
      <c r="B36" s="30">
        <v>103934</v>
      </c>
      <c r="C36" s="31">
        <v>88253810.379999995</v>
      </c>
      <c r="D36" s="31">
        <v>849.13</v>
      </c>
      <c r="E36" s="30">
        <v>25618</v>
      </c>
      <c r="F36" s="31">
        <v>21744056.09</v>
      </c>
      <c r="G36" s="31">
        <v>848.78</v>
      </c>
      <c r="H36" s="30">
        <v>8891</v>
      </c>
      <c r="I36" s="31">
        <v>7538945.7300000004</v>
      </c>
      <c r="J36" s="31">
        <v>847.93</v>
      </c>
      <c r="K36" s="30">
        <v>92</v>
      </c>
      <c r="L36" s="31">
        <v>75815.210000000006</v>
      </c>
      <c r="M36" s="31">
        <v>824.08</v>
      </c>
    </row>
    <row r="37" spans="1:13" x14ac:dyDescent="0.25">
      <c r="A37" s="14" t="s">
        <v>467</v>
      </c>
      <c r="B37" s="30">
        <v>104423</v>
      </c>
      <c r="C37" s="31">
        <v>99621594.379999995</v>
      </c>
      <c r="D37" s="31">
        <v>954.02</v>
      </c>
      <c r="E37" s="30">
        <v>24241</v>
      </c>
      <c r="F37" s="31">
        <v>23071026.68</v>
      </c>
      <c r="G37" s="31">
        <v>951.74</v>
      </c>
      <c r="H37" s="30">
        <v>6707</v>
      </c>
      <c r="I37" s="31">
        <v>6378193.6699999999</v>
      </c>
      <c r="J37" s="31">
        <v>950.98</v>
      </c>
      <c r="K37" s="30">
        <v>0</v>
      </c>
      <c r="L37" s="31">
        <v>0</v>
      </c>
      <c r="M37" s="31">
        <v>0</v>
      </c>
    </row>
    <row r="38" spans="1:13" x14ac:dyDescent="0.25">
      <c r="A38" s="14" t="s">
        <v>468</v>
      </c>
      <c r="B38" s="30">
        <v>94212</v>
      </c>
      <c r="C38" s="31">
        <v>98672668.700000003</v>
      </c>
      <c r="D38" s="31">
        <v>1047.3499999999999</v>
      </c>
      <c r="E38" s="30">
        <v>17722</v>
      </c>
      <c r="F38" s="31">
        <v>18558473.140000001</v>
      </c>
      <c r="G38" s="31">
        <v>1047.2</v>
      </c>
      <c r="H38" s="30">
        <v>8098</v>
      </c>
      <c r="I38" s="31">
        <v>8319386.5099999998</v>
      </c>
      <c r="J38" s="31">
        <v>1027.3399999999999</v>
      </c>
      <c r="K38" s="30">
        <v>0</v>
      </c>
      <c r="L38" s="31">
        <v>0</v>
      </c>
      <c r="M38" s="31">
        <v>0</v>
      </c>
    </row>
    <row r="39" spans="1:13" x14ac:dyDescent="0.25">
      <c r="A39" s="14" t="s">
        <v>469</v>
      </c>
      <c r="B39" s="30">
        <v>83600</v>
      </c>
      <c r="C39" s="31">
        <v>96123893</v>
      </c>
      <c r="D39" s="31">
        <v>1149.81</v>
      </c>
      <c r="E39" s="30">
        <v>13252</v>
      </c>
      <c r="F39" s="31">
        <v>15206234.67</v>
      </c>
      <c r="G39" s="31">
        <v>1147.47</v>
      </c>
      <c r="H39" s="30">
        <v>5487</v>
      </c>
      <c r="I39" s="31">
        <v>6306875.8399999999</v>
      </c>
      <c r="J39" s="31">
        <v>1149.42</v>
      </c>
      <c r="K39" s="30">
        <v>0</v>
      </c>
      <c r="L39" s="31">
        <v>0</v>
      </c>
      <c r="M39" s="31">
        <v>0</v>
      </c>
    </row>
    <row r="40" spans="1:13" x14ac:dyDescent="0.25">
      <c r="A40" s="14" t="s">
        <v>470</v>
      </c>
      <c r="B40" s="30">
        <v>90435</v>
      </c>
      <c r="C40" s="31">
        <v>113157986.22</v>
      </c>
      <c r="D40" s="31">
        <v>1251.26</v>
      </c>
      <c r="E40" s="30">
        <v>10262</v>
      </c>
      <c r="F40" s="31">
        <v>12782145.42</v>
      </c>
      <c r="G40" s="31">
        <v>1245.58</v>
      </c>
      <c r="H40" s="30">
        <v>4474</v>
      </c>
      <c r="I40" s="31">
        <v>5598093.9800000004</v>
      </c>
      <c r="J40" s="31">
        <v>1251.25</v>
      </c>
      <c r="K40" s="30">
        <v>1</v>
      </c>
      <c r="L40" s="31">
        <v>1205.3800000000001</v>
      </c>
      <c r="M40" s="31">
        <v>1205.3800000000001</v>
      </c>
    </row>
    <row r="41" spans="1:13" x14ac:dyDescent="0.25">
      <c r="A41" s="14" t="s">
        <v>471</v>
      </c>
      <c r="B41" s="30">
        <v>104317</v>
      </c>
      <c r="C41" s="31">
        <v>141301709.34</v>
      </c>
      <c r="D41" s="31">
        <v>1354.54</v>
      </c>
      <c r="E41" s="30">
        <v>7495</v>
      </c>
      <c r="F41" s="31">
        <v>10105036.789999999</v>
      </c>
      <c r="G41" s="31">
        <v>1348.24</v>
      </c>
      <c r="H41" s="30">
        <v>3372</v>
      </c>
      <c r="I41" s="31">
        <v>4552231.4800000004</v>
      </c>
      <c r="J41" s="31">
        <v>1350.01</v>
      </c>
      <c r="K41" s="30">
        <v>0</v>
      </c>
      <c r="L41" s="31">
        <v>0</v>
      </c>
      <c r="M41" s="31">
        <v>0</v>
      </c>
    </row>
    <row r="42" spans="1:13" x14ac:dyDescent="0.25">
      <c r="A42" s="14" t="s">
        <v>472</v>
      </c>
      <c r="B42" s="30">
        <v>122607</v>
      </c>
      <c r="C42" s="31">
        <v>177122407.87</v>
      </c>
      <c r="D42" s="31">
        <v>1444.64</v>
      </c>
      <c r="E42" s="30">
        <v>7300</v>
      </c>
      <c r="F42" s="31">
        <v>10490323.26</v>
      </c>
      <c r="G42" s="31">
        <v>1437.03</v>
      </c>
      <c r="H42" s="30">
        <v>2611</v>
      </c>
      <c r="I42" s="31">
        <v>3763946.8</v>
      </c>
      <c r="J42" s="31">
        <v>1441.57</v>
      </c>
      <c r="K42" s="30">
        <v>2</v>
      </c>
      <c r="L42" s="31">
        <v>2909.4</v>
      </c>
      <c r="M42" s="31">
        <v>1454.7</v>
      </c>
    </row>
    <row r="43" spans="1:13" x14ac:dyDescent="0.25">
      <c r="A43" s="14" t="s">
        <v>473</v>
      </c>
      <c r="B43" s="30">
        <v>88478</v>
      </c>
      <c r="C43" s="31">
        <v>137051107.52000001</v>
      </c>
      <c r="D43" s="31">
        <v>1548.99</v>
      </c>
      <c r="E43" s="30">
        <v>3749</v>
      </c>
      <c r="F43" s="31">
        <v>5810132.8399999999</v>
      </c>
      <c r="G43" s="31">
        <v>1549.78</v>
      </c>
      <c r="H43" s="30">
        <v>1200</v>
      </c>
      <c r="I43" s="31">
        <v>1853653.18</v>
      </c>
      <c r="J43" s="31">
        <v>1544.71</v>
      </c>
      <c r="K43" s="30">
        <v>1</v>
      </c>
      <c r="L43" s="31">
        <v>1566.6</v>
      </c>
      <c r="M43" s="31">
        <v>1566.6</v>
      </c>
    </row>
    <row r="44" spans="1:13" x14ac:dyDescent="0.25">
      <c r="A44" s="14" t="s">
        <v>474</v>
      </c>
      <c r="B44" s="30">
        <v>75593</v>
      </c>
      <c r="C44" s="31">
        <v>124557903.2</v>
      </c>
      <c r="D44" s="31">
        <v>1647.74</v>
      </c>
      <c r="E44" s="30">
        <v>2166</v>
      </c>
      <c r="F44" s="31">
        <v>3567103.4</v>
      </c>
      <c r="G44" s="31">
        <v>1646.86</v>
      </c>
      <c r="H44" s="30">
        <v>883</v>
      </c>
      <c r="I44" s="31">
        <v>1454434.25</v>
      </c>
      <c r="J44" s="31">
        <v>1647.15</v>
      </c>
      <c r="K44" s="30">
        <v>0</v>
      </c>
      <c r="L44" s="31">
        <v>0</v>
      </c>
      <c r="M44" s="31">
        <v>0</v>
      </c>
    </row>
    <row r="45" spans="1:13" x14ac:dyDescent="0.25">
      <c r="A45" s="14" t="s">
        <v>475</v>
      </c>
      <c r="B45" s="30">
        <v>52205</v>
      </c>
      <c r="C45" s="31">
        <v>91205997.450000003</v>
      </c>
      <c r="D45" s="31">
        <v>1747.07</v>
      </c>
      <c r="E45" s="30">
        <v>1384</v>
      </c>
      <c r="F45" s="31">
        <v>2421329.46</v>
      </c>
      <c r="G45" s="31">
        <v>1749.52</v>
      </c>
      <c r="H45" s="30">
        <v>660</v>
      </c>
      <c r="I45" s="31">
        <v>1153603.06</v>
      </c>
      <c r="J45" s="31">
        <v>1747.88</v>
      </c>
      <c r="K45" s="30">
        <v>0</v>
      </c>
      <c r="L45" s="31">
        <v>0</v>
      </c>
      <c r="M45" s="31">
        <v>0</v>
      </c>
    </row>
    <row r="46" spans="1:13" x14ac:dyDescent="0.25">
      <c r="A46" s="14" t="s">
        <v>476</v>
      </c>
      <c r="B46" s="30">
        <v>40047</v>
      </c>
      <c r="C46" s="31">
        <v>73968050.280000001</v>
      </c>
      <c r="D46" s="31">
        <v>1847.03</v>
      </c>
      <c r="E46" s="30">
        <v>996</v>
      </c>
      <c r="F46" s="31">
        <v>1839270.83</v>
      </c>
      <c r="G46" s="31">
        <v>1846.66</v>
      </c>
      <c r="H46" s="30">
        <v>477</v>
      </c>
      <c r="I46" s="31">
        <v>879548.94</v>
      </c>
      <c r="J46" s="31">
        <v>1843.92</v>
      </c>
      <c r="K46" s="30">
        <v>0</v>
      </c>
      <c r="L46" s="31">
        <v>0</v>
      </c>
      <c r="M46" s="31">
        <v>0</v>
      </c>
    </row>
    <row r="47" spans="1:13" x14ac:dyDescent="0.25">
      <c r="A47" s="14" t="s">
        <v>477</v>
      </c>
      <c r="B47" s="30">
        <v>26520</v>
      </c>
      <c r="C47" s="31">
        <v>51606981.960000001</v>
      </c>
      <c r="D47" s="31">
        <v>1945.96</v>
      </c>
      <c r="E47" s="30">
        <v>725</v>
      </c>
      <c r="F47" s="31">
        <v>1410848.65</v>
      </c>
      <c r="G47" s="31">
        <v>1946</v>
      </c>
      <c r="H47" s="30">
        <v>317</v>
      </c>
      <c r="I47" s="31">
        <v>617033.13</v>
      </c>
      <c r="J47" s="31">
        <v>1946.48</v>
      </c>
      <c r="K47" s="30">
        <v>0</v>
      </c>
      <c r="L47" s="31">
        <v>0</v>
      </c>
      <c r="M47" s="31">
        <v>0</v>
      </c>
    </row>
    <row r="48" spans="1:13" x14ac:dyDescent="0.25">
      <c r="A48" s="14" t="s">
        <v>478</v>
      </c>
      <c r="B48" s="30">
        <v>39611</v>
      </c>
      <c r="C48" s="31">
        <v>83846476.700000003</v>
      </c>
      <c r="D48" s="31">
        <v>2116.75</v>
      </c>
      <c r="E48" s="30">
        <v>946</v>
      </c>
      <c r="F48" s="31">
        <v>1996868.23</v>
      </c>
      <c r="G48" s="31">
        <v>2110.85</v>
      </c>
      <c r="H48" s="30">
        <v>476</v>
      </c>
      <c r="I48" s="31">
        <v>1004055.05</v>
      </c>
      <c r="J48" s="31">
        <v>2109.36</v>
      </c>
      <c r="K48" s="30">
        <v>0</v>
      </c>
      <c r="L48" s="31">
        <v>0</v>
      </c>
      <c r="M48" s="31">
        <v>0</v>
      </c>
    </row>
    <row r="49" spans="1:13" x14ac:dyDescent="0.25">
      <c r="A49" s="14" t="s">
        <v>479</v>
      </c>
      <c r="B49" s="30">
        <v>25657</v>
      </c>
      <c r="C49" s="31">
        <v>60673151.009999998</v>
      </c>
      <c r="D49" s="31">
        <v>2364.7800000000002</v>
      </c>
      <c r="E49" s="30">
        <v>436</v>
      </c>
      <c r="F49" s="31">
        <v>1029515.64</v>
      </c>
      <c r="G49" s="31">
        <v>2361.27</v>
      </c>
      <c r="H49" s="30">
        <v>221</v>
      </c>
      <c r="I49" s="31">
        <v>522345.39</v>
      </c>
      <c r="J49" s="31">
        <v>2363.5500000000002</v>
      </c>
      <c r="K49" s="30">
        <v>0</v>
      </c>
      <c r="L49" s="31">
        <v>0</v>
      </c>
      <c r="M49" s="31">
        <v>0</v>
      </c>
    </row>
    <row r="50" spans="1:13" x14ac:dyDescent="0.25">
      <c r="A50" s="14" t="s">
        <v>480</v>
      </c>
      <c r="B50" s="30">
        <v>14578</v>
      </c>
      <c r="C50" s="31">
        <v>38098418.920000002</v>
      </c>
      <c r="D50" s="31">
        <v>2613.42</v>
      </c>
      <c r="E50" s="30">
        <v>245</v>
      </c>
      <c r="F50" s="31">
        <v>636739.9</v>
      </c>
      <c r="G50" s="31">
        <v>2598.94</v>
      </c>
      <c r="H50" s="30">
        <v>86</v>
      </c>
      <c r="I50" s="31">
        <v>224921.06</v>
      </c>
      <c r="J50" s="31">
        <v>2615.36</v>
      </c>
      <c r="K50" s="30">
        <v>0</v>
      </c>
      <c r="L50" s="31">
        <v>0</v>
      </c>
      <c r="M50" s="31">
        <v>0</v>
      </c>
    </row>
    <row r="51" spans="1:13" x14ac:dyDescent="0.25">
      <c r="A51" s="14" t="s">
        <v>481</v>
      </c>
      <c r="B51" s="30">
        <v>8784</v>
      </c>
      <c r="C51" s="31">
        <v>25149124.100000001</v>
      </c>
      <c r="D51" s="31">
        <v>2863.06</v>
      </c>
      <c r="E51" s="30">
        <v>130</v>
      </c>
      <c r="F51" s="31">
        <v>371453.29</v>
      </c>
      <c r="G51" s="31">
        <v>2857.33</v>
      </c>
      <c r="H51" s="30">
        <v>99</v>
      </c>
      <c r="I51" s="31">
        <v>281314.38</v>
      </c>
      <c r="J51" s="31">
        <v>2841.56</v>
      </c>
      <c r="K51" s="30">
        <v>0</v>
      </c>
      <c r="L51" s="31">
        <v>0</v>
      </c>
      <c r="M51" s="31">
        <v>0</v>
      </c>
    </row>
    <row r="52" spans="1:13" x14ac:dyDescent="0.25">
      <c r="A52" s="14" t="s">
        <v>482</v>
      </c>
      <c r="B52" s="30">
        <v>5108</v>
      </c>
      <c r="C52" s="31">
        <v>15903681.130000001</v>
      </c>
      <c r="D52" s="31">
        <v>3113.48</v>
      </c>
      <c r="E52" s="30">
        <v>94</v>
      </c>
      <c r="F52" s="31">
        <v>293159.78000000003</v>
      </c>
      <c r="G52" s="31">
        <v>3118.72</v>
      </c>
      <c r="H52" s="30">
        <v>29</v>
      </c>
      <c r="I52" s="31">
        <v>90641.53</v>
      </c>
      <c r="J52" s="31">
        <v>3125.57</v>
      </c>
      <c r="K52" s="30">
        <v>0</v>
      </c>
      <c r="L52" s="31">
        <v>0</v>
      </c>
      <c r="M52" s="31">
        <v>0</v>
      </c>
    </row>
    <row r="53" spans="1:13" x14ac:dyDescent="0.25">
      <c r="A53" s="14" t="s">
        <v>483</v>
      </c>
      <c r="B53" s="30">
        <v>2815</v>
      </c>
      <c r="C53" s="31">
        <v>9469238.8900000006</v>
      </c>
      <c r="D53" s="31">
        <v>3363.85</v>
      </c>
      <c r="E53" s="30">
        <v>57</v>
      </c>
      <c r="F53" s="31">
        <v>190708.76</v>
      </c>
      <c r="G53" s="31">
        <v>3345.77</v>
      </c>
      <c r="H53" s="30">
        <v>12</v>
      </c>
      <c r="I53" s="31">
        <v>39878.879999999997</v>
      </c>
      <c r="J53" s="31">
        <v>3323.24</v>
      </c>
      <c r="K53" s="30">
        <v>0</v>
      </c>
      <c r="L53" s="31">
        <v>0</v>
      </c>
      <c r="M53" s="31">
        <v>0</v>
      </c>
    </row>
    <row r="54" spans="1:13" x14ac:dyDescent="0.25">
      <c r="A54" s="14" t="s">
        <v>484</v>
      </c>
      <c r="B54" s="30">
        <v>1829</v>
      </c>
      <c r="C54" s="31">
        <v>6621820.5099999998</v>
      </c>
      <c r="D54" s="31">
        <v>3620.46</v>
      </c>
      <c r="E54" s="30">
        <v>36</v>
      </c>
      <c r="F54" s="31">
        <v>130590.47</v>
      </c>
      <c r="G54" s="31">
        <v>3627.51</v>
      </c>
      <c r="H54" s="30">
        <v>5</v>
      </c>
      <c r="I54" s="31">
        <v>18125.89</v>
      </c>
      <c r="J54" s="31">
        <v>3625.18</v>
      </c>
      <c r="K54" s="30">
        <v>0</v>
      </c>
      <c r="L54" s="31">
        <v>0</v>
      </c>
      <c r="M54" s="31">
        <v>0</v>
      </c>
    </row>
    <row r="55" spans="1:13" x14ac:dyDescent="0.25">
      <c r="A55" s="14" t="s">
        <v>485</v>
      </c>
      <c r="B55" s="30">
        <v>1148</v>
      </c>
      <c r="C55" s="31">
        <v>4440967.4800000004</v>
      </c>
      <c r="D55" s="31">
        <v>3868.44</v>
      </c>
      <c r="E55" s="30">
        <v>11</v>
      </c>
      <c r="F55" s="31">
        <v>42338.879999999997</v>
      </c>
      <c r="G55" s="31">
        <v>3848.99</v>
      </c>
      <c r="H55" s="30">
        <v>5</v>
      </c>
      <c r="I55" s="31">
        <v>19548.77</v>
      </c>
      <c r="J55" s="31">
        <v>3909.75</v>
      </c>
      <c r="K55" s="30">
        <v>0</v>
      </c>
      <c r="L55" s="31">
        <v>0</v>
      </c>
      <c r="M55" s="31">
        <v>0</v>
      </c>
    </row>
    <row r="56" spans="1:13" x14ac:dyDescent="0.25">
      <c r="A56" s="14" t="s">
        <v>486</v>
      </c>
      <c r="B56" s="30">
        <v>773</v>
      </c>
      <c r="C56" s="31">
        <v>3175184.32</v>
      </c>
      <c r="D56" s="31">
        <v>4107.6099999999997</v>
      </c>
      <c r="E56" s="30">
        <v>3</v>
      </c>
      <c r="F56" s="31">
        <v>12239</v>
      </c>
      <c r="G56" s="31">
        <v>4079.67</v>
      </c>
      <c r="H56" s="30">
        <v>0</v>
      </c>
      <c r="I56" s="31">
        <v>0</v>
      </c>
      <c r="J56" s="31">
        <v>0</v>
      </c>
      <c r="K56" s="30">
        <v>0</v>
      </c>
      <c r="L56" s="31">
        <v>0</v>
      </c>
      <c r="M56" s="31">
        <v>0</v>
      </c>
    </row>
    <row r="57" spans="1:13" x14ac:dyDescent="0.25">
      <c r="A57" s="14" t="s">
        <v>487</v>
      </c>
      <c r="B57" s="30">
        <v>564</v>
      </c>
      <c r="C57" s="31">
        <v>2461899.96</v>
      </c>
      <c r="D57" s="31">
        <v>4365.07</v>
      </c>
      <c r="E57" s="30">
        <v>5</v>
      </c>
      <c r="F57" s="31">
        <v>21962.84</v>
      </c>
      <c r="G57" s="31">
        <v>4392.57</v>
      </c>
      <c r="H57" s="30">
        <v>0</v>
      </c>
      <c r="I57" s="31">
        <v>0</v>
      </c>
      <c r="J57" s="31">
        <v>0</v>
      </c>
      <c r="K57" s="30">
        <v>0</v>
      </c>
      <c r="L57" s="31">
        <v>0</v>
      </c>
      <c r="M57" s="31">
        <v>0</v>
      </c>
    </row>
    <row r="58" spans="1:13" x14ac:dyDescent="0.25">
      <c r="A58" s="14" t="s">
        <v>488</v>
      </c>
      <c r="B58" s="30">
        <v>664</v>
      </c>
      <c r="C58" s="31">
        <v>3067702.39</v>
      </c>
      <c r="D58" s="31">
        <v>4620.03</v>
      </c>
      <c r="E58" s="30">
        <v>2</v>
      </c>
      <c r="F58" s="31">
        <v>9297.7099999999991</v>
      </c>
      <c r="G58" s="31">
        <v>4648.8599999999997</v>
      </c>
      <c r="H58" s="30">
        <v>2</v>
      </c>
      <c r="I58" s="31">
        <v>9255.0400000000009</v>
      </c>
      <c r="J58" s="31">
        <v>4627.5200000000004</v>
      </c>
      <c r="K58" s="30">
        <v>0</v>
      </c>
      <c r="L58" s="31">
        <v>0</v>
      </c>
      <c r="M58" s="31">
        <v>0</v>
      </c>
    </row>
    <row r="59" spans="1:13" x14ac:dyDescent="0.25">
      <c r="A59" s="14" t="s">
        <v>489</v>
      </c>
      <c r="B59" s="30">
        <v>243</v>
      </c>
      <c r="C59" s="31">
        <v>1182094.5</v>
      </c>
      <c r="D59" s="31">
        <v>4864.59</v>
      </c>
      <c r="E59" s="30">
        <v>0</v>
      </c>
      <c r="F59" s="31">
        <v>0</v>
      </c>
      <c r="G59" s="31">
        <v>0</v>
      </c>
      <c r="H59" s="30">
        <v>2</v>
      </c>
      <c r="I59" s="31">
        <v>9704.8700000000008</v>
      </c>
      <c r="J59" s="31">
        <v>4852.4399999999996</v>
      </c>
      <c r="K59" s="30">
        <v>0</v>
      </c>
      <c r="L59" s="31">
        <v>0</v>
      </c>
      <c r="M59" s="31">
        <v>0</v>
      </c>
    </row>
    <row r="60" spans="1:13" x14ac:dyDescent="0.25">
      <c r="A60" s="14" t="s">
        <v>490</v>
      </c>
      <c r="B60" s="30">
        <v>122</v>
      </c>
      <c r="C60" s="31">
        <v>622727.74</v>
      </c>
      <c r="D60" s="31">
        <v>5104.33</v>
      </c>
      <c r="E60" s="30">
        <v>0</v>
      </c>
      <c r="F60" s="31">
        <v>0</v>
      </c>
      <c r="G60" s="31">
        <v>0</v>
      </c>
      <c r="H60" s="30">
        <v>0</v>
      </c>
      <c r="I60" s="31">
        <v>0</v>
      </c>
      <c r="J60" s="31">
        <v>0</v>
      </c>
      <c r="K60" s="30">
        <v>0</v>
      </c>
      <c r="L60" s="31">
        <v>0</v>
      </c>
      <c r="M60" s="31">
        <v>0</v>
      </c>
    </row>
    <row r="61" spans="1:13" x14ac:dyDescent="0.25">
      <c r="A61" s="14" t="s">
        <v>491</v>
      </c>
      <c r="B61" s="30">
        <v>64</v>
      </c>
      <c r="C61" s="31">
        <v>343000.23</v>
      </c>
      <c r="D61" s="31">
        <v>5359.38</v>
      </c>
      <c r="E61" s="30">
        <v>0</v>
      </c>
      <c r="F61" s="31">
        <v>0</v>
      </c>
      <c r="G61" s="31">
        <v>0</v>
      </c>
      <c r="H61" s="30">
        <v>0</v>
      </c>
      <c r="I61" s="31">
        <v>0</v>
      </c>
      <c r="J61" s="31">
        <v>0</v>
      </c>
      <c r="K61" s="30">
        <v>0</v>
      </c>
      <c r="L61" s="31">
        <v>0</v>
      </c>
      <c r="M61" s="31">
        <v>0</v>
      </c>
    </row>
    <row r="62" spans="1:13" x14ac:dyDescent="0.25">
      <c r="A62" s="34" t="s">
        <v>492</v>
      </c>
      <c r="B62" s="30">
        <v>50</v>
      </c>
      <c r="C62" s="31">
        <v>302555.87</v>
      </c>
      <c r="D62" s="31">
        <v>6051.12</v>
      </c>
      <c r="E62" s="30">
        <v>1</v>
      </c>
      <c r="F62" s="31">
        <v>6008.82</v>
      </c>
      <c r="G62" s="31">
        <v>6008.82</v>
      </c>
      <c r="H62" s="30">
        <v>2</v>
      </c>
      <c r="I62" s="31">
        <v>17156.57</v>
      </c>
      <c r="J62" s="31">
        <v>8578.2900000000009</v>
      </c>
      <c r="K62" s="30">
        <v>0</v>
      </c>
      <c r="L62" s="31">
        <v>0</v>
      </c>
      <c r="M62" s="31">
        <v>0</v>
      </c>
    </row>
    <row r="63" spans="1:13" ht="15.75" x14ac:dyDescent="0.25">
      <c r="A63" s="56" t="s">
        <v>10</v>
      </c>
      <c r="B63" s="51">
        <f>SUM(B28:B62)</f>
        <v>1858819</v>
      </c>
      <c r="C63" s="52">
        <f>SUM(C28:C62)</f>
        <v>1948256882.9200006</v>
      </c>
      <c r="D63" s="51"/>
      <c r="E63" s="51">
        <f>SUM(E28:E62)</f>
        <v>384983</v>
      </c>
      <c r="F63" s="52">
        <f>SUM(F28:F62)</f>
        <v>260314625.74999997</v>
      </c>
      <c r="G63" s="51"/>
      <c r="H63" s="51">
        <f>SUM(H28:H62)</f>
        <v>187237</v>
      </c>
      <c r="I63" s="52">
        <f>SUM(I28:I62)</f>
        <v>122275941.04000001</v>
      </c>
      <c r="J63" s="51"/>
      <c r="K63" s="51">
        <f>SUM(K28:K62)</f>
        <v>20158</v>
      </c>
      <c r="L63" s="52">
        <f>SUM(L28:L62)</f>
        <v>6500416.3299999991</v>
      </c>
      <c r="M63" s="51"/>
    </row>
    <row r="66" spans="2:3" x14ac:dyDescent="0.25">
      <c r="B66" s="301"/>
      <c r="C66" s="461"/>
    </row>
    <row r="67" spans="2:3" x14ac:dyDescent="0.25">
      <c r="B67" s="301"/>
      <c r="C67" s="461"/>
    </row>
    <row r="68" spans="2:3" x14ac:dyDescent="0.25">
      <c r="B68" s="301"/>
      <c r="C68" s="461"/>
    </row>
    <row r="69" spans="2:3" x14ac:dyDescent="0.25">
      <c r="B69" s="301"/>
      <c r="C69" s="301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U74"/>
  <sheetViews>
    <sheetView workbookViewId="0">
      <selection activeCell="A68" sqref="A68:Q68"/>
    </sheetView>
  </sheetViews>
  <sheetFormatPr defaultColWidth="9.140625" defaultRowHeight="15" x14ac:dyDescent="0.25"/>
  <cols>
    <col min="1" max="1" width="14" style="109" customWidth="1"/>
    <col min="2" max="2" width="11.7109375" style="109" bestFit="1" customWidth="1"/>
    <col min="3" max="3" width="17.5703125" style="109" bestFit="1" customWidth="1"/>
    <col min="4" max="4" width="9.28515625" style="109" bestFit="1" customWidth="1"/>
    <col min="5" max="5" width="9.7109375" style="109" bestFit="1" customWidth="1"/>
    <col min="6" max="6" width="10.140625" style="109" customWidth="1"/>
    <col min="7" max="7" width="15.7109375" style="109" bestFit="1" customWidth="1"/>
    <col min="8" max="8" width="8.42578125" style="109" bestFit="1" customWidth="1"/>
    <col min="9" max="9" width="9.7109375" style="109" bestFit="1" customWidth="1"/>
    <col min="10" max="10" width="10.5703125" style="109" customWidth="1"/>
    <col min="11" max="11" width="15.7109375" style="109" bestFit="1" customWidth="1"/>
    <col min="12" max="12" width="8.42578125" style="109" bestFit="1" customWidth="1"/>
    <col min="13" max="13" width="9.7109375" style="109" bestFit="1" customWidth="1"/>
    <col min="14" max="14" width="10.140625" style="109" customWidth="1"/>
    <col min="15" max="15" width="13.42578125" style="109" bestFit="1" customWidth="1"/>
    <col min="16" max="16" width="8.28515625" style="109" bestFit="1" customWidth="1"/>
    <col min="17" max="17" width="10.7109375" style="109" customWidth="1"/>
    <col min="18" max="19" width="9.140625" style="109"/>
    <col min="20" max="20" width="15.42578125" style="109" bestFit="1" customWidth="1"/>
    <col min="21" max="16384" width="9.140625" style="109"/>
  </cols>
  <sheetData>
    <row r="1" spans="1:17" ht="15.75" x14ac:dyDescent="0.25">
      <c r="A1" s="585" t="s">
        <v>698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</row>
    <row r="2" spans="1:17" ht="16.5" thickBot="1" x14ac:dyDescent="0.3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118"/>
    </row>
    <row r="3" spans="1:17" x14ac:dyDescent="0.25">
      <c r="A3" s="586" t="s">
        <v>18</v>
      </c>
      <c r="B3" s="581" t="s">
        <v>5</v>
      </c>
      <c r="C3" s="582"/>
      <c r="D3" s="582"/>
      <c r="E3" s="583"/>
      <c r="F3" s="581" t="s">
        <v>6</v>
      </c>
      <c r="G3" s="582"/>
      <c r="H3" s="582"/>
      <c r="I3" s="583"/>
      <c r="J3" s="581" t="s">
        <v>19</v>
      </c>
      <c r="K3" s="582"/>
      <c r="L3" s="582"/>
      <c r="M3" s="583"/>
      <c r="N3" s="581" t="s">
        <v>20</v>
      </c>
      <c r="O3" s="582"/>
      <c r="P3" s="582"/>
      <c r="Q3" s="584"/>
    </row>
    <row r="4" spans="1:17" ht="15.75" thickBot="1" x14ac:dyDescent="0.3">
      <c r="A4" s="587"/>
      <c r="B4" s="196" t="s">
        <v>1</v>
      </c>
      <c r="C4" s="197" t="s">
        <v>50</v>
      </c>
      <c r="D4" s="197" t="s">
        <v>21</v>
      </c>
      <c r="E4" s="197" t="s">
        <v>440</v>
      </c>
      <c r="F4" s="196" t="s">
        <v>1</v>
      </c>
      <c r="G4" s="197" t="s">
        <v>50</v>
      </c>
      <c r="H4" s="197" t="s">
        <v>21</v>
      </c>
      <c r="I4" s="197" t="s">
        <v>440</v>
      </c>
      <c r="J4" s="196" t="s">
        <v>1</v>
      </c>
      <c r="K4" s="197" t="s">
        <v>50</v>
      </c>
      <c r="L4" s="197" t="s">
        <v>21</v>
      </c>
      <c r="M4" s="197" t="s">
        <v>440</v>
      </c>
      <c r="N4" s="196" t="s">
        <v>1</v>
      </c>
      <c r="O4" s="197" t="s">
        <v>50</v>
      </c>
      <c r="P4" s="197" t="s">
        <v>21</v>
      </c>
      <c r="Q4" s="198" t="s">
        <v>440</v>
      </c>
    </row>
    <row r="5" spans="1:17" x14ac:dyDescent="0.25">
      <c r="A5" s="191" t="s">
        <v>458</v>
      </c>
      <c r="B5" s="192">
        <v>32539</v>
      </c>
      <c r="C5" s="193">
        <v>1848711</v>
      </c>
      <c r="D5" s="193">
        <v>56.82</v>
      </c>
      <c r="E5" s="193">
        <v>56.86</v>
      </c>
      <c r="F5" s="192">
        <v>8796</v>
      </c>
      <c r="G5" s="193">
        <v>546845.64</v>
      </c>
      <c r="H5" s="193">
        <v>62.17</v>
      </c>
      <c r="I5" s="193">
        <v>63.92</v>
      </c>
      <c r="J5" s="192">
        <v>1370</v>
      </c>
      <c r="K5" s="193">
        <v>77235.67</v>
      </c>
      <c r="L5" s="193">
        <v>56.38</v>
      </c>
      <c r="M5" s="193">
        <v>56.35</v>
      </c>
      <c r="N5" s="192">
        <v>3527</v>
      </c>
      <c r="O5" s="193">
        <v>243233.07</v>
      </c>
      <c r="P5" s="194">
        <v>68.959999999999994</v>
      </c>
      <c r="Q5" s="195">
        <v>69.430000000000007</v>
      </c>
    </row>
    <row r="6" spans="1:17" x14ac:dyDescent="0.25">
      <c r="A6" s="184" t="s">
        <v>459</v>
      </c>
      <c r="B6" s="121">
        <v>22110</v>
      </c>
      <c r="C6" s="122">
        <v>3110590.87</v>
      </c>
      <c r="D6" s="122">
        <v>140.69</v>
      </c>
      <c r="E6" s="122">
        <v>135.46</v>
      </c>
      <c r="F6" s="121">
        <v>14441</v>
      </c>
      <c r="G6" s="122">
        <v>2315381.14</v>
      </c>
      <c r="H6" s="122">
        <v>160.33000000000001</v>
      </c>
      <c r="I6" s="122">
        <v>172.8</v>
      </c>
      <c r="J6" s="121">
        <v>1083</v>
      </c>
      <c r="K6" s="122">
        <v>160786.41</v>
      </c>
      <c r="L6" s="122">
        <v>148.46</v>
      </c>
      <c r="M6" s="122">
        <v>148.16999999999999</v>
      </c>
      <c r="N6" s="121">
        <v>4192</v>
      </c>
      <c r="O6" s="122">
        <v>615332.63</v>
      </c>
      <c r="P6" s="120">
        <v>146.79</v>
      </c>
      <c r="Q6" s="185">
        <v>149.05000000000001</v>
      </c>
    </row>
    <row r="7" spans="1:17" x14ac:dyDescent="0.25">
      <c r="A7" s="184" t="s">
        <v>460</v>
      </c>
      <c r="B7" s="121">
        <v>11271</v>
      </c>
      <c r="C7" s="122">
        <v>2816195.17</v>
      </c>
      <c r="D7" s="122">
        <v>249.86</v>
      </c>
      <c r="E7" s="122">
        <v>249.94</v>
      </c>
      <c r="F7" s="121">
        <v>8182</v>
      </c>
      <c r="G7" s="122">
        <v>2013350.29</v>
      </c>
      <c r="H7" s="122">
        <v>246.07</v>
      </c>
      <c r="I7" s="122">
        <v>242.51</v>
      </c>
      <c r="J7" s="121">
        <v>3455</v>
      </c>
      <c r="K7" s="122">
        <v>923797.77</v>
      </c>
      <c r="L7" s="122">
        <v>267.38</v>
      </c>
      <c r="M7" s="122">
        <v>275.63</v>
      </c>
      <c r="N7" s="121">
        <v>1832</v>
      </c>
      <c r="O7" s="122">
        <v>451123.56</v>
      </c>
      <c r="P7" s="120">
        <v>246.25</v>
      </c>
      <c r="Q7" s="185">
        <v>246.86</v>
      </c>
    </row>
    <row r="8" spans="1:17" x14ac:dyDescent="0.25">
      <c r="A8" s="184" t="s">
        <v>461</v>
      </c>
      <c r="B8" s="121">
        <v>97245</v>
      </c>
      <c r="C8" s="122">
        <v>35514083.789999999</v>
      </c>
      <c r="D8" s="122">
        <v>365.2</v>
      </c>
      <c r="E8" s="122">
        <v>360</v>
      </c>
      <c r="F8" s="121">
        <v>50408</v>
      </c>
      <c r="G8" s="122">
        <v>18327737.23</v>
      </c>
      <c r="H8" s="122">
        <v>363.59</v>
      </c>
      <c r="I8" s="122">
        <v>364.8</v>
      </c>
      <c r="J8" s="121">
        <v>37854</v>
      </c>
      <c r="K8" s="122">
        <v>13696780.949999999</v>
      </c>
      <c r="L8" s="122">
        <v>361.83</v>
      </c>
      <c r="M8" s="122">
        <v>360</v>
      </c>
      <c r="N8" s="121">
        <v>7371</v>
      </c>
      <c r="O8" s="122">
        <v>2652134.88</v>
      </c>
      <c r="P8" s="120">
        <v>359.81</v>
      </c>
      <c r="Q8" s="185">
        <v>360</v>
      </c>
    </row>
    <row r="9" spans="1:17" x14ac:dyDescent="0.25">
      <c r="A9" s="184" t="s">
        <v>462</v>
      </c>
      <c r="B9" s="121">
        <v>160668</v>
      </c>
      <c r="C9" s="122">
        <v>73535877.340000004</v>
      </c>
      <c r="D9" s="122">
        <v>457.69</v>
      </c>
      <c r="E9" s="122">
        <v>459.65</v>
      </c>
      <c r="F9" s="121">
        <v>58348</v>
      </c>
      <c r="G9" s="122">
        <v>25967606.23</v>
      </c>
      <c r="H9" s="122">
        <v>445.05</v>
      </c>
      <c r="I9" s="122">
        <v>434.91</v>
      </c>
      <c r="J9" s="121">
        <v>35941</v>
      </c>
      <c r="K9" s="122">
        <v>16459290.02</v>
      </c>
      <c r="L9" s="122">
        <v>457.95</v>
      </c>
      <c r="M9" s="122">
        <v>465.22</v>
      </c>
      <c r="N9" s="121">
        <v>0</v>
      </c>
      <c r="O9" s="122">
        <v>0</v>
      </c>
      <c r="P9" s="120">
        <v>0</v>
      </c>
      <c r="Q9" s="185" t="s">
        <v>438</v>
      </c>
    </row>
    <row r="10" spans="1:17" x14ac:dyDescent="0.25">
      <c r="A10" s="184" t="s">
        <v>463</v>
      </c>
      <c r="B10" s="121">
        <v>182217</v>
      </c>
      <c r="C10" s="122">
        <v>99787928.090000004</v>
      </c>
      <c r="D10" s="122">
        <v>547.63</v>
      </c>
      <c r="E10" s="122">
        <v>546.54999999999995</v>
      </c>
      <c r="F10" s="121">
        <v>63851</v>
      </c>
      <c r="G10" s="122">
        <v>34979090.049999997</v>
      </c>
      <c r="H10" s="122">
        <v>547.82000000000005</v>
      </c>
      <c r="I10" s="122">
        <v>543.19000000000005</v>
      </c>
      <c r="J10" s="121">
        <v>26932</v>
      </c>
      <c r="K10" s="122">
        <v>14732053.25</v>
      </c>
      <c r="L10" s="122">
        <v>547.01</v>
      </c>
      <c r="M10" s="122">
        <v>545.09</v>
      </c>
      <c r="N10" s="121">
        <v>10</v>
      </c>
      <c r="O10" s="122">
        <v>5600</v>
      </c>
      <c r="P10" s="120">
        <v>560</v>
      </c>
      <c r="Q10" s="185">
        <v>560</v>
      </c>
    </row>
    <row r="11" spans="1:17" x14ac:dyDescent="0.25">
      <c r="A11" s="184" t="s">
        <v>464</v>
      </c>
      <c r="B11" s="121">
        <v>144229</v>
      </c>
      <c r="C11" s="122">
        <v>93729400.480000004</v>
      </c>
      <c r="D11" s="122">
        <v>649.87</v>
      </c>
      <c r="E11" s="122">
        <v>649.83000000000004</v>
      </c>
      <c r="F11" s="121">
        <v>34267</v>
      </c>
      <c r="G11" s="122">
        <v>22139520.75</v>
      </c>
      <c r="H11" s="122">
        <v>646.09</v>
      </c>
      <c r="I11" s="122">
        <v>645.34</v>
      </c>
      <c r="J11" s="121">
        <v>19008</v>
      </c>
      <c r="K11" s="122">
        <v>12307311.119999999</v>
      </c>
      <c r="L11" s="122">
        <v>647.48</v>
      </c>
      <c r="M11" s="122">
        <v>645.19000000000005</v>
      </c>
      <c r="N11" s="121">
        <v>2</v>
      </c>
      <c r="O11" s="122">
        <v>1342.8</v>
      </c>
      <c r="P11" s="120">
        <v>671.4</v>
      </c>
      <c r="Q11" s="185">
        <v>671.4</v>
      </c>
    </row>
    <row r="12" spans="1:17" x14ac:dyDescent="0.25">
      <c r="A12" s="184" t="s">
        <v>465</v>
      </c>
      <c r="B12" s="121">
        <v>120159</v>
      </c>
      <c r="C12" s="122">
        <v>89911942.129999995</v>
      </c>
      <c r="D12" s="122">
        <v>748.27</v>
      </c>
      <c r="E12" s="122">
        <v>747.56</v>
      </c>
      <c r="F12" s="121">
        <v>29814</v>
      </c>
      <c r="G12" s="122">
        <v>22278229.870000001</v>
      </c>
      <c r="H12" s="122">
        <v>747.24</v>
      </c>
      <c r="I12" s="122">
        <v>745.84</v>
      </c>
      <c r="J12" s="121">
        <v>17478</v>
      </c>
      <c r="K12" s="122">
        <v>13265791.85</v>
      </c>
      <c r="L12" s="122">
        <v>759</v>
      </c>
      <c r="M12" s="122">
        <v>770.63</v>
      </c>
      <c r="N12" s="121">
        <v>3128</v>
      </c>
      <c r="O12" s="122">
        <v>2450152.7999999998</v>
      </c>
      <c r="P12" s="120">
        <v>783.3</v>
      </c>
      <c r="Q12" s="185">
        <v>783.3</v>
      </c>
    </row>
    <row r="13" spans="1:17" x14ac:dyDescent="0.25">
      <c r="A13" s="184" t="s">
        <v>466</v>
      </c>
      <c r="B13" s="121">
        <v>103934</v>
      </c>
      <c r="C13" s="122">
        <v>88253810.379999995</v>
      </c>
      <c r="D13" s="122">
        <v>849.13</v>
      </c>
      <c r="E13" s="122">
        <v>848.49</v>
      </c>
      <c r="F13" s="121">
        <v>25618</v>
      </c>
      <c r="G13" s="122">
        <v>21744056.09</v>
      </c>
      <c r="H13" s="122">
        <v>848.78</v>
      </c>
      <c r="I13" s="122">
        <v>847.67</v>
      </c>
      <c r="J13" s="121">
        <v>8891</v>
      </c>
      <c r="K13" s="122">
        <v>7538945.7300000004</v>
      </c>
      <c r="L13" s="122">
        <v>847.93</v>
      </c>
      <c r="M13" s="122">
        <v>845.66</v>
      </c>
      <c r="N13" s="121">
        <v>92</v>
      </c>
      <c r="O13" s="122">
        <v>75815.210000000006</v>
      </c>
      <c r="P13" s="120">
        <v>824.08</v>
      </c>
      <c r="Q13" s="185">
        <v>822.5</v>
      </c>
    </row>
    <row r="14" spans="1:17" x14ac:dyDescent="0.25">
      <c r="A14" s="184" t="s">
        <v>467</v>
      </c>
      <c r="B14" s="121">
        <v>104423</v>
      </c>
      <c r="C14" s="122">
        <v>99621594.379999995</v>
      </c>
      <c r="D14" s="122">
        <v>954.02</v>
      </c>
      <c r="E14" s="122">
        <v>956.2</v>
      </c>
      <c r="F14" s="121">
        <v>24241</v>
      </c>
      <c r="G14" s="122">
        <v>23071026.68</v>
      </c>
      <c r="H14" s="122">
        <v>951.74</v>
      </c>
      <c r="I14" s="122">
        <v>951.28</v>
      </c>
      <c r="J14" s="121">
        <v>6707</v>
      </c>
      <c r="K14" s="122">
        <v>6378193.6699999999</v>
      </c>
      <c r="L14" s="122">
        <v>950.98</v>
      </c>
      <c r="M14" s="122">
        <v>952.05</v>
      </c>
      <c r="N14" s="121">
        <v>0</v>
      </c>
      <c r="O14" s="122">
        <v>0</v>
      </c>
      <c r="P14" s="120">
        <v>0</v>
      </c>
      <c r="Q14" s="185" t="s">
        <v>438</v>
      </c>
    </row>
    <row r="15" spans="1:17" x14ac:dyDescent="0.25">
      <c r="A15" s="184" t="s">
        <v>445</v>
      </c>
      <c r="B15" s="121">
        <v>495171</v>
      </c>
      <c r="C15" s="122">
        <v>626378665.13</v>
      </c>
      <c r="D15" s="122">
        <v>1264.97</v>
      </c>
      <c r="E15" s="122">
        <v>1277.3499999999999</v>
      </c>
      <c r="F15" s="121">
        <v>56031</v>
      </c>
      <c r="G15" s="122">
        <v>67142213.280000001</v>
      </c>
      <c r="H15" s="122">
        <v>1198.3</v>
      </c>
      <c r="I15" s="122">
        <v>1174.69</v>
      </c>
      <c r="J15" s="121">
        <v>24042</v>
      </c>
      <c r="K15" s="122">
        <v>28540534.609999999</v>
      </c>
      <c r="L15" s="122">
        <v>1187.1099999999999</v>
      </c>
      <c r="M15" s="122">
        <v>1161.7</v>
      </c>
      <c r="N15" s="121">
        <v>3</v>
      </c>
      <c r="O15" s="122">
        <v>4114.78</v>
      </c>
      <c r="P15" s="120">
        <v>1371.59</v>
      </c>
      <c r="Q15" s="185">
        <v>1454.7</v>
      </c>
    </row>
    <row r="16" spans="1:17" x14ac:dyDescent="0.25">
      <c r="A16" s="184" t="s">
        <v>446</v>
      </c>
      <c r="B16" s="121">
        <v>282843</v>
      </c>
      <c r="C16" s="122">
        <v>478390040.41000003</v>
      </c>
      <c r="D16" s="122">
        <v>1691.36</v>
      </c>
      <c r="E16" s="122">
        <v>1666.53</v>
      </c>
      <c r="F16" s="121">
        <v>9020</v>
      </c>
      <c r="G16" s="122">
        <v>15048685.18</v>
      </c>
      <c r="H16" s="122">
        <v>1668.37</v>
      </c>
      <c r="I16" s="122">
        <v>1632.4</v>
      </c>
      <c r="J16" s="121">
        <v>3537</v>
      </c>
      <c r="K16" s="122">
        <v>5958272.5599999996</v>
      </c>
      <c r="L16" s="122">
        <v>1684.56</v>
      </c>
      <c r="M16" s="122">
        <v>1660.74</v>
      </c>
      <c r="N16" s="121">
        <v>1</v>
      </c>
      <c r="O16" s="122">
        <v>1566.6</v>
      </c>
      <c r="P16" s="120">
        <v>1566.6</v>
      </c>
      <c r="Q16" s="185">
        <v>1566.6</v>
      </c>
    </row>
    <row r="17" spans="1:21" x14ac:dyDescent="0.25">
      <c r="A17" s="184" t="s">
        <v>447</v>
      </c>
      <c r="B17" s="121">
        <v>65268</v>
      </c>
      <c r="C17" s="122">
        <v>144519627.71000001</v>
      </c>
      <c r="D17" s="122">
        <v>2214.25</v>
      </c>
      <c r="E17" s="122">
        <v>2198.91</v>
      </c>
      <c r="F17" s="121">
        <v>1382</v>
      </c>
      <c r="G17" s="122">
        <v>3026383.87</v>
      </c>
      <c r="H17" s="122">
        <v>2189.86</v>
      </c>
      <c r="I17" s="122">
        <v>2166.12</v>
      </c>
      <c r="J17" s="121">
        <v>697</v>
      </c>
      <c r="K17" s="122">
        <v>1526400.44</v>
      </c>
      <c r="L17" s="122">
        <v>2189.96</v>
      </c>
      <c r="M17" s="122">
        <v>2164.2600000000002</v>
      </c>
      <c r="N17" s="121">
        <v>0</v>
      </c>
      <c r="O17" s="122">
        <v>0</v>
      </c>
      <c r="P17" s="120">
        <v>0</v>
      </c>
      <c r="Q17" s="185" t="s">
        <v>438</v>
      </c>
    </row>
    <row r="18" spans="1:21" x14ac:dyDescent="0.25">
      <c r="A18" s="184" t="s">
        <v>494</v>
      </c>
      <c r="B18" s="121">
        <v>23362</v>
      </c>
      <c r="C18" s="122">
        <v>63247543.020000003</v>
      </c>
      <c r="D18" s="122">
        <v>2707.28</v>
      </c>
      <c r="E18" s="122">
        <v>2692.63</v>
      </c>
      <c r="F18" s="121">
        <v>375</v>
      </c>
      <c r="G18" s="122">
        <v>1008193.19</v>
      </c>
      <c r="H18" s="122">
        <v>2688.52</v>
      </c>
      <c r="I18" s="122">
        <v>2659.83</v>
      </c>
      <c r="J18" s="121">
        <v>185</v>
      </c>
      <c r="K18" s="122">
        <v>506235.44</v>
      </c>
      <c r="L18" s="122">
        <v>2736.41</v>
      </c>
      <c r="M18" s="122">
        <v>2757.83</v>
      </c>
      <c r="N18" s="121">
        <v>0</v>
      </c>
      <c r="O18" s="122">
        <v>0</v>
      </c>
      <c r="P18" s="120">
        <v>0</v>
      </c>
      <c r="Q18" s="185" t="s">
        <v>438</v>
      </c>
      <c r="U18" s="460"/>
    </row>
    <row r="19" spans="1:21" x14ac:dyDescent="0.25">
      <c r="A19" s="184" t="s">
        <v>495</v>
      </c>
      <c r="B19" s="121">
        <v>7923</v>
      </c>
      <c r="C19" s="122">
        <v>25372920.02</v>
      </c>
      <c r="D19" s="122">
        <v>3202.44</v>
      </c>
      <c r="E19" s="122">
        <v>3181.82</v>
      </c>
      <c r="F19" s="121">
        <v>151</v>
      </c>
      <c r="G19" s="122">
        <v>483868.54</v>
      </c>
      <c r="H19" s="122">
        <v>3204.43</v>
      </c>
      <c r="I19" s="122">
        <v>3179.96</v>
      </c>
      <c r="J19" s="121">
        <v>41</v>
      </c>
      <c r="K19" s="122">
        <v>130520.41</v>
      </c>
      <c r="L19" s="122">
        <v>3183.42</v>
      </c>
      <c r="M19" s="122">
        <v>3182.33</v>
      </c>
      <c r="N19" s="121">
        <v>0</v>
      </c>
      <c r="O19" s="122">
        <v>0</v>
      </c>
      <c r="P19" s="120">
        <v>0</v>
      </c>
      <c r="Q19" s="185" t="s">
        <v>438</v>
      </c>
    </row>
    <row r="20" spans="1:21" x14ac:dyDescent="0.25">
      <c r="A20" s="184" t="s">
        <v>496</v>
      </c>
      <c r="B20" s="121">
        <v>2977</v>
      </c>
      <c r="C20" s="122">
        <v>11062787.99</v>
      </c>
      <c r="D20" s="122">
        <v>3716.09</v>
      </c>
      <c r="E20" s="122">
        <v>3700.92</v>
      </c>
      <c r="F20" s="121">
        <v>47</v>
      </c>
      <c r="G20" s="122">
        <v>172929.35</v>
      </c>
      <c r="H20" s="122">
        <v>3679.35</v>
      </c>
      <c r="I20" s="122">
        <v>3691.03</v>
      </c>
      <c r="J20" s="121">
        <v>10</v>
      </c>
      <c r="K20" s="122">
        <v>37674.660000000003</v>
      </c>
      <c r="L20" s="122">
        <v>3767.47</v>
      </c>
      <c r="M20" s="122">
        <v>3736.79</v>
      </c>
      <c r="N20" s="121">
        <v>0</v>
      </c>
      <c r="O20" s="122">
        <v>0</v>
      </c>
      <c r="P20" s="120">
        <v>0</v>
      </c>
      <c r="Q20" s="185" t="s">
        <v>438</v>
      </c>
    </row>
    <row r="21" spans="1:21" ht="15.75" thickBot="1" x14ac:dyDescent="0.3">
      <c r="A21" s="186" t="s">
        <v>497</v>
      </c>
      <c r="B21" s="187">
        <v>2480</v>
      </c>
      <c r="C21" s="188">
        <v>11155165.01</v>
      </c>
      <c r="D21" s="188">
        <v>4498.05</v>
      </c>
      <c r="E21" s="188">
        <v>4444.51</v>
      </c>
      <c r="F21" s="187">
        <v>11</v>
      </c>
      <c r="G21" s="188">
        <v>49508.37</v>
      </c>
      <c r="H21" s="188">
        <v>4500.76</v>
      </c>
      <c r="I21" s="188">
        <v>4435.34</v>
      </c>
      <c r="J21" s="187">
        <v>6</v>
      </c>
      <c r="K21" s="188">
        <v>36116.480000000003</v>
      </c>
      <c r="L21" s="188">
        <v>6019.41</v>
      </c>
      <c r="M21" s="188">
        <v>4852.4399999999996</v>
      </c>
      <c r="N21" s="187">
        <v>0</v>
      </c>
      <c r="O21" s="188">
        <v>0</v>
      </c>
      <c r="P21" s="189">
        <v>0</v>
      </c>
      <c r="Q21" s="190" t="s">
        <v>438</v>
      </c>
      <c r="S21" s="460"/>
    </row>
    <row r="22" spans="1:21" ht="16.5" thickBot="1" x14ac:dyDescent="0.3">
      <c r="A22" s="320" t="s">
        <v>535</v>
      </c>
      <c r="B22" s="321">
        <f>SUM(B5:B21)</f>
        <v>1858819</v>
      </c>
      <c r="C22" s="322">
        <v>1948256882.9200001</v>
      </c>
      <c r="D22" s="322">
        <v>1048.1199999999999</v>
      </c>
      <c r="E22" s="322">
        <v>959.06</v>
      </c>
      <c r="F22" s="321">
        <f>SUM(F5:F21)</f>
        <v>384983</v>
      </c>
      <c r="G22" s="322">
        <v>260314625.75</v>
      </c>
      <c r="H22" s="322">
        <v>676.17</v>
      </c>
      <c r="I22" s="322">
        <v>577.58000000000004</v>
      </c>
      <c r="J22" s="321">
        <v>187237</v>
      </c>
      <c r="K22" s="322">
        <v>122275941.04000001</v>
      </c>
      <c r="L22" s="322">
        <v>653.04999999999995</v>
      </c>
      <c r="M22" s="322">
        <v>546.76</v>
      </c>
      <c r="N22" s="321">
        <v>20158</v>
      </c>
      <c r="O22" s="322">
        <v>6500416.3300000001</v>
      </c>
      <c r="P22" s="323">
        <v>322.47000000000003</v>
      </c>
      <c r="Q22" s="374">
        <v>360</v>
      </c>
      <c r="S22" s="460"/>
      <c r="T22" s="461"/>
    </row>
    <row r="23" spans="1:21" x14ac:dyDescent="0.25">
      <c r="A23" s="275"/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</row>
    <row r="24" spans="1:21" ht="15.75" x14ac:dyDescent="0.25">
      <c r="A24" s="585" t="s">
        <v>696</v>
      </c>
      <c r="B24" s="585"/>
      <c r="C24" s="585"/>
      <c r="D24" s="585"/>
      <c r="E24" s="585"/>
      <c r="F24" s="585"/>
      <c r="G24" s="585"/>
      <c r="H24" s="585"/>
      <c r="I24" s="585"/>
      <c r="J24" s="585"/>
      <c r="K24" s="585"/>
      <c r="L24" s="585"/>
      <c r="M24" s="585"/>
      <c r="N24" s="585"/>
      <c r="O24" s="585"/>
      <c r="P24" s="585"/>
      <c r="Q24" s="585"/>
    </row>
    <row r="25" spans="1:21" ht="16.5" thickBot="1" x14ac:dyDescent="0.3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8"/>
    </row>
    <row r="26" spans="1:21" x14ac:dyDescent="0.25">
      <c r="A26" s="586" t="s">
        <v>18</v>
      </c>
      <c r="B26" s="581" t="s">
        <v>5</v>
      </c>
      <c r="C26" s="582"/>
      <c r="D26" s="582"/>
      <c r="E26" s="583"/>
      <c r="F26" s="581" t="s">
        <v>6</v>
      </c>
      <c r="G26" s="582"/>
      <c r="H26" s="582"/>
      <c r="I26" s="583"/>
      <c r="J26" s="581" t="s">
        <v>19</v>
      </c>
      <c r="K26" s="582"/>
      <c r="L26" s="582"/>
      <c r="M26" s="583"/>
      <c r="N26" s="581" t="s">
        <v>20</v>
      </c>
      <c r="O26" s="582"/>
      <c r="P26" s="582"/>
      <c r="Q26" s="584"/>
    </row>
    <row r="27" spans="1:21" ht="15.75" thickBot="1" x14ac:dyDescent="0.3">
      <c r="A27" s="587"/>
      <c r="B27" s="196" t="s">
        <v>1</v>
      </c>
      <c r="C27" s="197" t="s">
        <v>50</v>
      </c>
      <c r="D27" s="197" t="s">
        <v>21</v>
      </c>
      <c r="E27" s="197" t="s">
        <v>440</v>
      </c>
      <c r="F27" s="196" t="s">
        <v>1</v>
      </c>
      <c r="G27" s="197" t="s">
        <v>50</v>
      </c>
      <c r="H27" s="197" t="s">
        <v>21</v>
      </c>
      <c r="I27" s="197" t="s">
        <v>440</v>
      </c>
      <c r="J27" s="196" t="s">
        <v>1</v>
      </c>
      <c r="K27" s="197" t="s">
        <v>50</v>
      </c>
      <c r="L27" s="197" t="s">
        <v>21</v>
      </c>
      <c r="M27" s="197" t="s">
        <v>440</v>
      </c>
      <c r="N27" s="196" t="s">
        <v>1</v>
      </c>
      <c r="O27" s="197" t="s">
        <v>50</v>
      </c>
      <c r="P27" s="197" t="s">
        <v>21</v>
      </c>
      <c r="Q27" s="198" t="s">
        <v>440</v>
      </c>
    </row>
    <row r="28" spans="1:21" x14ac:dyDescent="0.25">
      <c r="A28" s="191" t="s">
        <v>458</v>
      </c>
      <c r="B28" s="192">
        <v>17751</v>
      </c>
      <c r="C28" s="193">
        <v>963823.86</v>
      </c>
      <c r="D28" s="193">
        <v>54.3</v>
      </c>
      <c r="E28" s="193">
        <v>53.01</v>
      </c>
      <c r="F28" s="192">
        <v>1408</v>
      </c>
      <c r="G28" s="193">
        <v>92284.07</v>
      </c>
      <c r="H28" s="193">
        <v>65.540000000000006</v>
      </c>
      <c r="I28" s="193">
        <v>68.400000000000006</v>
      </c>
      <c r="J28" s="192">
        <v>905</v>
      </c>
      <c r="K28" s="193">
        <v>50349.36</v>
      </c>
      <c r="L28" s="193">
        <v>55.63</v>
      </c>
      <c r="M28" s="193">
        <v>55.38</v>
      </c>
      <c r="N28" s="192">
        <v>1534</v>
      </c>
      <c r="O28" s="193">
        <v>99306.72</v>
      </c>
      <c r="P28" s="194">
        <v>64.739999999999995</v>
      </c>
      <c r="Q28" s="195">
        <v>65.66</v>
      </c>
    </row>
    <row r="29" spans="1:21" x14ac:dyDescent="0.25">
      <c r="A29" s="184" t="s">
        <v>459</v>
      </c>
      <c r="B29" s="121">
        <v>10169</v>
      </c>
      <c r="C29" s="122">
        <v>1427160.98</v>
      </c>
      <c r="D29" s="122">
        <v>140.34</v>
      </c>
      <c r="E29" s="122">
        <v>135.18</v>
      </c>
      <c r="F29" s="121">
        <v>5156</v>
      </c>
      <c r="G29" s="122">
        <v>859401.6</v>
      </c>
      <c r="H29" s="122">
        <v>166.68</v>
      </c>
      <c r="I29" s="122">
        <v>180</v>
      </c>
      <c r="J29" s="121">
        <v>702</v>
      </c>
      <c r="K29" s="122">
        <v>102927.33</v>
      </c>
      <c r="L29" s="122">
        <v>146.62</v>
      </c>
      <c r="M29" s="122">
        <v>145.47999999999999</v>
      </c>
      <c r="N29" s="121">
        <v>1356</v>
      </c>
      <c r="O29" s="122">
        <v>207888.36</v>
      </c>
      <c r="P29" s="120">
        <v>153.31</v>
      </c>
      <c r="Q29" s="185">
        <v>152.13999999999999</v>
      </c>
    </row>
    <row r="30" spans="1:21" x14ac:dyDescent="0.25">
      <c r="A30" s="184" t="s">
        <v>460</v>
      </c>
      <c r="B30" s="121">
        <v>4595</v>
      </c>
      <c r="C30" s="122">
        <v>1146085.05</v>
      </c>
      <c r="D30" s="122">
        <v>249.42</v>
      </c>
      <c r="E30" s="122">
        <v>249.27</v>
      </c>
      <c r="F30" s="121">
        <v>2166</v>
      </c>
      <c r="G30" s="122">
        <v>524475.15</v>
      </c>
      <c r="H30" s="122">
        <v>242.14</v>
      </c>
      <c r="I30" s="122">
        <v>236.93</v>
      </c>
      <c r="J30" s="121">
        <v>1647</v>
      </c>
      <c r="K30" s="122">
        <v>441053.92</v>
      </c>
      <c r="L30" s="122">
        <v>267.79000000000002</v>
      </c>
      <c r="M30" s="122">
        <v>276.67</v>
      </c>
      <c r="N30" s="121">
        <v>606</v>
      </c>
      <c r="O30" s="122">
        <v>148958.26</v>
      </c>
      <c r="P30" s="120">
        <v>245.81</v>
      </c>
      <c r="Q30" s="185">
        <v>246.86</v>
      </c>
    </row>
    <row r="31" spans="1:21" x14ac:dyDescent="0.25">
      <c r="A31" s="184" t="s">
        <v>461</v>
      </c>
      <c r="B31" s="121">
        <v>27900</v>
      </c>
      <c r="C31" s="122">
        <v>10241540.859999999</v>
      </c>
      <c r="D31" s="122">
        <v>367.08</v>
      </c>
      <c r="E31" s="122">
        <v>363.75</v>
      </c>
      <c r="F31" s="121">
        <v>8125</v>
      </c>
      <c r="G31" s="122">
        <v>2966930.52</v>
      </c>
      <c r="H31" s="122">
        <v>365.16</v>
      </c>
      <c r="I31" s="122">
        <v>367.65</v>
      </c>
      <c r="J31" s="121">
        <v>17842</v>
      </c>
      <c r="K31" s="122">
        <v>6470153.2800000003</v>
      </c>
      <c r="L31" s="122">
        <v>362.64</v>
      </c>
      <c r="M31" s="122">
        <v>360</v>
      </c>
      <c r="N31" s="121">
        <v>3227</v>
      </c>
      <c r="O31" s="122">
        <v>1161619.6100000001</v>
      </c>
      <c r="P31" s="120">
        <v>359.97</v>
      </c>
      <c r="Q31" s="185">
        <v>360</v>
      </c>
    </row>
    <row r="32" spans="1:21" x14ac:dyDescent="0.25">
      <c r="A32" s="184" t="s">
        <v>462</v>
      </c>
      <c r="B32" s="121">
        <v>50326</v>
      </c>
      <c r="C32" s="122">
        <v>22999163.329999998</v>
      </c>
      <c r="D32" s="122">
        <v>457</v>
      </c>
      <c r="E32" s="122">
        <v>458.7</v>
      </c>
      <c r="F32" s="121">
        <v>4364</v>
      </c>
      <c r="G32" s="122">
        <v>1931113.97</v>
      </c>
      <c r="H32" s="122">
        <v>442.51</v>
      </c>
      <c r="I32" s="122">
        <v>434.91</v>
      </c>
      <c r="J32" s="121">
        <v>17998</v>
      </c>
      <c r="K32" s="122">
        <v>8243727.4900000002</v>
      </c>
      <c r="L32" s="122">
        <v>458.04</v>
      </c>
      <c r="M32" s="122">
        <v>465.67</v>
      </c>
      <c r="N32" s="121">
        <v>0</v>
      </c>
      <c r="O32" s="122">
        <v>0</v>
      </c>
      <c r="P32" s="120">
        <v>0</v>
      </c>
      <c r="Q32" s="185" t="s">
        <v>438</v>
      </c>
      <c r="T32" s="460"/>
    </row>
    <row r="33" spans="1:20" x14ac:dyDescent="0.25">
      <c r="A33" s="184" t="s">
        <v>463</v>
      </c>
      <c r="B33" s="121">
        <v>64045</v>
      </c>
      <c r="C33" s="122">
        <v>35200121.469999999</v>
      </c>
      <c r="D33" s="122">
        <v>549.62</v>
      </c>
      <c r="E33" s="122">
        <v>549.28</v>
      </c>
      <c r="F33" s="121">
        <v>2583</v>
      </c>
      <c r="G33" s="122">
        <v>1403120.44</v>
      </c>
      <c r="H33" s="122">
        <v>543.21</v>
      </c>
      <c r="I33" s="122">
        <v>535.14</v>
      </c>
      <c r="J33" s="121">
        <v>16432</v>
      </c>
      <c r="K33" s="122">
        <v>9010680.1699999999</v>
      </c>
      <c r="L33" s="122">
        <v>548.36</v>
      </c>
      <c r="M33" s="122">
        <v>546.66</v>
      </c>
      <c r="N33" s="121">
        <v>10</v>
      </c>
      <c r="O33" s="122">
        <v>5600</v>
      </c>
      <c r="P33" s="120">
        <v>560</v>
      </c>
      <c r="Q33" s="185">
        <v>560</v>
      </c>
    </row>
    <row r="34" spans="1:20" x14ac:dyDescent="0.25">
      <c r="A34" s="184" t="s">
        <v>464</v>
      </c>
      <c r="B34" s="121">
        <v>62632</v>
      </c>
      <c r="C34" s="122">
        <v>40791789.18</v>
      </c>
      <c r="D34" s="122">
        <v>651.29</v>
      </c>
      <c r="E34" s="122">
        <v>652.07000000000005</v>
      </c>
      <c r="F34" s="121">
        <v>1283</v>
      </c>
      <c r="G34" s="122">
        <v>828076.79</v>
      </c>
      <c r="H34" s="122">
        <v>645.41999999999996</v>
      </c>
      <c r="I34" s="122">
        <v>645.41</v>
      </c>
      <c r="J34" s="121">
        <v>13916</v>
      </c>
      <c r="K34" s="122">
        <v>9025792.2300000004</v>
      </c>
      <c r="L34" s="122">
        <v>648.59</v>
      </c>
      <c r="M34" s="122">
        <v>646.55999999999995</v>
      </c>
      <c r="N34" s="121">
        <v>2</v>
      </c>
      <c r="O34" s="122">
        <v>1342.8</v>
      </c>
      <c r="P34" s="120">
        <v>671.4</v>
      </c>
      <c r="Q34" s="185">
        <v>671.4</v>
      </c>
    </row>
    <row r="35" spans="1:20" x14ac:dyDescent="0.25">
      <c r="A35" s="184" t="s">
        <v>465</v>
      </c>
      <c r="B35" s="121">
        <v>64456</v>
      </c>
      <c r="C35" s="122">
        <v>48265683.630000003</v>
      </c>
      <c r="D35" s="122">
        <v>748.82</v>
      </c>
      <c r="E35" s="122">
        <v>748.33</v>
      </c>
      <c r="F35" s="121">
        <v>1119</v>
      </c>
      <c r="G35" s="122">
        <v>838454.28</v>
      </c>
      <c r="H35" s="122">
        <v>749.29</v>
      </c>
      <c r="I35" s="122">
        <v>748.29</v>
      </c>
      <c r="J35" s="121">
        <v>12010</v>
      </c>
      <c r="K35" s="122">
        <v>9083782.0899999999</v>
      </c>
      <c r="L35" s="122">
        <v>756.35</v>
      </c>
      <c r="M35" s="122">
        <v>763.29</v>
      </c>
      <c r="N35" s="121">
        <v>1494</v>
      </c>
      <c r="O35" s="122">
        <v>1170265.8700000001</v>
      </c>
      <c r="P35" s="120">
        <v>783.31</v>
      </c>
      <c r="Q35" s="185">
        <v>783.3</v>
      </c>
    </row>
    <row r="36" spans="1:20" x14ac:dyDescent="0.25">
      <c r="A36" s="184" t="s">
        <v>466</v>
      </c>
      <c r="B36" s="121">
        <v>56423</v>
      </c>
      <c r="C36" s="122">
        <v>47897419.789999999</v>
      </c>
      <c r="D36" s="122">
        <v>848.9</v>
      </c>
      <c r="E36" s="122">
        <v>847.92</v>
      </c>
      <c r="F36" s="121">
        <v>920</v>
      </c>
      <c r="G36" s="122">
        <v>782049.59</v>
      </c>
      <c r="H36" s="122">
        <v>850.05</v>
      </c>
      <c r="I36" s="122">
        <v>850.56</v>
      </c>
      <c r="J36" s="121">
        <v>7222</v>
      </c>
      <c r="K36" s="122">
        <v>6125571.5999999996</v>
      </c>
      <c r="L36" s="122">
        <v>848.18</v>
      </c>
      <c r="M36" s="122">
        <v>846.1</v>
      </c>
      <c r="N36" s="121">
        <v>53</v>
      </c>
      <c r="O36" s="122">
        <v>43737.71</v>
      </c>
      <c r="P36" s="120">
        <v>825.24</v>
      </c>
      <c r="Q36" s="185">
        <v>822.5</v>
      </c>
    </row>
    <row r="37" spans="1:20" x14ac:dyDescent="0.25">
      <c r="A37" s="184" t="s">
        <v>467</v>
      </c>
      <c r="B37" s="121">
        <v>55292</v>
      </c>
      <c r="C37" s="122">
        <v>52794995.289999999</v>
      </c>
      <c r="D37" s="122">
        <v>954.84</v>
      </c>
      <c r="E37" s="122">
        <v>957.37</v>
      </c>
      <c r="F37" s="121">
        <v>768</v>
      </c>
      <c r="G37" s="122">
        <v>730461.05</v>
      </c>
      <c r="H37" s="122">
        <v>951.12</v>
      </c>
      <c r="I37" s="122">
        <v>950.49</v>
      </c>
      <c r="J37" s="121">
        <v>5634</v>
      </c>
      <c r="K37" s="122">
        <v>5360769.75</v>
      </c>
      <c r="L37" s="122">
        <v>951.5</v>
      </c>
      <c r="M37" s="122">
        <v>952.7</v>
      </c>
      <c r="N37" s="121">
        <v>0</v>
      </c>
      <c r="O37" s="122">
        <v>0</v>
      </c>
      <c r="P37" s="120">
        <v>0</v>
      </c>
      <c r="Q37" s="185" t="s">
        <v>438</v>
      </c>
    </row>
    <row r="38" spans="1:20" x14ac:dyDescent="0.25">
      <c r="A38" s="184" t="s">
        <v>445</v>
      </c>
      <c r="B38" s="121">
        <v>300285</v>
      </c>
      <c r="C38" s="122">
        <v>384016790.17000002</v>
      </c>
      <c r="D38" s="122">
        <v>1278.8399999999999</v>
      </c>
      <c r="E38" s="122">
        <v>1299.94</v>
      </c>
      <c r="F38" s="121">
        <v>2386</v>
      </c>
      <c r="G38" s="122">
        <v>2847435.17</v>
      </c>
      <c r="H38" s="122">
        <v>1193.3900000000001</v>
      </c>
      <c r="I38" s="122">
        <v>1167.3699999999999</v>
      </c>
      <c r="J38" s="121">
        <v>16522</v>
      </c>
      <c r="K38" s="122">
        <v>19757322.039999999</v>
      </c>
      <c r="L38" s="122">
        <v>1195.82</v>
      </c>
      <c r="M38" s="122">
        <v>1173.07</v>
      </c>
      <c r="N38" s="121">
        <v>3</v>
      </c>
      <c r="O38" s="122">
        <v>4114.78</v>
      </c>
      <c r="P38" s="120">
        <v>1371.59</v>
      </c>
      <c r="Q38" s="185">
        <v>1454.7</v>
      </c>
    </row>
    <row r="39" spans="1:20" x14ac:dyDescent="0.25">
      <c r="A39" s="184" t="s">
        <v>446</v>
      </c>
      <c r="B39" s="121">
        <v>201393</v>
      </c>
      <c r="C39" s="122">
        <v>341761386.42000002</v>
      </c>
      <c r="D39" s="122">
        <v>1696.99</v>
      </c>
      <c r="E39" s="122">
        <v>1675.15</v>
      </c>
      <c r="F39" s="121">
        <v>452</v>
      </c>
      <c r="G39" s="122">
        <v>760729.57</v>
      </c>
      <c r="H39" s="122">
        <v>1683.03</v>
      </c>
      <c r="I39" s="122">
        <v>1657.23</v>
      </c>
      <c r="J39" s="121">
        <v>2998</v>
      </c>
      <c r="K39" s="122">
        <v>5052807.7300000004</v>
      </c>
      <c r="L39" s="122">
        <v>1685.39</v>
      </c>
      <c r="M39" s="122">
        <v>1664.05</v>
      </c>
      <c r="N39" s="121">
        <v>0</v>
      </c>
      <c r="O39" s="122">
        <v>0</v>
      </c>
      <c r="P39" s="120">
        <v>0</v>
      </c>
      <c r="Q39" s="185" t="s">
        <v>438</v>
      </c>
      <c r="T39" s="460"/>
    </row>
    <row r="40" spans="1:20" x14ac:dyDescent="0.25">
      <c r="A40" s="184" t="s">
        <v>447</v>
      </c>
      <c r="B40" s="121">
        <v>47039</v>
      </c>
      <c r="C40" s="122">
        <v>104203405.15000001</v>
      </c>
      <c r="D40" s="122">
        <v>2215.2600000000002</v>
      </c>
      <c r="E40" s="122">
        <v>2200.36</v>
      </c>
      <c r="F40" s="121">
        <v>108</v>
      </c>
      <c r="G40" s="122">
        <v>234766.39</v>
      </c>
      <c r="H40" s="122">
        <v>2173.7600000000002</v>
      </c>
      <c r="I40" s="122">
        <v>2141.31</v>
      </c>
      <c r="J40" s="121">
        <v>590</v>
      </c>
      <c r="K40" s="122">
        <v>1295982.95</v>
      </c>
      <c r="L40" s="122">
        <v>2196.58</v>
      </c>
      <c r="M40" s="122">
        <v>2169.85</v>
      </c>
      <c r="N40" s="121">
        <v>0</v>
      </c>
      <c r="O40" s="122">
        <v>0</v>
      </c>
      <c r="P40" s="120">
        <v>0</v>
      </c>
      <c r="Q40" s="185" t="s">
        <v>438</v>
      </c>
    </row>
    <row r="41" spans="1:20" x14ac:dyDescent="0.25">
      <c r="A41" s="184" t="s">
        <v>494</v>
      </c>
      <c r="B41" s="121">
        <v>16172</v>
      </c>
      <c r="C41" s="122">
        <v>43813976.829999998</v>
      </c>
      <c r="D41" s="122">
        <v>2709.25</v>
      </c>
      <c r="E41" s="122">
        <v>2694.32</v>
      </c>
      <c r="F41" s="121">
        <v>31</v>
      </c>
      <c r="G41" s="122">
        <v>83861.41</v>
      </c>
      <c r="H41" s="122">
        <v>2705.21</v>
      </c>
      <c r="I41" s="122">
        <v>2660.22</v>
      </c>
      <c r="J41" s="121">
        <v>162</v>
      </c>
      <c r="K41" s="122">
        <v>442530.6</v>
      </c>
      <c r="L41" s="122">
        <v>2731.67</v>
      </c>
      <c r="M41" s="122">
        <v>2751.31</v>
      </c>
      <c r="N41" s="121">
        <v>0</v>
      </c>
      <c r="O41" s="122">
        <v>0</v>
      </c>
      <c r="P41" s="120">
        <v>0</v>
      </c>
      <c r="Q41" s="185" t="s">
        <v>438</v>
      </c>
    </row>
    <row r="42" spans="1:20" x14ac:dyDescent="0.25">
      <c r="A42" s="184" t="s">
        <v>495</v>
      </c>
      <c r="B42" s="121">
        <v>5693</v>
      </c>
      <c r="C42" s="122">
        <v>18215427.199999999</v>
      </c>
      <c r="D42" s="122">
        <v>3199.62</v>
      </c>
      <c r="E42" s="122">
        <v>3178.62</v>
      </c>
      <c r="F42" s="121">
        <v>12</v>
      </c>
      <c r="G42" s="122">
        <v>38281.65</v>
      </c>
      <c r="H42" s="122">
        <v>3190.14</v>
      </c>
      <c r="I42" s="122">
        <v>3180.3</v>
      </c>
      <c r="J42" s="121">
        <v>37</v>
      </c>
      <c r="K42" s="122">
        <v>117952.02</v>
      </c>
      <c r="L42" s="122">
        <v>3187.89</v>
      </c>
      <c r="M42" s="122">
        <v>3186.89</v>
      </c>
      <c r="N42" s="121">
        <v>0</v>
      </c>
      <c r="O42" s="122">
        <v>0</v>
      </c>
      <c r="P42" s="120">
        <v>0</v>
      </c>
      <c r="Q42" s="185" t="s">
        <v>438</v>
      </c>
    </row>
    <row r="43" spans="1:20" x14ac:dyDescent="0.25">
      <c r="A43" s="184" t="s">
        <v>496</v>
      </c>
      <c r="B43" s="121">
        <v>2136</v>
      </c>
      <c r="C43" s="122">
        <v>7938215.9699999997</v>
      </c>
      <c r="D43" s="122">
        <v>3716.39</v>
      </c>
      <c r="E43" s="122">
        <v>3702.57</v>
      </c>
      <c r="F43" s="121">
        <v>3</v>
      </c>
      <c r="G43" s="122">
        <v>10939.59</v>
      </c>
      <c r="H43" s="122">
        <v>3646.53</v>
      </c>
      <c r="I43" s="122">
        <v>3714.31</v>
      </c>
      <c r="J43" s="121">
        <v>8</v>
      </c>
      <c r="K43" s="122">
        <v>30371.52</v>
      </c>
      <c r="L43" s="122">
        <v>3796.44</v>
      </c>
      <c r="M43" s="122">
        <v>3840.89</v>
      </c>
      <c r="N43" s="121">
        <v>0</v>
      </c>
      <c r="O43" s="122">
        <v>0</v>
      </c>
      <c r="P43" s="120">
        <v>0</v>
      </c>
      <c r="Q43" s="185" t="s">
        <v>438</v>
      </c>
    </row>
    <row r="44" spans="1:20" ht="15.75" thickBot="1" x14ac:dyDescent="0.3">
      <c r="A44" s="186" t="s">
        <v>497</v>
      </c>
      <c r="B44" s="187">
        <v>1795</v>
      </c>
      <c r="C44" s="188">
        <v>8041468.6699999999</v>
      </c>
      <c r="D44" s="188">
        <v>4479.93</v>
      </c>
      <c r="E44" s="188">
        <v>4435.01</v>
      </c>
      <c r="F44" s="187">
        <v>2</v>
      </c>
      <c r="G44" s="188">
        <v>8416.23</v>
      </c>
      <c r="H44" s="188">
        <v>4208.12</v>
      </c>
      <c r="I44" s="188">
        <v>4208.12</v>
      </c>
      <c r="J44" s="187">
        <v>6</v>
      </c>
      <c r="K44" s="188">
        <v>36116.480000000003</v>
      </c>
      <c r="L44" s="188">
        <v>6019.41</v>
      </c>
      <c r="M44" s="188">
        <v>4852.4399999999996</v>
      </c>
      <c r="N44" s="187">
        <v>0</v>
      </c>
      <c r="O44" s="188">
        <v>0</v>
      </c>
      <c r="P44" s="189">
        <v>0</v>
      </c>
      <c r="Q44" s="190" t="s">
        <v>438</v>
      </c>
    </row>
    <row r="45" spans="1:20" ht="16.5" thickBot="1" x14ac:dyDescent="0.3">
      <c r="A45" s="320" t="s">
        <v>535</v>
      </c>
      <c r="B45" s="321">
        <v>988102</v>
      </c>
      <c r="C45" s="322">
        <v>1169718453.8499999</v>
      </c>
      <c r="D45" s="322">
        <v>1183.8</v>
      </c>
      <c r="E45" s="322">
        <v>1167.6500000000001</v>
      </c>
      <c r="F45" s="321">
        <v>30886</v>
      </c>
      <c r="G45" s="322">
        <v>14940797.470000001</v>
      </c>
      <c r="H45" s="322">
        <v>483.74</v>
      </c>
      <c r="I45" s="322">
        <v>384</v>
      </c>
      <c r="J45" s="321">
        <v>114631</v>
      </c>
      <c r="K45" s="322">
        <v>80647890.560000002</v>
      </c>
      <c r="L45" s="322">
        <v>703.54</v>
      </c>
      <c r="M45" s="322">
        <v>612.5</v>
      </c>
      <c r="N45" s="321">
        <v>8285</v>
      </c>
      <c r="O45" s="322">
        <v>2842834.11</v>
      </c>
      <c r="P45" s="323">
        <v>343.13</v>
      </c>
      <c r="Q45" s="374">
        <v>360</v>
      </c>
    </row>
    <row r="46" spans="1:20" x14ac:dyDescent="0.25">
      <c r="A46" s="275"/>
      <c r="B46" s="276"/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316"/>
    </row>
    <row r="47" spans="1:20" ht="15.75" x14ac:dyDescent="0.25">
      <c r="A47" s="594" t="s">
        <v>697</v>
      </c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</row>
    <row r="48" spans="1:20" ht="15.75" thickBot="1" x14ac:dyDescent="0.3"/>
    <row r="49" spans="1:17" x14ac:dyDescent="0.25">
      <c r="A49" s="588" t="s">
        <v>18</v>
      </c>
      <c r="B49" s="590" t="s">
        <v>5</v>
      </c>
      <c r="C49" s="591"/>
      <c r="D49" s="591"/>
      <c r="E49" s="592"/>
      <c r="F49" s="590" t="s">
        <v>6</v>
      </c>
      <c r="G49" s="591"/>
      <c r="H49" s="591"/>
      <c r="I49" s="592"/>
      <c r="J49" s="590" t="s">
        <v>19</v>
      </c>
      <c r="K49" s="591"/>
      <c r="L49" s="591"/>
      <c r="M49" s="592"/>
      <c r="N49" s="590" t="s">
        <v>20</v>
      </c>
      <c r="O49" s="591"/>
      <c r="P49" s="591"/>
      <c r="Q49" s="593"/>
    </row>
    <row r="50" spans="1:17" ht="15.75" thickBot="1" x14ac:dyDescent="0.3">
      <c r="A50" s="589"/>
      <c r="B50" s="199" t="s">
        <v>1</v>
      </c>
      <c r="C50" s="200" t="s">
        <v>50</v>
      </c>
      <c r="D50" s="200" t="s">
        <v>21</v>
      </c>
      <c r="E50" s="200" t="s">
        <v>440</v>
      </c>
      <c r="F50" s="199" t="s">
        <v>1</v>
      </c>
      <c r="G50" s="200" t="s">
        <v>50</v>
      </c>
      <c r="H50" s="200" t="s">
        <v>21</v>
      </c>
      <c r="I50" s="200" t="s">
        <v>440</v>
      </c>
      <c r="J50" s="199" t="s">
        <v>1</v>
      </c>
      <c r="K50" s="200" t="s">
        <v>50</v>
      </c>
      <c r="L50" s="200" t="s">
        <v>21</v>
      </c>
      <c r="M50" s="200" t="s">
        <v>440</v>
      </c>
      <c r="N50" s="199" t="s">
        <v>1</v>
      </c>
      <c r="O50" s="200" t="s">
        <v>50</v>
      </c>
      <c r="P50" s="200" t="s">
        <v>21</v>
      </c>
      <c r="Q50" s="201" t="s">
        <v>440</v>
      </c>
    </row>
    <row r="51" spans="1:17" x14ac:dyDescent="0.25">
      <c r="A51" s="202" t="s">
        <v>458</v>
      </c>
      <c r="B51" s="203">
        <v>14788</v>
      </c>
      <c r="C51" s="204">
        <v>884887.14</v>
      </c>
      <c r="D51" s="204">
        <v>59.84</v>
      </c>
      <c r="E51" s="204">
        <v>60.72</v>
      </c>
      <c r="F51" s="203">
        <v>7388</v>
      </c>
      <c r="G51" s="204">
        <v>454561.57</v>
      </c>
      <c r="H51" s="204">
        <v>61.53</v>
      </c>
      <c r="I51" s="204">
        <v>63.18</v>
      </c>
      <c r="J51" s="203">
        <v>465</v>
      </c>
      <c r="K51" s="204">
        <v>26886.31</v>
      </c>
      <c r="L51" s="204">
        <v>57.82</v>
      </c>
      <c r="M51" s="204">
        <v>58.4</v>
      </c>
      <c r="N51" s="203">
        <v>1993</v>
      </c>
      <c r="O51" s="204">
        <v>143926.35</v>
      </c>
      <c r="P51" s="205">
        <v>72.22</v>
      </c>
      <c r="Q51" s="206">
        <v>75.81</v>
      </c>
    </row>
    <row r="52" spans="1:17" x14ac:dyDescent="0.25">
      <c r="A52" s="207" t="s">
        <v>459</v>
      </c>
      <c r="B52" s="124">
        <v>11941</v>
      </c>
      <c r="C52" s="125">
        <v>1683429.89</v>
      </c>
      <c r="D52" s="125">
        <v>140.97999999999999</v>
      </c>
      <c r="E52" s="125">
        <v>135.83000000000001</v>
      </c>
      <c r="F52" s="124">
        <v>9285</v>
      </c>
      <c r="G52" s="125">
        <v>1455979.54</v>
      </c>
      <c r="H52" s="125">
        <v>156.81</v>
      </c>
      <c r="I52" s="125">
        <v>164.44</v>
      </c>
      <c r="J52" s="124">
        <v>381</v>
      </c>
      <c r="K52" s="125">
        <v>57859.08</v>
      </c>
      <c r="L52" s="125">
        <v>151.86000000000001</v>
      </c>
      <c r="M52" s="125">
        <v>153.06</v>
      </c>
      <c r="N52" s="124">
        <v>2836</v>
      </c>
      <c r="O52" s="125">
        <v>407444.27</v>
      </c>
      <c r="P52" s="123">
        <v>143.66999999999999</v>
      </c>
      <c r="Q52" s="208">
        <v>139.66</v>
      </c>
    </row>
    <row r="53" spans="1:17" x14ac:dyDescent="0.25">
      <c r="A53" s="207" t="s">
        <v>460</v>
      </c>
      <c r="B53" s="124">
        <v>6676</v>
      </c>
      <c r="C53" s="125">
        <v>1670110.12</v>
      </c>
      <c r="D53" s="125">
        <v>250.17</v>
      </c>
      <c r="E53" s="125">
        <v>250.67</v>
      </c>
      <c r="F53" s="124">
        <v>6016</v>
      </c>
      <c r="G53" s="125">
        <v>1488875.14</v>
      </c>
      <c r="H53" s="125">
        <v>247.49</v>
      </c>
      <c r="I53" s="125">
        <v>244.97</v>
      </c>
      <c r="J53" s="124">
        <v>1808</v>
      </c>
      <c r="K53" s="125">
        <v>482743.85</v>
      </c>
      <c r="L53" s="125">
        <v>267</v>
      </c>
      <c r="M53" s="125">
        <v>272.74</v>
      </c>
      <c r="N53" s="124">
        <v>1226</v>
      </c>
      <c r="O53" s="125">
        <v>302165.3</v>
      </c>
      <c r="P53" s="123">
        <v>246.46</v>
      </c>
      <c r="Q53" s="208">
        <v>246.86</v>
      </c>
    </row>
    <row r="54" spans="1:17" x14ac:dyDescent="0.25">
      <c r="A54" s="207" t="s">
        <v>461</v>
      </c>
      <c r="B54" s="124">
        <v>69345</v>
      </c>
      <c r="C54" s="125">
        <v>25272542.93</v>
      </c>
      <c r="D54" s="125">
        <v>364.45</v>
      </c>
      <c r="E54" s="125">
        <v>360</v>
      </c>
      <c r="F54" s="124">
        <v>42283</v>
      </c>
      <c r="G54" s="125">
        <v>15360806.710000001</v>
      </c>
      <c r="H54" s="125">
        <v>363.29</v>
      </c>
      <c r="I54" s="125">
        <v>364.22</v>
      </c>
      <c r="J54" s="124">
        <v>20012</v>
      </c>
      <c r="K54" s="125">
        <v>7226627.6699999999</v>
      </c>
      <c r="L54" s="125">
        <v>361.11</v>
      </c>
      <c r="M54" s="125">
        <v>360</v>
      </c>
      <c r="N54" s="124">
        <v>4144</v>
      </c>
      <c r="O54" s="125">
        <v>1490515.27</v>
      </c>
      <c r="P54" s="123">
        <v>359.68</v>
      </c>
      <c r="Q54" s="208">
        <v>360</v>
      </c>
    </row>
    <row r="55" spans="1:17" x14ac:dyDescent="0.25">
      <c r="A55" s="207" t="s">
        <v>462</v>
      </c>
      <c r="B55" s="124">
        <v>110342</v>
      </c>
      <c r="C55" s="125">
        <v>50536714.009999998</v>
      </c>
      <c r="D55" s="125">
        <v>458</v>
      </c>
      <c r="E55" s="125">
        <v>460.15</v>
      </c>
      <c r="F55" s="124">
        <v>53984</v>
      </c>
      <c r="G55" s="125">
        <v>24036492.260000002</v>
      </c>
      <c r="H55" s="125">
        <v>445.25</v>
      </c>
      <c r="I55" s="125">
        <v>434.91</v>
      </c>
      <c r="J55" s="124">
        <v>17943</v>
      </c>
      <c r="K55" s="125">
        <v>8215562.5300000003</v>
      </c>
      <c r="L55" s="125">
        <v>457.87</v>
      </c>
      <c r="M55" s="125">
        <v>464.58</v>
      </c>
      <c r="N55" s="124">
        <v>0</v>
      </c>
      <c r="O55" s="125">
        <v>0</v>
      </c>
      <c r="P55" s="123">
        <v>0</v>
      </c>
      <c r="Q55" s="208" t="s">
        <v>438</v>
      </c>
    </row>
    <row r="56" spans="1:17" x14ac:dyDescent="0.25">
      <c r="A56" s="207" t="s">
        <v>463</v>
      </c>
      <c r="B56" s="124">
        <v>118172</v>
      </c>
      <c r="C56" s="125">
        <v>64587806.619999997</v>
      </c>
      <c r="D56" s="125">
        <v>546.55999999999995</v>
      </c>
      <c r="E56" s="125">
        <v>544.15</v>
      </c>
      <c r="F56" s="124">
        <v>61268</v>
      </c>
      <c r="G56" s="125">
        <v>33575969.609999999</v>
      </c>
      <c r="H56" s="125">
        <v>548.02</v>
      </c>
      <c r="I56" s="125">
        <v>543.54999999999995</v>
      </c>
      <c r="J56" s="124">
        <v>10500</v>
      </c>
      <c r="K56" s="125">
        <v>5721373.0800000001</v>
      </c>
      <c r="L56" s="125">
        <v>544.89</v>
      </c>
      <c r="M56" s="125">
        <v>542.15</v>
      </c>
      <c r="N56" s="124">
        <v>0</v>
      </c>
      <c r="O56" s="125">
        <v>0</v>
      </c>
      <c r="P56" s="123">
        <v>0</v>
      </c>
      <c r="Q56" s="208" t="s">
        <v>438</v>
      </c>
    </row>
    <row r="57" spans="1:17" x14ac:dyDescent="0.25">
      <c r="A57" s="207" t="s">
        <v>464</v>
      </c>
      <c r="B57" s="124">
        <v>81597</v>
      </c>
      <c r="C57" s="125">
        <v>52937611.299999997</v>
      </c>
      <c r="D57" s="125">
        <v>648.77</v>
      </c>
      <c r="E57" s="125">
        <v>648.13</v>
      </c>
      <c r="F57" s="124">
        <v>32984</v>
      </c>
      <c r="G57" s="125">
        <v>21311443.960000001</v>
      </c>
      <c r="H57" s="125">
        <v>646.11</v>
      </c>
      <c r="I57" s="125">
        <v>645.33000000000004</v>
      </c>
      <c r="J57" s="124">
        <v>5092</v>
      </c>
      <c r="K57" s="125">
        <v>3281518.89</v>
      </c>
      <c r="L57" s="125">
        <v>644.45000000000005</v>
      </c>
      <c r="M57" s="125">
        <v>641.41</v>
      </c>
      <c r="N57" s="124">
        <v>0</v>
      </c>
      <c r="O57" s="125">
        <v>0</v>
      </c>
      <c r="P57" s="123">
        <v>0</v>
      </c>
      <c r="Q57" s="208" t="s">
        <v>438</v>
      </c>
    </row>
    <row r="58" spans="1:17" x14ac:dyDescent="0.25">
      <c r="A58" s="207" t="s">
        <v>465</v>
      </c>
      <c r="B58" s="124">
        <v>55703</v>
      </c>
      <c r="C58" s="125">
        <v>41646258.5</v>
      </c>
      <c r="D58" s="125">
        <v>747.65</v>
      </c>
      <c r="E58" s="125">
        <v>746.49</v>
      </c>
      <c r="F58" s="124">
        <v>28695</v>
      </c>
      <c r="G58" s="125">
        <v>21439775.59</v>
      </c>
      <c r="H58" s="125">
        <v>747.16</v>
      </c>
      <c r="I58" s="125">
        <v>745.69</v>
      </c>
      <c r="J58" s="124">
        <v>5468</v>
      </c>
      <c r="K58" s="125">
        <v>4182009.76</v>
      </c>
      <c r="L58" s="125">
        <v>764.82</v>
      </c>
      <c r="M58" s="125">
        <v>783.3</v>
      </c>
      <c r="N58" s="124">
        <v>1634</v>
      </c>
      <c r="O58" s="125">
        <v>1279886.93</v>
      </c>
      <c r="P58" s="123">
        <v>783.28</v>
      </c>
      <c r="Q58" s="208">
        <v>783.3</v>
      </c>
    </row>
    <row r="59" spans="1:17" x14ac:dyDescent="0.25">
      <c r="A59" s="207" t="s">
        <v>466</v>
      </c>
      <c r="B59" s="124">
        <v>47511</v>
      </c>
      <c r="C59" s="125">
        <v>40356390.590000004</v>
      </c>
      <c r="D59" s="125">
        <v>849.41</v>
      </c>
      <c r="E59" s="125">
        <v>849.16</v>
      </c>
      <c r="F59" s="124">
        <v>24698</v>
      </c>
      <c r="G59" s="125">
        <v>20962006.5</v>
      </c>
      <c r="H59" s="125">
        <v>848.73</v>
      </c>
      <c r="I59" s="125">
        <v>847.61</v>
      </c>
      <c r="J59" s="124">
        <v>1669</v>
      </c>
      <c r="K59" s="125">
        <v>1413374.13</v>
      </c>
      <c r="L59" s="125">
        <v>846.84</v>
      </c>
      <c r="M59" s="125">
        <v>843.79</v>
      </c>
      <c r="N59" s="124">
        <v>39</v>
      </c>
      <c r="O59" s="125">
        <v>32077.5</v>
      </c>
      <c r="P59" s="123">
        <v>822.5</v>
      </c>
      <c r="Q59" s="208">
        <v>822.5</v>
      </c>
    </row>
    <row r="60" spans="1:17" x14ac:dyDescent="0.25">
      <c r="A60" s="207" t="s">
        <v>467</v>
      </c>
      <c r="B60" s="124">
        <v>49131</v>
      </c>
      <c r="C60" s="125">
        <v>46826599.090000004</v>
      </c>
      <c r="D60" s="125">
        <v>953.1</v>
      </c>
      <c r="E60" s="125">
        <v>954.78</v>
      </c>
      <c r="F60" s="124">
        <v>23473</v>
      </c>
      <c r="G60" s="125">
        <v>22340565.629999999</v>
      </c>
      <c r="H60" s="125">
        <v>951.76</v>
      </c>
      <c r="I60" s="125">
        <v>951.33</v>
      </c>
      <c r="J60" s="124">
        <v>1073</v>
      </c>
      <c r="K60" s="125">
        <v>1017423.92</v>
      </c>
      <c r="L60" s="125">
        <v>948.2</v>
      </c>
      <c r="M60" s="125">
        <v>948.89</v>
      </c>
      <c r="N60" s="124">
        <v>0</v>
      </c>
      <c r="O60" s="125">
        <v>0</v>
      </c>
      <c r="P60" s="123">
        <v>0</v>
      </c>
      <c r="Q60" s="208" t="s">
        <v>438</v>
      </c>
    </row>
    <row r="61" spans="1:17" x14ac:dyDescent="0.25">
      <c r="A61" s="207" t="s">
        <v>445</v>
      </c>
      <c r="B61" s="124">
        <v>194886</v>
      </c>
      <c r="C61" s="125">
        <v>242361874.96000001</v>
      </c>
      <c r="D61" s="125">
        <v>1243.6099999999999</v>
      </c>
      <c r="E61" s="125">
        <v>1241.8599999999999</v>
      </c>
      <c r="F61" s="124">
        <v>53645</v>
      </c>
      <c r="G61" s="125">
        <v>64294778.109999999</v>
      </c>
      <c r="H61" s="125">
        <v>1198.52</v>
      </c>
      <c r="I61" s="125">
        <v>1175.04</v>
      </c>
      <c r="J61" s="124">
        <v>7520</v>
      </c>
      <c r="K61" s="125">
        <v>8783212.5700000003</v>
      </c>
      <c r="L61" s="125">
        <v>1167.98</v>
      </c>
      <c r="M61" s="125">
        <v>1143.3</v>
      </c>
      <c r="N61" s="124">
        <v>0</v>
      </c>
      <c r="O61" s="125">
        <v>0</v>
      </c>
      <c r="P61" s="123">
        <v>0</v>
      </c>
      <c r="Q61" s="208" t="s">
        <v>438</v>
      </c>
    </row>
    <row r="62" spans="1:17" x14ac:dyDescent="0.25">
      <c r="A62" s="207" t="s">
        <v>446</v>
      </c>
      <c r="B62" s="124">
        <v>81450</v>
      </c>
      <c r="C62" s="125">
        <v>136628653.99000001</v>
      </c>
      <c r="D62" s="125">
        <v>1677.45</v>
      </c>
      <c r="E62" s="125">
        <v>1645.11</v>
      </c>
      <c r="F62" s="124">
        <v>8568</v>
      </c>
      <c r="G62" s="125">
        <v>14287955.609999999</v>
      </c>
      <c r="H62" s="125">
        <v>1667.6</v>
      </c>
      <c r="I62" s="125">
        <v>1631.03</v>
      </c>
      <c r="J62" s="124">
        <v>539</v>
      </c>
      <c r="K62" s="125">
        <v>905464.83</v>
      </c>
      <c r="L62" s="125">
        <v>1679.9</v>
      </c>
      <c r="M62" s="125">
        <v>1638.09</v>
      </c>
      <c r="N62" s="124">
        <v>1</v>
      </c>
      <c r="O62" s="125">
        <v>1566.6</v>
      </c>
      <c r="P62" s="123">
        <v>1566.6</v>
      </c>
      <c r="Q62" s="208">
        <v>1566.6</v>
      </c>
    </row>
    <row r="63" spans="1:17" x14ac:dyDescent="0.25">
      <c r="A63" s="207" t="s">
        <v>447</v>
      </c>
      <c r="B63" s="124">
        <v>18229</v>
      </c>
      <c r="C63" s="125">
        <v>40316222.560000002</v>
      </c>
      <c r="D63" s="125">
        <v>2211.65</v>
      </c>
      <c r="E63" s="125">
        <v>2194.7199999999998</v>
      </c>
      <c r="F63" s="124">
        <v>1274</v>
      </c>
      <c r="G63" s="125">
        <v>2791617.48</v>
      </c>
      <c r="H63" s="125">
        <v>2191.2199999999998</v>
      </c>
      <c r="I63" s="125">
        <v>2167.67</v>
      </c>
      <c r="J63" s="124">
        <v>107</v>
      </c>
      <c r="K63" s="125">
        <v>230417.49</v>
      </c>
      <c r="L63" s="125">
        <v>2153.4299999999998</v>
      </c>
      <c r="M63" s="125">
        <v>2127.3000000000002</v>
      </c>
      <c r="N63" s="124">
        <v>0</v>
      </c>
      <c r="O63" s="125">
        <v>0</v>
      </c>
      <c r="P63" s="123">
        <v>0</v>
      </c>
      <c r="Q63" s="208" t="s">
        <v>438</v>
      </c>
    </row>
    <row r="64" spans="1:17" x14ac:dyDescent="0.25">
      <c r="A64" s="207" t="s">
        <v>494</v>
      </c>
      <c r="B64" s="124">
        <v>7190</v>
      </c>
      <c r="C64" s="125">
        <v>19433566.190000001</v>
      </c>
      <c r="D64" s="125">
        <v>2702.86</v>
      </c>
      <c r="E64" s="125">
        <v>2689.2</v>
      </c>
      <c r="F64" s="124">
        <v>344</v>
      </c>
      <c r="G64" s="125">
        <v>924331.78</v>
      </c>
      <c r="H64" s="125">
        <v>2687.01</v>
      </c>
      <c r="I64" s="125">
        <v>2659.24</v>
      </c>
      <c r="J64" s="124">
        <v>23</v>
      </c>
      <c r="K64" s="125">
        <v>63704.84</v>
      </c>
      <c r="L64" s="125">
        <v>2769.78</v>
      </c>
      <c r="M64" s="125">
        <v>2811.15</v>
      </c>
      <c r="N64" s="124">
        <v>0</v>
      </c>
      <c r="O64" s="125">
        <v>0</v>
      </c>
      <c r="P64" s="123">
        <v>0</v>
      </c>
      <c r="Q64" s="208" t="s">
        <v>438</v>
      </c>
    </row>
    <row r="65" spans="1:17" x14ac:dyDescent="0.25">
      <c r="A65" s="207" t="s">
        <v>495</v>
      </c>
      <c r="B65" s="124">
        <v>2230</v>
      </c>
      <c r="C65" s="125">
        <v>7157492.8200000003</v>
      </c>
      <c r="D65" s="125">
        <v>3209.64</v>
      </c>
      <c r="E65" s="125">
        <v>3191.95</v>
      </c>
      <c r="F65" s="124">
        <v>139</v>
      </c>
      <c r="G65" s="125">
        <v>445586.89</v>
      </c>
      <c r="H65" s="125">
        <v>3205.66</v>
      </c>
      <c r="I65" s="125">
        <v>3179.96</v>
      </c>
      <c r="J65" s="124">
        <v>4</v>
      </c>
      <c r="K65" s="125">
        <v>12568.39</v>
      </c>
      <c r="L65" s="125">
        <v>3142.1</v>
      </c>
      <c r="M65" s="125">
        <v>3122.65</v>
      </c>
      <c r="N65" s="124">
        <v>0</v>
      </c>
      <c r="O65" s="125">
        <v>0</v>
      </c>
      <c r="P65" s="123">
        <v>0</v>
      </c>
      <c r="Q65" s="208" t="s">
        <v>438</v>
      </c>
    </row>
    <row r="66" spans="1:17" x14ac:dyDescent="0.25">
      <c r="A66" s="207" t="s">
        <v>496</v>
      </c>
      <c r="B66" s="124">
        <v>841</v>
      </c>
      <c r="C66" s="125">
        <v>3124572.02</v>
      </c>
      <c r="D66" s="125">
        <v>3715.31</v>
      </c>
      <c r="E66" s="125">
        <v>3697.85</v>
      </c>
      <c r="F66" s="124">
        <v>44</v>
      </c>
      <c r="G66" s="125">
        <v>161989.76000000001</v>
      </c>
      <c r="H66" s="125">
        <v>3681.59</v>
      </c>
      <c r="I66" s="125">
        <v>3674.07</v>
      </c>
      <c r="J66" s="124">
        <v>2</v>
      </c>
      <c r="K66" s="125">
        <v>7303.14</v>
      </c>
      <c r="L66" s="125">
        <v>3651.57</v>
      </c>
      <c r="M66" s="125">
        <v>3651.57</v>
      </c>
      <c r="N66" s="124">
        <v>0</v>
      </c>
      <c r="O66" s="125">
        <v>0</v>
      </c>
      <c r="P66" s="123">
        <v>0</v>
      </c>
      <c r="Q66" s="208" t="s">
        <v>438</v>
      </c>
    </row>
    <row r="67" spans="1:17" ht="15.75" thickBot="1" x14ac:dyDescent="0.3">
      <c r="A67" s="209" t="s">
        <v>497</v>
      </c>
      <c r="B67" s="210">
        <v>685</v>
      </c>
      <c r="C67" s="211">
        <v>3113696.34</v>
      </c>
      <c r="D67" s="211">
        <v>4545.54</v>
      </c>
      <c r="E67" s="211">
        <v>4470.43</v>
      </c>
      <c r="F67" s="210">
        <v>9</v>
      </c>
      <c r="G67" s="211">
        <v>41092.14</v>
      </c>
      <c r="H67" s="211">
        <v>4565.79</v>
      </c>
      <c r="I67" s="211">
        <v>4439.8500000000004</v>
      </c>
      <c r="J67" s="210">
        <v>0</v>
      </c>
      <c r="K67" s="211">
        <v>0</v>
      </c>
      <c r="L67" s="211">
        <v>0</v>
      </c>
      <c r="M67" s="211" t="s">
        <v>438</v>
      </c>
      <c r="N67" s="210">
        <v>0</v>
      </c>
      <c r="O67" s="211">
        <v>0</v>
      </c>
      <c r="P67" s="212">
        <v>0</v>
      </c>
      <c r="Q67" s="213" t="s">
        <v>438</v>
      </c>
    </row>
    <row r="68" spans="1:17" ht="16.5" thickBot="1" x14ac:dyDescent="0.3">
      <c r="A68" s="126" t="s">
        <v>535</v>
      </c>
      <c r="B68" s="127">
        <v>870717</v>
      </c>
      <c r="C68" s="128">
        <v>778538429.07000005</v>
      </c>
      <c r="D68" s="128">
        <v>894.13</v>
      </c>
      <c r="E68" s="128">
        <v>737.05</v>
      </c>
      <c r="F68" s="127">
        <v>354097</v>
      </c>
      <c r="G68" s="128">
        <v>245373828.28</v>
      </c>
      <c r="H68" s="128">
        <v>692.96</v>
      </c>
      <c r="I68" s="128">
        <v>592.66</v>
      </c>
      <c r="J68" s="127">
        <v>72606</v>
      </c>
      <c r="K68" s="128">
        <v>41628050.479999997</v>
      </c>
      <c r="L68" s="128">
        <v>573.34</v>
      </c>
      <c r="M68" s="128">
        <v>483.22</v>
      </c>
      <c r="N68" s="127">
        <v>11873</v>
      </c>
      <c r="O68" s="128">
        <v>3657582.22</v>
      </c>
      <c r="P68" s="129">
        <v>308.06</v>
      </c>
      <c r="Q68" s="560">
        <v>290</v>
      </c>
    </row>
    <row r="70" spans="1:17" x14ac:dyDescent="0.25">
      <c r="D70" s="460"/>
    </row>
    <row r="74" spans="1:17" x14ac:dyDescent="0.25">
      <c r="B74" s="301"/>
    </row>
  </sheetData>
  <mergeCells count="18"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  <mergeCell ref="B3:E3"/>
    <mergeCell ref="F3:I3"/>
    <mergeCell ref="J3:M3"/>
    <mergeCell ref="N3:Q3"/>
    <mergeCell ref="A1:Q1"/>
    <mergeCell ref="A3:A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E26"/>
  <sheetViews>
    <sheetView workbookViewId="0">
      <selection activeCell="B26" sqref="B26:C26"/>
    </sheetView>
  </sheetViews>
  <sheetFormatPr defaultRowHeight="15" x14ac:dyDescent="0.25"/>
  <cols>
    <col min="1" max="1" width="5.5703125" customWidth="1"/>
    <col min="2" max="2" width="20.28515625" customWidth="1"/>
    <col min="3" max="3" width="26.140625" customWidth="1"/>
  </cols>
  <sheetData>
    <row r="1" spans="1:4" s="38" customFormat="1" ht="15.75" x14ac:dyDescent="0.25">
      <c r="A1" s="561" t="s">
        <v>709</v>
      </c>
      <c r="B1" s="561"/>
      <c r="C1" s="561"/>
    </row>
    <row r="2" spans="1:4" ht="15.75" thickBot="1" x14ac:dyDescent="0.3">
      <c r="B2" s="39"/>
    </row>
    <row r="3" spans="1:4" s="45" customFormat="1" ht="16.5" thickBot="1" x14ac:dyDescent="0.3">
      <c r="A3" s="353" t="s">
        <v>52</v>
      </c>
      <c r="B3" s="179" t="s">
        <v>307</v>
      </c>
      <c r="C3" s="354" t="s">
        <v>1</v>
      </c>
    </row>
    <row r="4" spans="1:4" x14ac:dyDescent="0.25">
      <c r="A4" s="99">
        <v>1</v>
      </c>
      <c r="B4" s="172" t="s">
        <v>76</v>
      </c>
      <c r="C4" s="405">
        <v>30846</v>
      </c>
    </row>
    <row r="5" spans="1:4" x14ac:dyDescent="0.25">
      <c r="A5" s="58">
        <v>2</v>
      </c>
      <c r="B5" s="358" t="s">
        <v>77</v>
      </c>
      <c r="C5" s="158">
        <v>42682</v>
      </c>
      <c r="D5" s="8"/>
    </row>
    <row r="6" spans="1:4" x14ac:dyDescent="0.25">
      <c r="A6" s="58">
        <v>3</v>
      </c>
      <c r="B6" s="364" t="s">
        <v>308</v>
      </c>
      <c r="C6" s="158">
        <v>6341</v>
      </c>
    </row>
    <row r="7" spans="1:4" x14ac:dyDescent="0.25">
      <c r="A7" s="58">
        <v>4</v>
      </c>
      <c r="B7" s="364" t="s">
        <v>309</v>
      </c>
      <c r="C7" s="158">
        <v>7381</v>
      </c>
    </row>
    <row r="8" spans="1:4" x14ac:dyDescent="0.25">
      <c r="A8" s="58">
        <v>5</v>
      </c>
      <c r="B8" s="364" t="s">
        <v>310</v>
      </c>
      <c r="C8" s="158">
        <v>9162</v>
      </c>
    </row>
    <row r="9" spans="1:4" x14ac:dyDescent="0.25">
      <c r="A9" s="58">
        <v>6</v>
      </c>
      <c r="B9" s="364" t="s">
        <v>311</v>
      </c>
      <c r="C9" s="158">
        <v>10692</v>
      </c>
    </row>
    <row r="10" spans="1:4" x14ac:dyDescent="0.25">
      <c r="A10" s="58">
        <v>7</v>
      </c>
      <c r="B10" s="364" t="s">
        <v>312</v>
      </c>
      <c r="C10" s="158">
        <v>12069</v>
      </c>
    </row>
    <row r="11" spans="1:4" x14ac:dyDescent="0.25">
      <c r="A11" s="58">
        <v>8</v>
      </c>
      <c r="B11" s="364" t="s">
        <v>313</v>
      </c>
      <c r="C11" s="158">
        <v>14302</v>
      </c>
    </row>
    <row r="12" spans="1:4" x14ac:dyDescent="0.25">
      <c r="A12" s="58">
        <v>9</v>
      </c>
      <c r="B12" s="364" t="s">
        <v>314</v>
      </c>
      <c r="C12" s="158">
        <v>19633</v>
      </c>
    </row>
    <row r="13" spans="1:4" x14ac:dyDescent="0.25">
      <c r="A13" s="58">
        <v>10</v>
      </c>
      <c r="B13" s="364" t="s">
        <v>170</v>
      </c>
      <c r="C13" s="158">
        <v>23615</v>
      </c>
    </row>
    <row r="14" spans="1:4" x14ac:dyDescent="0.25">
      <c r="A14" s="58">
        <v>11</v>
      </c>
      <c r="B14" s="364" t="s">
        <v>315</v>
      </c>
      <c r="C14" s="158">
        <v>26636</v>
      </c>
    </row>
    <row r="15" spans="1:4" x14ac:dyDescent="0.25">
      <c r="A15" s="58">
        <v>12</v>
      </c>
      <c r="B15" s="364" t="s">
        <v>316</v>
      </c>
      <c r="C15" s="158">
        <v>30405</v>
      </c>
    </row>
    <row r="16" spans="1:4" x14ac:dyDescent="0.25">
      <c r="A16" s="58">
        <v>13</v>
      </c>
      <c r="B16" s="364" t="s">
        <v>317</v>
      </c>
      <c r="C16" s="158">
        <v>33944</v>
      </c>
    </row>
    <row r="17" spans="1:5" x14ac:dyDescent="0.25">
      <c r="A17" s="58">
        <v>14</v>
      </c>
      <c r="B17" s="364" t="s">
        <v>118</v>
      </c>
      <c r="C17" s="158">
        <v>41816</v>
      </c>
    </row>
    <row r="18" spans="1:5" x14ac:dyDescent="0.25">
      <c r="A18" s="58">
        <v>15</v>
      </c>
      <c r="B18" s="364" t="s">
        <v>318</v>
      </c>
      <c r="C18" s="158">
        <v>54246</v>
      </c>
    </row>
    <row r="19" spans="1:5" x14ac:dyDescent="0.25">
      <c r="A19" s="58">
        <v>16</v>
      </c>
      <c r="B19" s="364" t="s">
        <v>319</v>
      </c>
      <c r="C19" s="158">
        <v>60145</v>
      </c>
    </row>
    <row r="20" spans="1:5" x14ac:dyDescent="0.25">
      <c r="A20" s="58">
        <v>17</v>
      </c>
      <c r="B20" s="364" t="s">
        <v>123</v>
      </c>
      <c r="C20" s="158">
        <v>66049</v>
      </c>
    </row>
    <row r="21" spans="1:5" x14ac:dyDescent="0.25">
      <c r="A21" s="58">
        <v>18</v>
      </c>
      <c r="B21" s="364" t="s">
        <v>320</v>
      </c>
      <c r="C21" s="158">
        <v>71029</v>
      </c>
    </row>
    <row r="22" spans="1:5" x14ac:dyDescent="0.25">
      <c r="A22" s="58">
        <v>19</v>
      </c>
      <c r="B22" s="364" t="s">
        <v>321</v>
      </c>
      <c r="C22" s="158">
        <v>73960</v>
      </c>
    </row>
    <row r="23" spans="1:5" x14ac:dyDescent="0.25">
      <c r="A23" s="58">
        <v>20</v>
      </c>
      <c r="B23" s="364" t="s">
        <v>121</v>
      </c>
      <c r="C23" s="158">
        <v>84462</v>
      </c>
    </row>
    <row r="24" spans="1:5" x14ac:dyDescent="0.25">
      <c r="A24" s="58">
        <v>21</v>
      </c>
      <c r="B24" s="364" t="s">
        <v>322</v>
      </c>
      <c r="C24" s="158">
        <v>87342</v>
      </c>
    </row>
    <row r="25" spans="1:5" ht="15.75" thickBot="1" x14ac:dyDescent="0.3">
      <c r="A25" s="401">
        <v>22</v>
      </c>
      <c r="B25" s="402" t="s">
        <v>78</v>
      </c>
      <c r="C25" s="403">
        <v>1644440</v>
      </c>
      <c r="E25" s="301"/>
    </row>
    <row r="26" spans="1:5" s="45" customFormat="1" ht="16.5" thickBot="1" x14ac:dyDescent="0.3">
      <c r="A26" s="133"/>
      <c r="B26" s="404" t="s">
        <v>10</v>
      </c>
      <c r="C26" s="274">
        <f>SUM(C4:C25)</f>
        <v>2451197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  <pageSetUpPr fitToPage="1"/>
  </sheetPr>
  <dimension ref="A1:X53"/>
  <sheetViews>
    <sheetView topLeftCell="E1" workbookViewId="0">
      <selection activeCell="N58" sqref="N58"/>
    </sheetView>
  </sheetViews>
  <sheetFormatPr defaultColWidth="9.140625" defaultRowHeight="15" x14ac:dyDescent="0.25"/>
  <cols>
    <col min="1" max="1" width="4.42578125" style="109" customWidth="1"/>
    <col min="2" max="2" width="9.42578125" style="109" customWidth="1"/>
    <col min="3" max="3" width="10.28515625" style="8" customWidth="1"/>
    <col min="4" max="4" width="18.7109375" style="15" customWidth="1"/>
    <col min="5" max="5" width="9.5703125" style="15" customWidth="1"/>
    <col min="6" max="6" width="10.28515625" style="8" bestFit="1" customWidth="1"/>
    <col min="7" max="7" width="9.85546875" style="15" customWidth="1"/>
    <col min="8" max="8" width="17" style="15" customWidth="1"/>
    <col min="9" max="9" width="9.140625" style="15" bestFit="1" customWidth="1"/>
    <col min="10" max="10" width="10.5703125" style="8" customWidth="1"/>
    <col min="11" max="11" width="11.28515625" style="15" customWidth="1"/>
    <col min="12" max="12" width="17.42578125" style="15" bestFit="1" customWidth="1"/>
    <col min="13" max="13" width="9.140625" style="15" bestFit="1" customWidth="1"/>
    <col min="14" max="14" width="9.5703125" style="8" customWidth="1"/>
    <col min="15" max="15" width="10.7109375" style="15" customWidth="1"/>
    <col min="16" max="16" width="15" style="15" bestFit="1" customWidth="1"/>
    <col min="17" max="17" width="9.140625" style="15" bestFit="1" customWidth="1"/>
    <col min="18" max="18" width="10.28515625" style="8" customWidth="1"/>
    <col min="19" max="19" width="11.85546875" style="15" customWidth="1"/>
    <col min="20" max="20" width="19.140625" style="15" bestFit="1" customWidth="1"/>
    <col min="21" max="21" width="10.85546875" style="15" bestFit="1" customWidth="1"/>
    <col min="22" max="22" width="12.28515625" style="109" customWidth="1"/>
    <col min="23" max="23" width="9.85546875" style="109" customWidth="1"/>
    <col min="24" max="16384" width="9.140625" style="109"/>
  </cols>
  <sheetData>
    <row r="1" spans="1:23" s="38" customFormat="1" ht="15.75" x14ac:dyDescent="0.25">
      <c r="A1" s="561" t="s">
        <v>710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  <c r="S1" s="561"/>
      <c r="T1" s="561"/>
      <c r="U1" s="561"/>
      <c r="V1" s="561"/>
      <c r="W1" s="561"/>
    </row>
    <row r="2" spans="1:23" ht="15.75" customHeight="1" thickBot="1" x14ac:dyDescent="0.3">
      <c r="C2" s="39"/>
    </row>
    <row r="3" spans="1:23" s="38" customFormat="1" ht="14.25" customHeight="1" x14ac:dyDescent="0.25">
      <c r="A3" s="601" t="s">
        <v>52</v>
      </c>
      <c r="B3" s="599" t="s">
        <v>102</v>
      </c>
      <c r="C3" s="596" t="s">
        <v>105</v>
      </c>
      <c r="D3" s="597"/>
      <c r="E3" s="597"/>
      <c r="F3" s="598"/>
      <c r="G3" s="596" t="s">
        <v>106</v>
      </c>
      <c r="H3" s="597"/>
      <c r="I3" s="597"/>
      <c r="J3" s="598"/>
      <c r="K3" s="596" t="s">
        <v>107</v>
      </c>
      <c r="L3" s="597"/>
      <c r="M3" s="597"/>
      <c r="N3" s="598"/>
      <c r="O3" s="596" t="s">
        <v>108</v>
      </c>
      <c r="P3" s="597"/>
      <c r="Q3" s="597"/>
      <c r="R3" s="598"/>
      <c r="S3" s="596" t="s">
        <v>104</v>
      </c>
      <c r="T3" s="597"/>
      <c r="U3" s="597"/>
      <c r="V3" s="597"/>
      <c r="W3" s="598"/>
    </row>
    <row r="4" spans="1:23" s="38" customFormat="1" ht="16.5" thickBot="1" x14ac:dyDescent="0.3">
      <c r="A4" s="602"/>
      <c r="B4" s="600"/>
      <c r="C4" s="149" t="s">
        <v>1</v>
      </c>
      <c r="D4" s="150" t="s">
        <v>103</v>
      </c>
      <c r="E4" s="151" t="s">
        <v>21</v>
      </c>
      <c r="F4" s="152" t="s">
        <v>440</v>
      </c>
      <c r="G4" s="149" t="s">
        <v>1</v>
      </c>
      <c r="H4" s="150" t="s">
        <v>103</v>
      </c>
      <c r="I4" s="151" t="s">
        <v>21</v>
      </c>
      <c r="J4" s="152" t="s">
        <v>440</v>
      </c>
      <c r="K4" s="149" t="s">
        <v>1</v>
      </c>
      <c r="L4" s="150" t="s">
        <v>103</v>
      </c>
      <c r="M4" s="151" t="s">
        <v>21</v>
      </c>
      <c r="N4" s="152" t="s">
        <v>440</v>
      </c>
      <c r="O4" s="149" t="s">
        <v>1</v>
      </c>
      <c r="P4" s="150" t="s">
        <v>103</v>
      </c>
      <c r="Q4" s="151" t="s">
        <v>21</v>
      </c>
      <c r="R4" s="152" t="s">
        <v>440</v>
      </c>
      <c r="S4" s="149" t="s">
        <v>1</v>
      </c>
      <c r="T4" s="150" t="s">
        <v>103</v>
      </c>
      <c r="U4" s="151" t="s">
        <v>21</v>
      </c>
      <c r="V4" s="152" t="s">
        <v>440</v>
      </c>
      <c r="W4" s="151" t="s">
        <v>536</v>
      </c>
    </row>
    <row r="5" spans="1:23" x14ac:dyDescent="0.25">
      <c r="A5" s="99">
        <v>1</v>
      </c>
      <c r="B5" s="153" t="s">
        <v>76</v>
      </c>
      <c r="C5" s="153">
        <v>0</v>
      </c>
      <c r="D5" s="153">
        <v>0</v>
      </c>
      <c r="E5" s="500">
        <v>0</v>
      </c>
      <c r="F5" s="154" t="s">
        <v>438</v>
      </c>
      <c r="G5" s="155">
        <v>28360</v>
      </c>
      <c r="H5" s="156">
        <v>9155268.0199999996</v>
      </c>
      <c r="I5" s="153">
        <v>322.82</v>
      </c>
      <c r="J5" s="154">
        <v>335.2</v>
      </c>
      <c r="K5" s="155">
        <v>1738</v>
      </c>
      <c r="L5" s="156">
        <v>1321903.46</v>
      </c>
      <c r="M5" s="153">
        <v>760.59</v>
      </c>
      <c r="N5" s="154">
        <v>783.3</v>
      </c>
      <c r="O5" s="155">
        <v>748</v>
      </c>
      <c r="P5" s="156">
        <v>585853</v>
      </c>
      <c r="Q5" s="153">
        <v>783.23</v>
      </c>
      <c r="R5" s="154">
        <v>783.3</v>
      </c>
      <c r="S5" s="399">
        <v>30846</v>
      </c>
      <c r="T5" s="156">
        <v>11063024.48</v>
      </c>
      <c r="U5" s="154">
        <v>358.65</v>
      </c>
      <c r="V5" s="154">
        <v>359.36</v>
      </c>
      <c r="W5" s="130">
        <v>1.26</v>
      </c>
    </row>
    <row r="6" spans="1:23" x14ac:dyDescent="0.25">
      <c r="A6" s="58">
        <v>2</v>
      </c>
      <c r="B6" s="135" t="s">
        <v>77</v>
      </c>
      <c r="C6" s="138">
        <v>3554</v>
      </c>
      <c r="D6" s="139">
        <v>4347701.5</v>
      </c>
      <c r="E6" s="495">
        <v>1223.33</v>
      </c>
      <c r="F6" s="136">
        <v>1228.1000000000001</v>
      </c>
      <c r="G6" s="138">
        <v>18306</v>
      </c>
      <c r="H6" s="139">
        <v>9157227.5899999999</v>
      </c>
      <c r="I6" s="135">
        <v>500.23</v>
      </c>
      <c r="J6" s="136">
        <v>426.54</v>
      </c>
      <c r="K6" s="138">
        <v>19540</v>
      </c>
      <c r="L6" s="139">
        <v>12112987.289999999</v>
      </c>
      <c r="M6" s="135">
        <v>619.91</v>
      </c>
      <c r="N6" s="136">
        <v>518.14</v>
      </c>
      <c r="O6" s="138">
        <v>1282</v>
      </c>
      <c r="P6" s="139">
        <v>996630.68</v>
      </c>
      <c r="Q6" s="135">
        <v>777.4</v>
      </c>
      <c r="R6" s="136">
        <v>783.3</v>
      </c>
      <c r="S6" s="138">
        <v>42682</v>
      </c>
      <c r="T6" s="139">
        <v>26614547.059999999</v>
      </c>
      <c r="U6" s="136">
        <v>623.54999999999995</v>
      </c>
      <c r="V6" s="136">
        <v>510</v>
      </c>
      <c r="W6" s="132">
        <v>1.74</v>
      </c>
    </row>
    <row r="7" spans="1:23" x14ac:dyDescent="0.25">
      <c r="A7" s="58">
        <v>3</v>
      </c>
      <c r="B7" s="135" t="s">
        <v>95</v>
      </c>
      <c r="C7" s="138">
        <v>14372</v>
      </c>
      <c r="D7" s="139">
        <v>19074945.399999999</v>
      </c>
      <c r="E7" s="495">
        <v>1327.23</v>
      </c>
      <c r="F7" s="136">
        <v>1367.79</v>
      </c>
      <c r="G7" s="138">
        <v>16426</v>
      </c>
      <c r="H7" s="139">
        <v>9247941.3499999996</v>
      </c>
      <c r="I7" s="135">
        <v>563.01</v>
      </c>
      <c r="J7" s="136">
        <v>497.91</v>
      </c>
      <c r="K7" s="138">
        <v>14542</v>
      </c>
      <c r="L7" s="139">
        <v>9423851.1600000001</v>
      </c>
      <c r="M7" s="135">
        <v>648.04</v>
      </c>
      <c r="N7" s="136">
        <v>545.39</v>
      </c>
      <c r="O7" s="138">
        <v>305</v>
      </c>
      <c r="P7" s="139">
        <v>232150.83</v>
      </c>
      <c r="Q7" s="135">
        <v>761.15</v>
      </c>
      <c r="R7" s="136">
        <v>783.3</v>
      </c>
      <c r="S7" s="138">
        <v>45645</v>
      </c>
      <c r="T7" s="139">
        <v>37978888.740000002</v>
      </c>
      <c r="U7" s="136">
        <v>832.05</v>
      </c>
      <c r="V7" s="136">
        <v>692.9</v>
      </c>
      <c r="W7" s="132">
        <v>1.86</v>
      </c>
    </row>
    <row r="8" spans="1:23" x14ac:dyDescent="0.25">
      <c r="A8" s="58">
        <v>4</v>
      </c>
      <c r="B8" s="135" t="s">
        <v>96</v>
      </c>
      <c r="C8" s="138">
        <v>68801</v>
      </c>
      <c r="D8" s="139">
        <v>83654234.120000005</v>
      </c>
      <c r="E8" s="495">
        <v>1215.8900000000001</v>
      </c>
      <c r="F8" s="136">
        <v>1199.3700000000001</v>
      </c>
      <c r="G8" s="138">
        <v>25127</v>
      </c>
      <c r="H8" s="139">
        <v>15742702.92</v>
      </c>
      <c r="I8" s="135">
        <v>626.53</v>
      </c>
      <c r="J8" s="136">
        <v>551.77</v>
      </c>
      <c r="K8" s="138">
        <v>20419</v>
      </c>
      <c r="L8" s="139">
        <v>13932444.73</v>
      </c>
      <c r="M8" s="135">
        <v>682.33</v>
      </c>
      <c r="N8" s="136">
        <v>576.30000000000007</v>
      </c>
      <c r="O8" s="138">
        <v>244</v>
      </c>
      <c r="P8" s="139">
        <v>187770.65</v>
      </c>
      <c r="Q8" s="135">
        <v>769.55</v>
      </c>
      <c r="R8" s="136">
        <v>783.3</v>
      </c>
      <c r="S8" s="138">
        <v>114591</v>
      </c>
      <c r="T8" s="139">
        <v>113517152.42</v>
      </c>
      <c r="U8" s="136">
        <v>990.63</v>
      </c>
      <c r="V8" s="136">
        <v>909.15</v>
      </c>
      <c r="W8" s="132">
        <v>4.67</v>
      </c>
    </row>
    <row r="9" spans="1:23" x14ac:dyDescent="0.25">
      <c r="A9" s="58">
        <v>5</v>
      </c>
      <c r="B9" s="135" t="s">
        <v>97</v>
      </c>
      <c r="C9" s="138">
        <v>191816</v>
      </c>
      <c r="D9" s="139">
        <v>238232827.33000001</v>
      </c>
      <c r="E9" s="495">
        <v>1241.99</v>
      </c>
      <c r="F9" s="136">
        <v>1206.28</v>
      </c>
      <c r="G9" s="138">
        <v>36567</v>
      </c>
      <c r="H9" s="139">
        <v>24688499.559999999</v>
      </c>
      <c r="I9" s="135">
        <v>675.16</v>
      </c>
      <c r="J9" s="136">
        <v>592.98</v>
      </c>
      <c r="K9" s="138">
        <v>27595</v>
      </c>
      <c r="L9" s="139">
        <v>19247992.23</v>
      </c>
      <c r="M9" s="135">
        <v>697.52</v>
      </c>
      <c r="N9" s="136">
        <v>584.05000000000007</v>
      </c>
      <c r="O9" s="138">
        <v>222</v>
      </c>
      <c r="P9" s="139">
        <v>168941.62</v>
      </c>
      <c r="Q9" s="135">
        <v>761</v>
      </c>
      <c r="R9" s="136">
        <v>783.3</v>
      </c>
      <c r="S9" s="138">
        <v>256200</v>
      </c>
      <c r="T9" s="139">
        <v>282338260.74000001</v>
      </c>
      <c r="U9" s="136">
        <v>1102.02</v>
      </c>
      <c r="V9" s="136">
        <v>1027.55</v>
      </c>
      <c r="W9" s="132">
        <v>10.45</v>
      </c>
    </row>
    <row r="10" spans="1:23" x14ac:dyDescent="0.25">
      <c r="A10" s="58">
        <v>6</v>
      </c>
      <c r="B10" s="135" t="s">
        <v>98</v>
      </c>
      <c r="C10" s="138">
        <v>340363</v>
      </c>
      <c r="D10" s="139">
        <v>400681637.70999998</v>
      </c>
      <c r="E10" s="495">
        <v>1177.22</v>
      </c>
      <c r="F10" s="136">
        <v>1171.3700000000001</v>
      </c>
      <c r="G10" s="138">
        <v>38914</v>
      </c>
      <c r="H10" s="139">
        <v>28340928.73</v>
      </c>
      <c r="I10" s="135">
        <v>728.3</v>
      </c>
      <c r="J10" s="136">
        <v>643.26</v>
      </c>
      <c r="K10" s="138">
        <v>28161</v>
      </c>
      <c r="L10" s="139">
        <v>19219189.649999999</v>
      </c>
      <c r="M10" s="135">
        <v>682.48</v>
      </c>
      <c r="N10" s="136">
        <v>571.15</v>
      </c>
      <c r="O10" s="138">
        <v>3211</v>
      </c>
      <c r="P10" s="139">
        <v>1008008.63</v>
      </c>
      <c r="Q10" s="135">
        <v>313.92</v>
      </c>
      <c r="R10" s="136">
        <v>360</v>
      </c>
      <c r="S10" s="138">
        <v>410649</v>
      </c>
      <c r="T10" s="139">
        <v>449249764.72000003</v>
      </c>
      <c r="U10" s="136">
        <v>1094</v>
      </c>
      <c r="V10" s="136">
        <v>1027.07</v>
      </c>
      <c r="W10" s="132">
        <v>16.75</v>
      </c>
    </row>
    <row r="11" spans="1:23" x14ac:dyDescent="0.25">
      <c r="A11" s="58">
        <v>7</v>
      </c>
      <c r="B11" s="135" t="s">
        <v>99</v>
      </c>
      <c r="C11" s="138">
        <v>384938</v>
      </c>
      <c r="D11" s="139">
        <v>423126019.20999998</v>
      </c>
      <c r="E11" s="495">
        <v>1099.21</v>
      </c>
      <c r="F11" s="136">
        <v>1013.82</v>
      </c>
      <c r="G11" s="138">
        <v>42981</v>
      </c>
      <c r="H11" s="139">
        <v>32650298.870000001</v>
      </c>
      <c r="I11" s="135">
        <v>759.64</v>
      </c>
      <c r="J11" s="136">
        <v>672.87</v>
      </c>
      <c r="K11" s="138">
        <v>24955</v>
      </c>
      <c r="L11" s="139">
        <v>16495470.1</v>
      </c>
      <c r="M11" s="135">
        <v>661.01</v>
      </c>
      <c r="N11" s="136">
        <v>554.21</v>
      </c>
      <c r="O11" s="138">
        <v>8165</v>
      </c>
      <c r="P11" s="139">
        <v>2248287.5099999998</v>
      </c>
      <c r="Q11" s="135">
        <v>275.36</v>
      </c>
      <c r="R11" s="136">
        <v>360</v>
      </c>
      <c r="S11" s="138">
        <v>461039</v>
      </c>
      <c r="T11" s="139">
        <v>474520075.69</v>
      </c>
      <c r="U11" s="136">
        <v>1029.24</v>
      </c>
      <c r="V11" s="136">
        <v>913.91</v>
      </c>
      <c r="W11" s="132">
        <v>18.809999999999999</v>
      </c>
    </row>
    <row r="12" spans="1:23" x14ac:dyDescent="0.25">
      <c r="A12" s="58">
        <v>8</v>
      </c>
      <c r="B12" s="135" t="s">
        <v>100</v>
      </c>
      <c r="C12" s="138">
        <v>323062</v>
      </c>
      <c r="D12" s="139">
        <v>322417438.49000001</v>
      </c>
      <c r="E12" s="495">
        <v>998</v>
      </c>
      <c r="F12" s="136">
        <v>878.54</v>
      </c>
      <c r="G12" s="138">
        <v>50255</v>
      </c>
      <c r="H12" s="139">
        <v>37739985.200000003</v>
      </c>
      <c r="I12" s="135">
        <v>750.97</v>
      </c>
      <c r="J12" s="136">
        <v>651.36</v>
      </c>
      <c r="K12" s="138">
        <v>20327</v>
      </c>
      <c r="L12" s="139">
        <v>12730565.73</v>
      </c>
      <c r="M12" s="135">
        <v>626.29</v>
      </c>
      <c r="N12" s="136">
        <v>533.04999999999995</v>
      </c>
      <c r="O12" s="138">
        <v>2535</v>
      </c>
      <c r="P12" s="139">
        <v>531702.56000000006</v>
      </c>
      <c r="Q12" s="135">
        <v>209.74</v>
      </c>
      <c r="R12" s="136">
        <v>149.92000000000002</v>
      </c>
      <c r="S12" s="138">
        <v>396179</v>
      </c>
      <c r="T12" s="139">
        <v>373419691.98000002</v>
      </c>
      <c r="U12" s="136">
        <v>942.55</v>
      </c>
      <c r="V12" s="136">
        <v>799.41</v>
      </c>
      <c r="W12" s="132">
        <v>16.16</v>
      </c>
    </row>
    <row r="13" spans="1:23" x14ac:dyDescent="0.25">
      <c r="A13" s="58">
        <v>9</v>
      </c>
      <c r="B13" s="135" t="s">
        <v>101</v>
      </c>
      <c r="C13" s="138">
        <v>262347</v>
      </c>
      <c r="D13" s="139">
        <v>236465505.87</v>
      </c>
      <c r="E13" s="495">
        <v>901.35</v>
      </c>
      <c r="F13" s="136">
        <v>728.48</v>
      </c>
      <c r="G13" s="138">
        <v>52852</v>
      </c>
      <c r="H13" s="139">
        <v>38812387.609999999</v>
      </c>
      <c r="I13" s="135">
        <v>734.36</v>
      </c>
      <c r="J13" s="136">
        <v>622.22</v>
      </c>
      <c r="K13" s="138">
        <v>15569</v>
      </c>
      <c r="L13" s="139">
        <v>9216748.2400000002</v>
      </c>
      <c r="M13" s="135">
        <v>591.99</v>
      </c>
      <c r="N13" s="136">
        <v>500.35</v>
      </c>
      <c r="O13" s="138">
        <v>1891</v>
      </c>
      <c r="P13" s="139">
        <v>290096.17</v>
      </c>
      <c r="Q13" s="135">
        <v>153.41</v>
      </c>
      <c r="R13" s="136">
        <v>114.58</v>
      </c>
      <c r="S13" s="138">
        <v>332659</v>
      </c>
      <c r="T13" s="139">
        <v>284784737.88999999</v>
      </c>
      <c r="U13" s="136">
        <v>856.09</v>
      </c>
      <c r="V13" s="136">
        <v>687.15</v>
      </c>
      <c r="W13" s="132">
        <v>13.57</v>
      </c>
    </row>
    <row r="14" spans="1:23" x14ac:dyDescent="0.25">
      <c r="A14" s="58">
        <v>10</v>
      </c>
      <c r="B14" s="135" t="s">
        <v>109</v>
      </c>
      <c r="C14" s="138">
        <v>182839</v>
      </c>
      <c r="D14" s="139">
        <v>152956169.36000001</v>
      </c>
      <c r="E14" s="495">
        <v>836.56</v>
      </c>
      <c r="F14" s="136">
        <v>638.54</v>
      </c>
      <c r="G14" s="138">
        <v>46229</v>
      </c>
      <c r="H14" s="139">
        <v>33773879.07</v>
      </c>
      <c r="I14" s="135">
        <v>730.58</v>
      </c>
      <c r="J14" s="136">
        <v>613.22</v>
      </c>
      <c r="K14" s="138">
        <v>9602</v>
      </c>
      <c r="L14" s="139">
        <v>5710194.8399999999</v>
      </c>
      <c r="M14" s="135">
        <v>594.69000000000005</v>
      </c>
      <c r="N14" s="136">
        <v>480.01</v>
      </c>
      <c r="O14" s="138">
        <v>1145</v>
      </c>
      <c r="P14" s="139">
        <v>185381.89</v>
      </c>
      <c r="Q14" s="135">
        <v>161.91</v>
      </c>
      <c r="R14" s="136">
        <v>115.08</v>
      </c>
      <c r="S14" s="138">
        <v>239815</v>
      </c>
      <c r="T14" s="139">
        <v>192625625.16</v>
      </c>
      <c r="U14" s="136">
        <v>803.23</v>
      </c>
      <c r="V14" s="136">
        <v>623.05999999999995</v>
      </c>
      <c r="W14" s="132">
        <v>9.7799999999999994</v>
      </c>
    </row>
    <row r="15" spans="1:23" x14ac:dyDescent="0.25">
      <c r="A15" s="58">
        <v>11</v>
      </c>
      <c r="B15" s="135" t="s">
        <v>110</v>
      </c>
      <c r="C15" s="138">
        <v>71435</v>
      </c>
      <c r="D15" s="139">
        <v>55789661.539999999</v>
      </c>
      <c r="E15" s="495">
        <v>780.98</v>
      </c>
      <c r="F15" s="136">
        <v>583.49</v>
      </c>
      <c r="G15" s="138">
        <v>22703</v>
      </c>
      <c r="H15" s="139">
        <v>16528018.130000001</v>
      </c>
      <c r="I15" s="135">
        <v>728.01</v>
      </c>
      <c r="J15" s="136">
        <v>596.38</v>
      </c>
      <c r="K15" s="138">
        <v>3636</v>
      </c>
      <c r="L15" s="139">
        <v>2202795.2200000002</v>
      </c>
      <c r="M15" s="135">
        <v>605.83000000000004</v>
      </c>
      <c r="N15" s="136">
        <v>480.5</v>
      </c>
      <c r="O15" s="138">
        <v>345</v>
      </c>
      <c r="P15" s="139">
        <v>55368.4</v>
      </c>
      <c r="Q15" s="135">
        <v>160.49</v>
      </c>
      <c r="R15" s="136">
        <v>119.07</v>
      </c>
      <c r="S15" s="138">
        <v>98119</v>
      </c>
      <c r="T15" s="139">
        <v>74575843.290000007</v>
      </c>
      <c r="U15" s="136">
        <v>760.06</v>
      </c>
      <c r="V15" s="136">
        <v>580.88</v>
      </c>
      <c r="W15" s="132">
        <v>4</v>
      </c>
    </row>
    <row r="16" spans="1:23" ht="15.75" thickBot="1" x14ac:dyDescent="0.3">
      <c r="A16" s="58">
        <v>12</v>
      </c>
      <c r="B16" s="135" t="s">
        <v>111</v>
      </c>
      <c r="C16" s="138">
        <v>15292</v>
      </c>
      <c r="D16" s="139">
        <v>11510742.390000001</v>
      </c>
      <c r="E16" s="495">
        <v>752.72968807219468</v>
      </c>
      <c r="F16" s="136">
        <v>488.17</v>
      </c>
      <c r="G16" s="138">
        <v>6263</v>
      </c>
      <c r="H16" s="139">
        <v>4477488.7</v>
      </c>
      <c r="I16" s="406">
        <v>714.91117675235512</v>
      </c>
      <c r="J16" s="136">
        <v>567.55000000000007</v>
      </c>
      <c r="K16" s="138">
        <v>1153</v>
      </c>
      <c r="L16" s="139">
        <v>661798.39</v>
      </c>
      <c r="M16" s="136">
        <v>573.97952298352129</v>
      </c>
      <c r="N16" s="136">
        <v>426.51</v>
      </c>
      <c r="O16" s="138">
        <v>65</v>
      </c>
      <c r="P16" s="139">
        <v>10224.39</v>
      </c>
      <c r="Q16" s="136">
        <v>157.29830769230767</v>
      </c>
      <c r="R16" s="136">
        <v>128.44999999999999</v>
      </c>
      <c r="S16" s="138">
        <v>22773</v>
      </c>
      <c r="T16" s="139">
        <v>16660253.870000001</v>
      </c>
      <c r="U16" s="136">
        <v>731.57923286347875</v>
      </c>
      <c r="V16" s="136">
        <v>526.39</v>
      </c>
      <c r="W16" s="132">
        <v>0.92905629372098608</v>
      </c>
    </row>
    <row r="17" spans="1:24" s="45" customFormat="1" ht="16.5" thickBot="1" x14ac:dyDescent="0.3">
      <c r="A17" s="133"/>
      <c r="B17" s="145" t="s">
        <v>535</v>
      </c>
      <c r="C17" s="146">
        <v>1858819</v>
      </c>
      <c r="D17" s="147">
        <v>1948256882.9200003</v>
      </c>
      <c r="E17" s="506">
        <v>1048.1154340040641</v>
      </c>
      <c r="F17" s="148">
        <v>959.06</v>
      </c>
      <c r="G17" s="146">
        <v>384983</v>
      </c>
      <c r="H17" s="147">
        <v>260314625.75</v>
      </c>
      <c r="I17" s="148">
        <v>676.17174199899739</v>
      </c>
      <c r="J17" s="148">
        <v>577.58000000000004</v>
      </c>
      <c r="K17" s="146">
        <v>187237</v>
      </c>
      <c r="L17" s="147">
        <v>122275941.04000001</v>
      </c>
      <c r="M17" s="148">
        <v>653.054369809386</v>
      </c>
      <c r="N17" s="148">
        <v>546.76</v>
      </c>
      <c r="O17" s="146">
        <v>20158</v>
      </c>
      <c r="P17" s="147">
        <v>6500416.3300000001</v>
      </c>
      <c r="Q17" s="148">
        <v>322.47327760690547</v>
      </c>
      <c r="R17" s="148">
        <v>360</v>
      </c>
      <c r="S17" s="146">
        <v>2451197</v>
      </c>
      <c r="T17" s="147">
        <v>2337347866.04</v>
      </c>
      <c r="U17" s="148">
        <v>953.55365808623299</v>
      </c>
      <c r="V17" s="145">
        <v>816.81</v>
      </c>
      <c r="W17" s="134">
        <v>100</v>
      </c>
    </row>
    <row r="18" spans="1:24" s="356" customFormat="1" x14ac:dyDescent="0.25">
      <c r="C18" s="454"/>
      <c r="D18" s="455"/>
      <c r="E18" s="455"/>
      <c r="F18" s="454"/>
      <c r="G18" s="455"/>
      <c r="H18" s="455"/>
      <c r="I18" s="455"/>
      <c r="J18" s="454"/>
      <c r="K18" s="455"/>
      <c r="L18" s="455"/>
      <c r="M18" s="455"/>
      <c r="N18" s="454"/>
      <c r="O18" s="455"/>
      <c r="P18" s="455"/>
      <c r="Q18" s="455"/>
      <c r="R18" s="454"/>
      <c r="S18" s="455"/>
      <c r="T18" s="455"/>
      <c r="U18" s="455"/>
      <c r="V18" s="453"/>
      <c r="W18" s="453"/>
    </row>
    <row r="19" spans="1:24" ht="15" customHeight="1" x14ac:dyDescent="0.25">
      <c r="A19" s="561" t="s">
        <v>711</v>
      </c>
      <c r="B19" s="561"/>
      <c r="C19" s="561"/>
      <c r="D19" s="561"/>
      <c r="E19" s="561"/>
      <c r="F19" s="561"/>
      <c r="G19" s="561"/>
      <c r="H19" s="561"/>
      <c r="I19" s="561"/>
      <c r="J19" s="561"/>
      <c r="K19" s="561"/>
      <c r="L19" s="561"/>
      <c r="M19" s="561"/>
      <c r="N19" s="561"/>
      <c r="O19" s="561"/>
      <c r="P19" s="561"/>
      <c r="Q19" s="561"/>
      <c r="R19" s="561"/>
      <c r="S19" s="561"/>
      <c r="T19" s="561"/>
      <c r="U19" s="561"/>
      <c r="V19" s="561"/>
      <c r="W19" s="561"/>
    </row>
    <row r="20" spans="1:24" ht="15.75" thickBot="1" x14ac:dyDescent="0.3"/>
    <row r="21" spans="1:24" s="275" customFormat="1" ht="15.75" x14ac:dyDescent="0.25">
      <c r="A21" s="601" t="s">
        <v>52</v>
      </c>
      <c r="B21" s="599" t="s">
        <v>102</v>
      </c>
      <c r="C21" s="596" t="s">
        <v>105</v>
      </c>
      <c r="D21" s="597"/>
      <c r="E21" s="597"/>
      <c r="F21" s="598"/>
      <c r="G21" s="596" t="s">
        <v>106</v>
      </c>
      <c r="H21" s="597"/>
      <c r="I21" s="597"/>
      <c r="J21" s="598"/>
      <c r="K21" s="596" t="s">
        <v>107</v>
      </c>
      <c r="L21" s="597"/>
      <c r="M21" s="597"/>
      <c r="N21" s="598"/>
      <c r="O21" s="596" t="s">
        <v>108</v>
      </c>
      <c r="P21" s="597"/>
      <c r="Q21" s="597"/>
      <c r="R21" s="598"/>
      <c r="S21" s="596" t="s">
        <v>104</v>
      </c>
      <c r="T21" s="597"/>
      <c r="U21" s="597"/>
      <c r="V21" s="597"/>
      <c r="W21" s="598"/>
    </row>
    <row r="22" spans="1:24" ht="16.5" thickBot="1" x14ac:dyDescent="0.3">
      <c r="A22" s="602"/>
      <c r="B22" s="600"/>
      <c r="C22" s="149" t="s">
        <v>1</v>
      </c>
      <c r="D22" s="150" t="s">
        <v>103</v>
      </c>
      <c r="E22" s="151" t="s">
        <v>21</v>
      </c>
      <c r="F22" s="152" t="s">
        <v>440</v>
      </c>
      <c r="G22" s="149" t="s">
        <v>1</v>
      </c>
      <c r="H22" s="150" t="s">
        <v>103</v>
      </c>
      <c r="I22" s="151" t="s">
        <v>21</v>
      </c>
      <c r="J22" s="152" t="s">
        <v>440</v>
      </c>
      <c r="K22" s="149" t="s">
        <v>1</v>
      </c>
      <c r="L22" s="150" t="s">
        <v>103</v>
      </c>
      <c r="M22" s="151" t="s">
        <v>21</v>
      </c>
      <c r="N22" s="152" t="s">
        <v>440</v>
      </c>
      <c r="O22" s="149" t="s">
        <v>1</v>
      </c>
      <c r="P22" s="150" t="s">
        <v>103</v>
      </c>
      <c r="Q22" s="151" t="s">
        <v>21</v>
      </c>
      <c r="R22" s="152" t="s">
        <v>440</v>
      </c>
      <c r="S22" s="149" t="s">
        <v>1</v>
      </c>
      <c r="T22" s="150" t="s">
        <v>103</v>
      </c>
      <c r="U22" s="151" t="s">
        <v>21</v>
      </c>
      <c r="V22" s="152" t="s">
        <v>440</v>
      </c>
      <c r="W22" s="151" t="s">
        <v>536</v>
      </c>
    </row>
    <row r="23" spans="1:24" s="275" customFormat="1" x14ac:dyDescent="0.25">
      <c r="A23" s="99">
        <v>1</v>
      </c>
      <c r="B23" s="487" t="s">
        <v>76</v>
      </c>
      <c r="C23" s="487">
        <v>0</v>
      </c>
      <c r="D23" s="487">
        <v>0</v>
      </c>
      <c r="E23" s="487">
        <v>0</v>
      </c>
      <c r="F23" s="488" t="s">
        <v>438</v>
      </c>
      <c r="G23" s="489">
        <v>14300</v>
      </c>
      <c r="H23" s="490">
        <v>4584655.05</v>
      </c>
      <c r="I23" s="487">
        <v>320.61</v>
      </c>
      <c r="J23" s="488">
        <v>328.39</v>
      </c>
      <c r="K23" s="489">
        <v>982</v>
      </c>
      <c r="L23" s="490">
        <v>743752.97</v>
      </c>
      <c r="M23" s="487">
        <v>757.39</v>
      </c>
      <c r="N23" s="488">
        <v>783.3</v>
      </c>
      <c r="O23" s="489">
        <v>443</v>
      </c>
      <c r="P23" s="490">
        <v>347612.2</v>
      </c>
      <c r="Q23" s="487">
        <v>784.68</v>
      </c>
      <c r="R23" s="488">
        <v>783.3</v>
      </c>
      <c r="S23" s="491">
        <v>15725</v>
      </c>
      <c r="T23" s="490">
        <v>5676020.2199999997</v>
      </c>
      <c r="U23" s="490">
        <v>360.96</v>
      </c>
      <c r="V23" s="488">
        <v>359.79</v>
      </c>
      <c r="W23" s="481">
        <v>1.38</v>
      </c>
      <c r="X23" s="264"/>
    </row>
    <row r="24" spans="1:24" x14ac:dyDescent="0.25">
      <c r="A24" s="58">
        <v>2</v>
      </c>
      <c r="B24" s="483" t="s">
        <v>77</v>
      </c>
      <c r="C24" s="485">
        <v>2504</v>
      </c>
      <c r="D24" s="486">
        <v>3108724.21</v>
      </c>
      <c r="E24" s="495">
        <v>1241.5</v>
      </c>
      <c r="F24" s="484">
        <v>1253.8399999999999</v>
      </c>
      <c r="G24" s="485">
        <v>3632</v>
      </c>
      <c r="H24" s="486">
        <v>1999841.93</v>
      </c>
      <c r="I24" s="483">
        <v>550.62</v>
      </c>
      <c r="J24" s="484">
        <v>433.47</v>
      </c>
      <c r="K24" s="485">
        <v>12133</v>
      </c>
      <c r="L24" s="486">
        <v>7647843.1100000003</v>
      </c>
      <c r="M24" s="483">
        <v>630.33000000000004</v>
      </c>
      <c r="N24" s="484">
        <v>537.37</v>
      </c>
      <c r="O24" s="485">
        <v>727</v>
      </c>
      <c r="P24" s="486">
        <v>562094.13</v>
      </c>
      <c r="Q24" s="483">
        <v>773.17</v>
      </c>
      <c r="R24" s="484">
        <v>783.3</v>
      </c>
      <c r="S24" s="485">
        <v>18996</v>
      </c>
      <c r="T24" s="486">
        <v>13318503.380000001</v>
      </c>
      <c r="U24" s="486">
        <v>701.12</v>
      </c>
      <c r="V24" s="484">
        <v>574.54</v>
      </c>
      <c r="W24" s="482">
        <v>1.66</v>
      </c>
    </row>
    <row r="25" spans="1:24" x14ac:dyDescent="0.25">
      <c r="A25" s="58">
        <v>3</v>
      </c>
      <c r="B25" s="483" t="s">
        <v>95</v>
      </c>
      <c r="C25" s="485">
        <v>8901</v>
      </c>
      <c r="D25" s="486">
        <v>12701931.460000001</v>
      </c>
      <c r="E25" s="495">
        <v>1427.02</v>
      </c>
      <c r="F25" s="484">
        <v>1414.49</v>
      </c>
      <c r="G25" s="485">
        <v>2013</v>
      </c>
      <c r="H25" s="486">
        <v>1094863.6299999999</v>
      </c>
      <c r="I25" s="483">
        <v>543.9</v>
      </c>
      <c r="J25" s="484">
        <v>433.47</v>
      </c>
      <c r="K25" s="485">
        <v>8898</v>
      </c>
      <c r="L25" s="486">
        <v>5934344.1100000003</v>
      </c>
      <c r="M25" s="483">
        <v>666.93</v>
      </c>
      <c r="N25" s="484">
        <v>573.58000000000004</v>
      </c>
      <c r="O25" s="485">
        <v>173</v>
      </c>
      <c r="P25" s="486">
        <v>130581.95</v>
      </c>
      <c r="Q25" s="483">
        <v>754.81</v>
      </c>
      <c r="R25" s="484">
        <v>783.3</v>
      </c>
      <c r="S25" s="485">
        <v>19985</v>
      </c>
      <c r="T25" s="486">
        <v>19861721.149999999</v>
      </c>
      <c r="U25" s="486">
        <v>993.83</v>
      </c>
      <c r="V25" s="484">
        <v>966.1</v>
      </c>
      <c r="W25" s="482">
        <v>1.75</v>
      </c>
    </row>
    <row r="26" spans="1:24" x14ac:dyDescent="0.25">
      <c r="A26" s="58">
        <v>4</v>
      </c>
      <c r="B26" s="483" t="s">
        <v>96</v>
      </c>
      <c r="C26" s="485">
        <v>26849</v>
      </c>
      <c r="D26" s="486">
        <v>41115614.57</v>
      </c>
      <c r="E26" s="495">
        <v>1531.36</v>
      </c>
      <c r="F26" s="484">
        <v>1494.42</v>
      </c>
      <c r="G26" s="485">
        <v>2629</v>
      </c>
      <c r="H26" s="486">
        <v>1478314.9</v>
      </c>
      <c r="I26" s="483">
        <v>562.30999999999995</v>
      </c>
      <c r="J26" s="484">
        <v>446.6</v>
      </c>
      <c r="K26" s="485">
        <v>12954</v>
      </c>
      <c r="L26" s="486">
        <v>9319161.5999999996</v>
      </c>
      <c r="M26" s="483">
        <v>719.4</v>
      </c>
      <c r="N26" s="484">
        <v>620.73</v>
      </c>
      <c r="O26" s="485">
        <v>104</v>
      </c>
      <c r="P26" s="486">
        <v>79980.7</v>
      </c>
      <c r="Q26" s="483">
        <v>769.05</v>
      </c>
      <c r="R26" s="484">
        <v>783.3</v>
      </c>
      <c r="S26" s="485">
        <v>42536</v>
      </c>
      <c r="T26" s="486">
        <v>51993071.770000003</v>
      </c>
      <c r="U26" s="486">
        <v>1222.33</v>
      </c>
      <c r="V26" s="484">
        <v>1320.42</v>
      </c>
      <c r="W26" s="482">
        <v>3.73</v>
      </c>
    </row>
    <row r="27" spans="1:24" x14ac:dyDescent="0.25">
      <c r="A27" s="58">
        <v>5</v>
      </c>
      <c r="B27" s="483" t="s">
        <v>97</v>
      </c>
      <c r="C27" s="485">
        <v>102794</v>
      </c>
      <c r="D27" s="486">
        <v>142230363.78999999</v>
      </c>
      <c r="E27" s="495">
        <v>1383.64</v>
      </c>
      <c r="F27" s="484">
        <v>1371</v>
      </c>
      <c r="G27" s="485">
        <v>2584</v>
      </c>
      <c r="H27" s="486">
        <v>1534174.44</v>
      </c>
      <c r="I27" s="483">
        <v>593.72</v>
      </c>
      <c r="J27" s="484">
        <v>480.63</v>
      </c>
      <c r="K27" s="485">
        <v>17842</v>
      </c>
      <c r="L27" s="486">
        <v>13451661.16</v>
      </c>
      <c r="M27" s="483">
        <v>753.93</v>
      </c>
      <c r="N27" s="484">
        <v>648.63</v>
      </c>
      <c r="O27" s="485">
        <v>91</v>
      </c>
      <c r="P27" s="486">
        <v>67927.570000000007</v>
      </c>
      <c r="Q27" s="483">
        <v>746.46</v>
      </c>
      <c r="R27" s="484">
        <v>783.3</v>
      </c>
      <c r="S27" s="485">
        <v>123311</v>
      </c>
      <c r="T27" s="486">
        <v>157284126.96000001</v>
      </c>
      <c r="U27" s="486">
        <v>1275.51</v>
      </c>
      <c r="V27" s="484">
        <v>1235.3599999999999</v>
      </c>
      <c r="W27" s="482">
        <v>10.8</v>
      </c>
    </row>
    <row r="28" spans="1:24" x14ac:dyDescent="0.25">
      <c r="A28" s="58">
        <v>6</v>
      </c>
      <c r="B28" s="483" t="s">
        <v>98</v>
      </c>
      <c r="C28" s="485">
        <v>190990</v>
      </c>
      <c r="D28" s="486">
        <v>248898484.59999999</v>
      </c>
      <c r="E28" s="495">
        <v>1303.2</v>
      </c>
      <c r="F28" s="484">
        <v>1323.3</v>
      </c>
      <c r="G28" s="485">
        <v>1890</v>
      </c>
      <c r="H28" s="486">
        <v>1270482.9099999999</v>
      </c>
      <c r="I28" s="483">
        <v>672.21</v>
      </c>
      <c r="J28" s="484">
        <v>534.27</v>
      </c>
      <c r="K28" s="485">
        <v>18360</v>
      </c>
      <c r="L28" s="486">
        <v>13699215.800000001</v>
      </c>
      <c r="M28" s="483">
        <v>746.14</v>
      </c>
      <c r="N28" s="484">
        <v>650.84</v>
      </c>
      <c r="O28" s="485">
        <v>1445</v>
      </c>
      <c r="P28" s="486">
        <v>442176.09</v>
      </c>
      <c r="Q28" s="483">
        <v>306</v>
      </c>
      <c r="R28" s="484">
        <v>360</v>
      </c>
      <c r="S28" s="485">
        <v>212685</v>
      </c>
      <c r="T28" s="486">
        <v>264310359.40000001</v>
      </c>
      <c r="U28" s="486">
        <v>1242.73</v>
      </c>
      <c r="V28" s="484">
        <v>1263.0899999999999</v>
      </c>
      <c r="W28" s="482">
        <v>18.63</v>
      </c>
    </row>
    <row r="29" spans="1:24" x14ac:dyDescent="0.25">
      <c r="A29" s="58">
        <v>7</v>
      </c>
      <c r="B29" s="483" t="s">
        <v>99</v>
      </c>
      <c r="C29" s="485">
        <v>214005</v>
      </c>
      <c r="D29" s="486">
        <v>265301304.78999999</v>
      </c>
      <c r="E29" s="495">
        <v>1239.7</v>
      </c>
      <c r="F29" s="484">
        <v>1259.69</v>
      </c>
      <c r="G29" s="485">
        <v>1140</v>
      </c>
      <c r="H29" s="486">
        <v>902037.95</v>
      </c>
      <c r="I29" s="483">
        <v>791.26</v>
      </c>
      <c r="J29" s="484">
        <v>685.86</v>
      </c>
      <c r="K29" s="485">
        <v>15825</v>
      </c>
      <c r="L29" s="486">
        <v>11487934.68</v>
      </c>
      <c r="M29" s="483">
        <v>725.94</v>
      </c>
      <c r="N29" s="484">
        <v>636.1</v>
      </c>
      <c r="O29" s="485">
        <v>3118</v>
      </c>
      <c r="P29" s="486">
        <v>867320.25</v>
      </c>
      <c r="Q29" s="483">
        <v>278.17</v>
      </c>
      <c r="R29" s="484">
        <v>360</v>
      </c>
      <c r="S29" s="485">
        <v>234088</v>
      </c>
      <c r="T29" s="486">
        <v>278558597.67000002</v>
      </c>
      <c r="U29" s="486">
        <v>1189.97</v>
      </c>
      <c r="V29" s="484">
        <v>1195.5</v>
      </c>
      <c r="W29" s="482">
        <v>20.5</v>
      </c>
    </row>
    <row r="30" spans="1:24" x14ac:dyDescent="0.25">
      <c r="A30" s="58">
        <v>8</v>
      </c>
      <c r="B30" s="483" t="s">
        <v>100</v>
      </c>
      <c r="C30" s="485">
        <v>176575</v>
      </c>
      <c r="D30" s="486">
        <v>198784133.13</v>
      </c>
      <c r="E30" s="495">
        <v>1125.78</v>
      </c>
      <c r="F30" s="484">
        <v>1084.3700000000001</v>
      </c>
      <c r="G30" s="485">
        <v>959</v>
      </c>
      <c r="H30" s="486">
        <v>771023.66</v>
      </c>
      <c r="I30" s="483">
        <v>803.99</v>
      </c>
      <c r="J30" s="484">
        <v>699.74</v>
      </c>
      <c r="K30" s="485">
        <v>12165</v>
      </c>
      <c r="L30" s="486">
        <v>8383048.2199999997</v>
      </c>
      <c r="M30" s="483">
        <v>689.11</v>
      </c>
      <c r="N30" s="484">
        <v>611.36</v>
      </c>
      <c r="O30" s="485">
        <v>979</v>
      </c>
      <c r="P30" s="486">
        <v>194838.22</v>
      </c>
      <c r="Q30" s="483">
        <v>199.02</v>
      </c>
      <c r="R30" s="484">
        <v>154.29</v>
      </c>
      <c r="S30" s="485">
        <v>190678</v>
      </c>
      <c r="T30" s="486">
        <v>208133043.22999999</v>
      </c>
      <c r="U30" s="486">
        <v>1091.54</v>
      </c>
      <c r="V30" s="484">
        <v>1027.18</v>
      </c>
      <c r="W30" s="482">
        <v>16.7</v>
      </c>
    </row>
    <row r="31" spans="1:24" x14ac:dyDescent="0.25">
      <c r="A31" s="58">
        <v>9</v>
      </c>
      <c r="B31" s="483" t="s">
        <v>101</v>
      </c>
      <c r="C31" s="485">
        <v>135668</v>
      </c>
      <c r="D31" s="486">
        <v>137457701.16999999</v>
      </c>
      <c r="E31" s="495">
        <v>1013.19</v>
      </c>
      <c r="F31" s="484">
        <v>893.39</v>
      </c>
      <c r="G31" s="485">
        <v>730</v>
      </c>
      <c r="H31" s="486">
        <v>571605.72</v>
      </c>
      <c r="I31" s="483">
        <v>783.02</v>
      </c>
      <c r="J31" s="484">
        <v>749.01</v>
      </c>
      <c r="K31" s="485">
        <v>8520</v>
      </c>
      <c r="L31" s="486">
        <v>5538156.0099999998</v>
      </c>
      <c r="M31" s="483">
        <v>650.02</v>
      </c>
      <c r="N31" s="484">
        <v>569.56000000000006</v>
      </c>
      <c r="O31" s="485">
        <v>725</v>
      </c>
      <c r="P31" s="486">
        <v>91938.67</v>
      </c>
      <c r="Q31" s="483">
        <v>126.81</v>
      </c>
      <c r="R31" s="484">
        <v>95.72</v>
      </c>
      <c r="S31" s="485">
        <v>145643</v>
      </c>
      <c r="T31" s="486">
        <v>143659401.56999999</v>
      </c>
      <c r="U31" s="486">
        <v>986.38</v>
      </c>
      <c r="V31" s="484">
        <v>859.01</v>
      </c>
      <c r="W31" s="482">
        <v>12.75</v>
      </c>
    </row>
    <row r="32" spans="1:24" x14ac:dyDescent="0.25">
      <c r="A32" s="58">
        <v>10</v>
      </c>
      <c r="B32" s="483" t="s">
        <v>109</v>
      </c>
      <c r="C32" s="485">
        <v>89666</v>
      </c>
      <c r="D32" s="486">
        <v>84834354.629999995</v>
      </c>
      <c r="E32" s="495">
        <v>946.12</v>
      </c>
      <c r="F32" s="484">
        <v>781.44</v>
      </c>
      <c r="G32" s="485">
        <v>618</v>
      </c>
      <c r="H32" s="486">
        <v>476140.02</v>
      </c>
      <c r="I32" s="483">
        <v>770.45</v>
      </c>
      <c r="J32" s="484">
        <v>786.07</v>
      </c>
      <c r="K32" s="485">
        <v>4813</v>
      </c>
      <c r="L32" s="486">
        <v>3092529.74</v>
      </c>
      <c r="M32" s="483">
        <v>642.54</v>
      </c>
      <c r="N32" s="484">
        <v>560.66</v>
      </c>
      <c r="O32" s="485">
        <v>389</v>
      </c>
      <c r="P32" s="486">
        <v>46120.29</v>
      </c>
      <c r="Q32" s="483">
        <v>118.56</v>
      </c>
      <c r="R32" s="484">
        <v>94.89</v>
      </c>
      <c r="S32" s="485">
        <v>95486</v>
      </c>
      <c r="T32" s="486">
        <v>88449144.680000007</v>
      </c>
      <c r="U32" s="486">
        <v>926.3</v>
      </c>
      <c r="V32" s="484">
        <v>760.86</v>
      </c>
      <c r="W32" s="482">
        <v>8.36</v>
      </c>
    </row>
    <row r="33" spans="1:23" x14ac:dyDescent="0.25">
      <c r="A33" s="58">
        <v>11</v>
      </c>
      <c r="B33" s="483" t="s">
        <v>110</v>
      </c>
      <c r="C33" s="485">
        <v>33719</v>
      </c>
      <c r="D33" s="486">
        <v>29632537.52</v>
      </c>
      <c r="E33" s="495">
        <v>878.81</v>
      </c>
      <c r="F33" s="484">
        <v>691.88</v>
      </c>
      <c r="G33" s="485">
        <v>296</v>
      </c>
      <c r="H33" s="486">
        <v>200273.4</v>
      </c>
      <c r="I33" s="483">
        <v>676.6</v>
      </c>
      <c r="J33" s="484">
        <v>537.78</v>
      </c>
      <c r="K33" s="485">
        <v>1724</v>
      </c>
      <c r="L33" s="486">
        <v>1103660.6399999999</v>
      </c>
      <c r="M33" s="483">
        <v>640.16999999999996</v>
      </c>
      <c r="N33" s="484">
        <v>596.21</v>
      </c>
      <c r="O33" s="485">
        <v>81</v>
      </c>
      <c r="P33" s="486">
        <v>10382.15</v>
      </c>
      <c r="Q33" s="483">
        <v>128.16999999999999</v>
      </c>
      <c r="R33" s="484">
        <v>106</v>
      </c>
      <c r="S33" s="485">
        <v>35820</v>
      </c>
      <c r="T33" s="486">
        <v>30946853.710000001</v>
      </c>
      <c r="U33" s="486">
        <v>863.95</v>
      </c>
      <c r="V33" s="484">
        <v>681.25</v>
      </c>
      <c r="W33" s="482">
        <v>3.14</v>
      </c>
    </row>
    <row r="34" spans="1:23" ht="15.75" thickBot="1" x14ac:dyDescent="0.3">
      <c r="A34" s="401">
        <v>12</v>
      </c>
      <c r="B34" s="477" t="s">
        <v>111</v>
      </c>
      <c r="C34" s="480">
        <v>6431</v>
      </c>
      <c r="D34" s="479">
        <v>5653303.9800000004</v>
      </c>
      <c r="E34" s="479">
        <v>879.07074793966729</v>
      </c>
      <c r="F34" s="478">
        <v>676.48</v>
      </c>
      <c r="G34" s="480">
        <v>95</v>
      </c>
      <c r="H34" s="479">
        <v>57383.86</v>
      </c>
      <c r="I34" s="479">
        <v>604.04063157894734</v>
      </c>
      <c r="J34" s="478">
        <v>527.33000000000004</v>
      </c>
      <c r="K34" s="480">
        <v>415</v>
      </c>
      <c r="L34" s="479">
        <v>246582.52</v>
      </c>
      <c r="M34" s="479">
        <v>594.17474698795183</v>
      </c>
      <c r="N34" s="478">
        <v>480.82</v>
      </c>
      <c r="O34" s="480">
        <v>10</v>
      </c>
      <c r="P34" s="479">
        <v>1861.89</v>
      </c>
      <c r="Q34" s="479">
        <v>186.18900000000002</v>
      </c>
      <c r="R34" s="478">
        <v>119.2</v>
      </c>
      <c r="S34" s="480">
        <v>6951</v>
      </c>
      <c r="T34" s="479">
        <v>5959132.25</v>
      </c>
      <c r="U34" s="479">
        <v>857.30574737447853</v>
      </c>
      <c r="V34" s="478">
        <v>659.38</v>
      </c>
      <c r="W34" s="479">
        <v>0.60872017262396838</v>
      </c>
    </row>
    <row r="35" spans="1:23" ht="16.5" thickBot="1" x14ac:dyDescent="0.3">
      <c r="A35" s="503"/>
      <c r="B35" s="505" t="s">
        <v>535</v>
      </c>
      <c r="C35" s="347">
        <v>988102</v>
      </c>
      <c r="D35" s="449">
        <v>1169718453.8499999</v>
      </c>
      <c r="E35" s="449">
        <v>1183.803346061439</v>
      </c>
      <c r="F35" s="506">
        <v>1167.6500000000001</v>
      </c>
      <c r="G35" s="347">
        <v>30886</v>
      </c>
      <c r="H35" s="449">
        <v>14940797.469999999</v>
      </c>
      <c r="I35" s="449">
        <v>483.74012400440324</v>
      </c>
      <c r="J35" s="506">
        <v>384</v>
      </c>
      <c r="K35" s="347">
        <v>114631</v>
      </c>
      <c r="L35" s="449">
        <v>80647890.560000002</v>
      </c>
      <c r="M35" s="449">
        <v>703.5434617162897</v>
      </c>
      <c r="N35" s="506">
        <v>612.5</v>
      </c>
      <c r="O35" s="347">
        <v>8285</v>
      </c>
      <c r="P35" s="449">
        <v>2842834.1100000003</v>
      </c>
      <c r="Q35" s="449">
        <v>343.13024864212434</v>
      </c>
      <c r="R35" s="506">
        <v>360</v>
      </c>
      <c r="S35" s="347">
        <v>1141904</v>
      </c>
      <c r="T35" s="449">
        <v>1268149975.99</v>
      </c>
      <c r="U35" s="449">
        <v>1110.5574338911151</v>
      </c>
      <c r="V35" s="506">
        <v>1042.54</v>
      </c>
      <c r="W35" s="504">
        <v>100</v>
      </c>
    </row>
    <row r="36" spans="1:23" x14ac:dyDescent="0.25">
      <c r="C36" s="457"/>
      <c r="D36" s="459"/>
      <c r="E36" s="458"/>
      <c r="F36" s="457"/>
      <c r="G36" s="458"/>
      <c r="H36" s="458"/>
      <c r="I36" s="458"/>
      <c r="J36" s="457"/>
      <c r="K36" s="458"/>
      <c r="L36" s="458"/>
      <c r="M36" s="458"/>
      <c r="N36" s="457"/>
      <c r="O36" s="458"/>
      <c r="P36" s="458"/>
      <c r="Q36" s="458"/>
      <c r="R36" s="457"/>
      <c r="S36" s="458"/>
      <c r="T36" s="458"/>
      <c r="U36" s="458"/>
      <c r="V36" s="456"/>
      <c r="W36" s="456"/>
    </row>
    <row r="37" spans="1:23" ht="15.75" x14ac:dyDescent="0.25">
      <c r="A37" s="561" t="s">
        <v>712</v>
      </c>
      <c r="B37" s="561"/>
      <c r="C37" s="561"/>
      <c r="D37" s="561"/>
      <c r="E37" s="561"/>
      <c r="F37" s="561"/>
      <c r="G37" s="561"/>
      <c r="H37" s="561"/>
      <c r="I37" s="561"/>
      <c r="J37" s="561"/>
      <c r="K37" s="561"/>
      <c r="L37" s="561"/>
      <c r="M37" s="561"/>
      <c r="N37" s="561"/>
      <c r="O37" s="561"/>
      <c r="P37" s="561"/>
      <c r="Q37" s="561"/>
      <c r="R37" s="561"/>
      <c r="S37" s="561"/>
      <c r="T37" s="561"/>
      <c r="U37" s="561"/>
      <c r="V37" s="561"/>
      <c r="W37" s="561"/>
    </row>
    <row r="38" spans="1:23" ht="15.75" thickBot="1" x14ac:dyDescent="0.3"/>
    <row r="39" spans="1:23" ht="15.75" x14ac:dyDescent="0.25">
      <c r="A39" s="601" t="s">
        <v>52</v>
      </c>
      <c r="B39" s="599" t="s">
        <v>102</v>
      </c>
      <c r="C39" s="596" t="s">
        <v>105</v>
      </c>
      <c r="D39" s="597"/>
      <c r="E39" s="597"/>
      <c r="F39" s="598"/>
      <c r="G39" s="596" t="s">
        <v>106</v>
      </c>
      <c r="H39" s="597"/>
      <c r="I39" s="597"/>
      <c r="J39" s="598"/>
      <c r="K39" s="596" t="s">
        <v>107</v>
      </c>
      <c r="L39" s="597"/>
      <c r="M39" s="597"/>
      <c r="N39" s="598"/>
      <c r="O39" s="596" t="s">
        <v>108</v>
      </c>
      <c r="P39" s="597"/>
      <c r="Q39" s="597"/>
      <c r="R39" s="598"/>
      <c r="S39" s="596" t="s">
        <v>104</v>
      </c>
      <c r="T39" s="597"/>
      <c r="U39" s="597"/>
      <c r="V39" s="597"/>
      <c r="W39" s="598"/>
    </row>
    <row r="40" spans="1:23" ht="16.5" thickBot="1" x14ac:dyDescent="0.3">
      <c r="A40" s="602"/>
      <c r="B40" s="600"/>
      <c r="C40" s="149" t="s">
        <v>1</v>
      </c>
      <c r="D40" s="150" t="s">
        <v>103</v>
      </c>
      <c r="E40" s="151" t="s">
        <v>21</v>
      </c>
      <c r="F40" s="152" t="s">
        <v>440</v>
      </c>
      <c r="G40" s="149" t="s">
        <v>1</v>
      </c>
      <c r="H40" s="150" t="s">
        <v>103</v>
      </c>
      <c r="I40" s="151" t="s">
        <v>21</v>
      </c>
      <c r="J40" s="152" t="s">
        <v>440</v>
      </c>
      <c r="K40" s="149" t="s">
        <v>1</v>
      </c>
      <c r="L40" s="150" t="s">
        <v>103</v>
      </c>
      <c r="M40" s="151" t="s">
        <v>21</v>
      </c>
      <c r="N40" s="152" t="s">
        <v>440</v>
      </c>
      <c r="O40" s="149" t="s">
        <v>1</v>
      </c>
      <c r="P40" s="150" t="s">
        <v>103</v>
      </c>
      <c r="Q40" s="151" t="s">
        <v>21</v>
      </c>
      <c r="R40" s="152" t="s">
        <v>440</v>
      </c>
      <c r="S40" s="149" t="s">
        <v>1</v>
      </c>
      <c r="T40" s="150" t="s">
        <v>103</v>
      </c>
      <c r="U40" s="151" t="s">
        <v>21</v>
      </c>
      <c r="V40" s="152" t="s">
        <v>440</v>
      </c>
      <c r="W40" s="151" t="s">
        <v>536</v>
      </c>
    </row>
    <row r="41" spans="1:23" x14ac:dyDescent="0.25">
      <c r="A41" s="99">
        <v>1</v>
      </c>
      <c r="B41" s="498" t="s">
        <v>76</v>
      </c>
      <c r="C41" s="498">
        <v>0</v>
      </c>
      <c r="D41" s="498">
        <v>0</v>
      </c>
      <c r="E41" s="498">
        <v>0</v>
      </c>
      <c r="F41" s="499" t="s">
        <v>438</v>
      </c>
      <c r="G41" s="500">
        <v>14060</v>
      </c>
      <c r="H41" s="501">
        <v>4570612.97</v>
      </c>
      <c r="I41" s="498">
        <v>325.08</v>
      </c>
      <c r="J41" s="499">
        <v>340.65</v>
      </c>
      <c r="K41" s="500">
        <v>756</v>
      </c>
      <c r="L41" s="501">
        <v>578150.49</v>
      </c>
      <c r="M41" s="498">
        <v>764.75</v>
      </c>
      <c r="N41" s="499">
        <v>783.3</v>
      </c>
      <c r="O41" s="500">
        <v>305</v>
      </c>
      <c r="P41" s="501">
        <v>238240.8</v>
      </c>
      <c r="Q41" s="498">
        <v>781.12</v>
      </c>
      <c r="R41" s="499">
        <v>783.3</v>
      </c>
      <c r="S41" s="502">
        <v>15121</v>
      </c>
      <c r="T41" s="501">
        <v>5387004.2599999998</v>
      </c>
      <c r="U41" s="501">
        <v>356.26</v>
      </c>
      <c r="V41" s="498">
        <v>359.17</v>
      </c>
      <c r="W41" s="492">
        <v>1.1499999999999999</v>
      </c>
    </row>
    <row r="42" spans="1:23" x14ac:dyDescent="0.25">
      <c r="A42" s="58">
        <v>2</v>
      </c>
      <c r="B42" s="494" t="s">
        <v>77</v>
      </c>
      <c r="C42" s="496">
        <v>1050</v>
      </c>
      <c r="D42" s="497">
        <v>1238977.29</v>
      </c>
      <c r="E42" s="495">
        <v>1179.98</v>
      </c>
      <c r="F42" s="495">
        <v>1152.28</v>
      </c>
      <c r="G42" s="496">
        <v>14674</v>
      </c>
      <c r="H42" s="497">
        <v>7157385.6600000001</v>
      </c>
      <c r="I42" s="494">
        <v>487.76</v>
      </c>
      <c r="J42" s="495">
        <v>424.43</v>
      </c>
      <c r="K42" s="496">
        <v>7407</v>
      </c>
      <c r="L42" s="497">
        <v>4465144.18</v>
      </c>
      <c r="M42" s="494">
        <v>602.83000000000004</v>
      </c>
      <c r="N42" s="495">
        <v>490.95</v>
      </c>
      <c r="O42" s="496">
        <v>555</v>
      </c>
      <c r="P42" s="497">
        <v>434536.55</v>
      </c>
      <c r="Q42" s="494">
        <v>782.95</v>
      </c>
      <c r="R42" s="495">
        <v>783.3</v>
      </c>
      <c r="S42" s="496">
        <v>23686</v>
      </c>
      <c r="T42" s="497">
        <v>13296043.68</v>
      </c>
      <c r="U42" s="497">
        <v>561.35</v>
      </c>
      <c r="V42" s="494">
        <v>466.02</v>
      </c>
      <c r="W42" s="493">
        <v>1.81</v>
      </c>
    </row>
    <row r="43" spans="1:23" x14ac:dyDescent="0.25">
      <c r="A43" s="58">
        <v>3</v>
      </c>
      <c r="B43" s="494" t="s">
        <v>95</v>
      </c>
      <c r="C43" s="496">
        <v>5471</v>
      </c>
      <c r="D43" s="497">
        <v>6373013.9400000004</v>
      </c>
      <c r="E43" s="495">
        <v>1164.8699999999999</v>
      </c>
      <c r="F43" s="495">
        <v>1113.53</v>
      </c>
      <c r="G43" s="496">
        <v>14413</v>
      </c>
      <c r="H43" s="497">
        <v>8153077.7199999997</v>
      </c>
      <c r="I43" s="494">
        <v>565.67999999999995</v>
      </c>
      <c r="J43" s="495">
        <v>508.58</v>
      </c>
      <c r="K43" s="496">
        <v>5644</v>
      </c>
      <c r="L43" s="497">
        <v>3489507.05</v>
      </c>
      <c r="M43" s="494">
        <v>618.27</v>
      </c>
      <c r="N43" s="495">
        <v>501.55</v>
      </c>
      <c r="O43" s="496">
        <v>132</v>
      </c>
      <c r="P43" s="497">
        <v>101568.88</v>
      </c>
      <c r="Q43" s="494">
        <v>769.46</v>
      </c>
      <c r="R43" s="495">
        <v>783.3</v>
      </c>
      <c r="S43" s="496">
        <v>25660</v>
      </c>
      <c r="T43" s="497">
        <v>18117167.59</v>
      </c>
      <c r="U43" s="497">
        <v>706.05</v>
      </c>
      <c r="V43" s="494">
        <v>588.37</v>
      </c>
      <c r="W43" s="493">
        <v>1.96</v>
      </c>
    </row>
    <row r="44" spans="1:23" x14ac:dyDescent="0.25">
      <c r="A44" s="58">
        <v>4</v>
      </c>
      <c r="B44" s="494" t="s">
        <v>96</v>
      </c>
      <c r="C44" s="496">
        <v>41952</v>
      </c>
      <c r="D44" s="497">
        <v>42538619.549999997</v>
      </c>
      <c r="E44" s="495">
        <v>1013.98</v>
      </c>
      <c r="F44" s="495">
        <v>979.38</v>
      </c>
      <c r="G44" s="496">
        <v>22498</v>
      </c>
      <c r="H44" s="497">
        <v>14264388.02</v>
      </c>
      <c r="I44" s="494">
        <v>634.03</v>
      </c>
      <c r="J44" s="495">
        <v>562.78</v>
      </c>
      <c r="K44" s="496">
        <v>7465</v>
      </c>
      <c r="L44" s="497">
        <v>4613283.13</v>
      </c>
      <c r="M44" s="494">
        <v>617.99</v>
      </c>
      <c r="N44" s="495">
        <v>504.43</v>
      </c>
      <c r="O44" s="496">
        <v>140</v>
      </c>
      <c r="P44" s="497">
        <v>107789.95</v>
      </c>
      <c r="Q44" s="494">
        <v>769.93</v>
      </c>
      <c r="R44" s="495">
        <v>783.3</v>
      </c>
      <c r="S44" s="496">
        <v>72055</v>
      </c>
      <c r="T44" s="497">
        <v>61524080.649999999</v>
      </c>
      <c r="U44" s="497">
        <v>853.85</v>
      </c>
      <c r="V44" s="494">
        <v>790.63</v>
      </c>
      <c r="W44" s="493">
        <v>5.5</v>
      </c>
    </row>
    <row r="45" spans="1:23" x14ac:dyDescent="0.25">
      <c r="A45" s="58">
        <v>5</v>
      </c>
      <c r="B45" s="494" t="s">
        <v>97</v>
      </c>
      <c r="C45" s="496">
        <v>89022</v>
      </c>
      <c r="D45" s="497">
        <v>96002463.540000007</v>
      </c>
      <c r="E45" s="495">
        <v>1078.4100000000001</v>
      </c>
      <c r="F45" s="495">
        <v>1049.6400000000001</v>
      </c>
      <c r="G45" s="496">
        <v>33983</v>
      </c>
      <c r="H45" s="497">
        <v>23154325.120000001</v>
      </c>
      <c r="I45" s="494">
        <v>681.35</v>
      </c>
      <c r="J45" s="495">
        <v>600.33000000000004</v>
      </c>
      <c r="K45" s="496">
        <v>9753</v>
      </c>
      <c r="L45" s="497">
        <v>5796331.0700000003</v>
      </c>
      <c r="M45" s="494">
        <v>594.30999999999995</v>
      </c>
      <c r="N45" s="495">
        <v>486.36</v>
      </c>
      <c r="O45" s="496">
        <v>131</v>
      </c>
      <c r="P45" s="497">
        <v>101014.05</v>
      </c>
      <c r="Q45" s="494">
        <v>771.1</v>
      </c>
      <c r="R45" s="495">
        <v>783.3</v>
      </c>
      <c r="S45" s="496">
        <v>132889</v>
      </c>
      <c r="T45" s="497">
        <v>125054133.78</v>
      </c>
      <c r="U45" s="497">
        <v>941.04</v>
      </c>
      <c r="V45" s="494">
        <v>874.36</v>
      </c>
      <c r="W45" s="493">
        <v>10.15</v>
      </c>
    </row>
    <row r="46" spans="1:23" x14ac:dyDescent="0.25">
      <c r="A46" s="58">
        <v>6</v>
      </c>
      <c r="B46" s="494" t="s">
        <v>98</v>
      </c>
      <c r="C46" s="496">
        <v>149373</v>
      </c>
      <c r="D46" s="497">
        <v>151783153.11000001</v>
      </c>
      <c r="E46" s="495">
        <v>1016.14</v>
      </c>
      <c r="F46" s="495">
        <v>928.27</v>
      </c>
      <c r="G46" s="496">
        <v>37024</v>
      </c>
      <c r="H46" s="497">
        <v>27070445.82</v>
      </c>
      <c r="I46" s="494">
        <v>731.16</v>
      </c>
      <c r="J46" s="495">
        <v>649.31000000000006</v>
      </c>
      <c r="K46" s="496">
        <v>9801</v>
      </c>
      <c r="L46" s="497">
        <v>5519973.8499999996</v>
      </c>
      <c r="M46" s="494">
        <v>563.21</v>
      </c>
      <c r="N46" s="495">
        <v>484.65</v>
      </c>
      <c r="O46" s="496">
        <v>1766</v>
      </c>
      <c r="P46" s="497">
        <v>565832.54</v>
      </c>
      <c r="Q46" s="494">
        <v>320.39999999999998</v>
      </c>
      <c r="R46" s="495">
        <v>360</v>
      </c>
      <c r="S46" s="496">
        <v>197964</v>
      </c>
      <c r="T46" s="497">
        <v>184939405.31999999</v>
      </c>
      <c r="U46" s="497">
        <v>934.21</v>
      </c>
      <c r="V46" s="494">
        <v>810.63</v>
      </c>
      <c r="W46" s="493">
        <v>15.12</v>
      </c>
    </row>
    <row r="47" spans="1:23" x14ac:dyDescent="0.25">
      <c r="A47" s="58">
        <v>7</v>
      </c>
      <c r="B47" s="494" t="s">
        <v>99</v>
      </c>
      <c r="C47" s="496">
        <v>170933</v>
      </c>
      <c r="D47" s="497">
        <v>157824714.41999999</v>
      </c>
      <c r="E47" s="495">
        <v>923.31</v>
      </c>
      <c r="F47" s="495">
        <v>750.63</v>
      </c>
      <c r="G47" s="496">
        <v>41841</v>
      </c>
      <c r="H47" s="497">
        <v>31748260.920000002</v>
      </c>
      <c r="I47" s="494">
        <v>758.78</v>
      </c>
      <c r="J47" s="495">
        <v>672.61</v>
      </c>
      <c r="K47" s="496">
        <v>9130</v>
      </c>
      <c r="L47" s="497">
        <v>5007535.42</v>
      </c>
      <c r="M47" s="494">
        <v>548.47</v>
      </c>
      <c r="N47" s="495">
        <v>484.65</v>
      </c>
      <c r="O47" s="496">
        <v>5047</v>
      </c>
      <c r="P47" s="497">
        <v>1380967.26</v>
      </c>
      <c r="Q47" s="494">
        <v>273.62</v>
      </c>
      <c r="R47" s="495">
        <v>360</v>
      </c>
      <c r="S47" s="496">
        <v>226951</v>
      </c>
      <c r="T47" s="497">
        <v>195961478.02000001</v>
      </c>
      <c r="U47" s="497">
        <v>863.45</v>
      </c>
      <c r="V47" s="494">
        <v>700.85</v>
      </c>
      <c r="W47" s="493">
        <v>17.329999999999998</v>
      </c>
    </row>
    <row r="48" spans="1:23" x14ac:dyDescent="0.25">
      <c r="A48" s="58">
        <v>8</v>
      </c>
      <c r="B48" s="494" t="s">
        <v>100</v>
      </c>
      <c r="C48" s="496">
        <v>146487</v>
      </c>
      <c r="D48" s="497">
        <v>123633305.36</v>
      </c>
      <c r="E48" s="495">
        <v>843.99</v>
      </c>
      <c r="F48" s="495">
        <v>660.55</v>
      </c>
      <c r="G48" s="496">
        <v>49296</v>
      </c>
      <c r="H48" s="497">
        <v>36968961.539999999</v>
      </c>
      <c r="I48" s="494">
        <v>749.94</v>
      </c>
      <c r="J48" s="495">
        <v>650.76</v>
      </c>
      <c r="K48" s="496">
        <v>8162</v>
      </c>
      <c r="L48" s="497">
        <v>4347517.51</v>
      </c>
      <c r="M48" s="494">
        <v>532.65</v>
      </c>
      <c r="N48" s="495">
        <v>484.45</v>
      </c>
      <c r="O48" s="496">
        <v>1556</v>
      </c>
      <c r="P48" s="497">
        <v>336864.34</v>
      </c>
      <c r="Q48" s="494">
        <v>216.49</v>
      </c>
      <c r="R48" s="495">
        <v>149.92000000000002</v>
      </c>
      <c r="S48" s="496">
        <v>205501</v>
      </c>
      <c r="T48" s="497">
        <v>165286648.75</v>
      </c>
      <c r="U48" s="497">
        <v>804.31</v>
      </c>
      <c r="V48" s="494">
        <v>641.38</v>
      </c>
      <c r="W48" s="493">
        <v>15.7</v>
      </c>
    </row>
    <row r="49" spans="1:23" x14ac:dyDescent="0.25">
      <c r="A49" s="58">
        <v>9</v>
      </c>
      <c r="B49" s="494" t="s">
        <v>101</v>
      </c>
      <c r="C49" s="496">
        <v>126679</v>
      </c>
      <c r="D49" s="497">
        <v>99007804.700000003</v>
      </c>
      <c r="E49" s="495">
        <v>781.56</v>
      </c>
      <c r="F49" s="495">
        <v>609.20000000000005</v>
      </c>
      <c r="G49" s="496">
        <v>52122</v>
      </c>
      <c r="H49" s="497">
        <v>38240781.890000001</v>
      </c>
      <c r="I49" s="494">
        <v>733.68</v>
      </c>
      <c r="J49" s="495">
        <v>621.19000000000005</v>
      </c>
      <c r="K49" s="496">
        <v>7049</v>
      </c>
      <c r="L49" s="497">
        <v>3678592.23</v>
      </c>
      <c r="M49" s="494">
        <v>521.86</v>
      </c>
      <c r="N49" s="495">
        <v>460.45</v>
      </c>
      <c r="O49" s="496">
        <v>1166</v>
      </c>
      <c r="P49" s="497">
        <v>198157.5</v>
      </c>
      <c r="Q49" s="494">
        <v>169.95</v>
      </c>
      <c r="R49" s="495">
        <v>119.05</v>
      </c>
      <c r="S49" s="496">
        <v>187016</v>
      </c>
      <c r="T49" s="497">
        <v>141125336.31999999</v>
      </c>
      <c r="U49" s="497">
        <v>754.62</v>
      </c>
      <c r="V49" s="494">
        <v>600.82000000000005</v>
      </c>
      <c r="W49" s="493">
        <v>14.28</v>
      </c>
    </row>
    <row r="50" spans="1:23" x14ac:dyDescent="0.25">
      <c r="A50" s="58">
        <v>10</v>
      </c>
      <c r="B50" s="494" t="s">
        <v>109</v>
      </c>
      <c r="C50" s="496">
        <v>93173</v>
      </c>
      <c r="D50" s="497">
        <v>68121814.730000004</v>
      </c>
      <c r="E50" s="495">
        <v>731.13</v>
      </c>
      <c r="F50" s="495">
        <v>543.15</v>
      </c>
      <c r="G50" s="496">
        <v>45611</v>
      </c>
      <c r="H50" s="497">
        <v>33297739.050000001</v>
      </c>
      <c r="I50" s="494">
        <v>730.04</v>
      </c>
      <c r="J50" s="495">
        <v>611.29</v>
      </c>
      <c r="K50" s="496">
        <v>4789</v>
      </c>
      <c r="L50" s="497">
        <v>2617665.1</v>
      </c>
      <c r="M50" s="494">
        <v>546.6</v>
      </c>
      <c r="N50" s="495">
        <v>410.05</v>
      </c>
      <c r="O50" s="496">
        <v>756</v>
      </c>
      <c r="P50" s="497">
        <v>139261.6</v>
      </c>
      <c r="Q50" s="494">
        <v>184.21</v>
      </c>
      <c r="R50" s="495">
        <v>119.07</v>
      </c>
      <c r="S50" s="496">
        <v>144329</v>
      </c>
      <c r="T50" s="497">
        <v>104176480.48</v>
      </c>
      <c r="U50" s="497">
        <v>721.8</v>
      </c>
      <c r="V50" s="494">
        <v>555.25</v>
      </c>
      <c r="W50" s="493">
        <v>11.02</v>
      </c>
    </row>
    <row r="51" spans="1:23" x14ac:dyDescent="0.25">
      <c r="A51" s="58">
        <v>11</v>
      </c>
      <c r="B51" s="494" t="s">
        <v>110</v>
      </c>
      <c r="C51" s="496">
        <v>37716</v>
      </c>
      <c r="D51" s="497">
        <v>26157124.02</v>
      </c>
      <c r="E51" s="495">
        <v>693.53</v>
      </c>
      <c r="F51" s="495">
        <v>443.6</v>
      </c>
      <c r="G51" s="496">
        <v>22407</v>
      </c>
      <c r="H51" s="497">
        <v>16327744.73</v>
      </c>
      <c r="I51" s="494">
        <v>728.69</v>
      </c>
      <c r="J51" s="495">
        <v>596.91999999999996</v>
      </c>
      <c r="K51" s="496">
        <v>1912</v>
      </c>
      <c r="L51" s="497">
        <v>1099134.58</v>
      </c>
      <c r="M51" s="494">
        <v>574.86</v>
      </c>
      <c r="N51" s="495">
        <v>384.7</v>
      </c>
      <c r="O51" s="496">
        <v>264</v>
      </c>
      <c r="P51" s="497">
        <v>44986.25</v>
      </c>
      <c r="Q51" s="494">
        <v>170.4</v>
      </c>
      <c r="R51" s="495">
        <v>126.36</v>
      </c>
      <c r="S51" s="496">
        <v>62299</v>
      </c>
      <c r="T51" s="497">
        <v>43628989.579999998</v>
      </c>
      <c r="U51" s="497">
        <v>700.32</v>
      </c>
      <c r="V51" s="494">
        <v>525.64</v>
      </c>
      <c r="W51" s="493">
        <v>4.76</v>
      </c>
    </row>
    <row r="52" spans="1:23" ht="15.75" thickBot="1" x14ac:dyDescent="0.3">
      <c r="A52" s="401">
        <v>12</v>
      </c>
      <c r="B52" s="477" t="s">
        <v>111</v>
      </c>
      <c r="C52" s="480">
        <v>8861</v>
      </c>
      <c r="D52" s="479">
        <v>5857438.4100000001</v>
      </c>
      <c r="E52" s="479">
        <v>661.03582101342965</v>
      </c>
      <c r="F52" s="478">
        <v>382.4</v>
      </c>
      <c r="G52" s="480">
        <v>6168</v>
      </c>
      <c r="H52" s="479">
        <v>4420104.84</v>
      </c>
      <c r="I52" s="479">
        <v>716.61881322957197</v>
      </c>
      <c r="J52" s="478">
        <v>569.75</v>
      </c>
      <c r="K52" s="480">
        <v>738</v>
      </c>
      <c r="L52" s="479">
        <v>415215.87</v>
      </c>
      <c r="M52" s="479">
        <v>562.62313008130081</v>
      </c>
      <c r="N52" s="479">
        <v>360</v>
      </c>
      <c r="O52" s="480">
        <v>55</v>
      </c>
      <c r="P52" s="479">
        <v>8362.5</v>
      </c>
      <c r="Q52" s="479">
        <v>152.04545454545453</v>
      </c>
      <c r="R52" s="478">
        <v>129.35</v>
      </c>
      <c r="S52" s="480">
        <v>15822</v>
      </c>
      <c r="T52" s="479">
        <v>10701121.619999999</v>
      </c>
      <c r="U52" s="479">
        <v>676.34443306788012</v>
      </c>
      <c r="V52" s="476">
        <v>482.31</v>
      </c>
      <c r="W52" s="479">
        <v>1.2084384473146959</v>
      </c>
    </row>
    <row r="53" spans="1:23" ht="16.5" thickBot="1" x14ac:dyDescent="0.3">
      <c r="A53" s="503"/>
      <c r="B53" s="505" t="s">
        <v>535</v>
      </c>
      <c r="C53" s="347">
        <v>870717</v>
      </c>
      <c r="D53" s="449">
        <v>778538429.07000005</v>
      </c>
      <c r="E53" s="449">
        <v>894.13486709229301</v>
      </c>
      <c r="F53" s="506">
        <v>737.05</v>
      </c>
      <c r="G53" s="347">
        <v>354097</v>
      </c>
      <c r="H53" s="449">
        <v>245373828.28000003</v>
      </c>
      <c r="I53" s="449">
        <v>692.95652965147974</v>
      </c>
      <c r="J53" s="506">
        <v>592.66</v>
      </c>
      <c r="K53" s="347">
        <v>72606</v>
      </c>
      <c r="L53" s="449">
        <v>41628050.479999989</v>
      </c>
      <c r="M53" s="449">
        <v>573.34174145387419</v>
      </c>
      <c r="N53" s="506">
        <v>483.22</v>
      </c>
      <c r="O53" s="347">
        <v>11873</v>
      </c>
      <c r="P53" s="449">
        <v>3657582.22</v>
      </c>
      <c r="Q53" s="449">
        <v>308.05880737808474</v>
      </c>
      <c r="R53" s="506">
        <v>290</v>
      </c>
      <c r="S53" s="347">
        <v>1309293</v>
      </c>
      <c r="T53" s="449">
        <v>1069197890.05</v>
      </c>
      <c r="U53" s="449">
        <v>816.62232216165512</v>
      </c>
      <c r="V53" s="505">
        <v>665.4</v>
      </c>
      <c r="W53" s="504">
        <v>100</v>
      </c>
    </row>
  </sheetData>
  <mergeCells count="24"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  <mergeCell ref="O21:R21"/>
    <mergeCell ref="S21:W21"/>
    <mergeCell ref="S39:W39"/>
    <mergeCell ref="B39:B40"/>
    <mergeCell ref="C39:F39"/>
    <mergeCell ref="G39:J39"/>
    <mergeCell ref="K39:N39"/>
    <mergeCell ref="O39:R3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L121"/>
  <sheetViews>
    <sheetView zoomScale="115" zoomScaleNormal="115" workbookViewId="0">
      <selection activeCell="I16" sqref="I16"/>
    </sheetView>
  </sheetViews>
  <sheetFormatPr defaultColWidth="9.140625" defaultRowHeight="15" x14ac:dyDescent="0.25"/>
  <cols>
    <col min="1" max="1" width="14" style="64" customWidth="1"/>
    <col min="2" max="2" width="22.140625" style="64" bestFit="1" customWidth="1"/>
    <col min="3" max="3" width="10" style="64" customWidth="1"/>
    <col min="4" max="4" width="22.140625" style="64" bestFit="1" customWidth="1"/>
    <col min="5" max="5" width="12.28515625" style="88" customWidth="1"/>
    <col min="6" max="6" width="12.5703125" style="88" customWidth="1"/>
    <col min="7" max="7" width="12.7109375" style="88" customWidth="1"/>
    <col min="8" max="8" width="12" style="413" customWidth="1"/>
    <col min="9" max="9" width="18.28515625" style="89" customWidth="1"/>
    <col min="10" max="10" width="17.140625" style="89" customWidth="1"/>
    <col min="11" max="11" width="18.42578125" style="89" customWidth="1"/>
    <col min="12" max="12" width="17" style="89" customWidth="1"/>
    <col min="13" max="16384" width="9.140625" style="64"/>
  </cols>
  <sheetData>
    <row r="1" spans="1:12" s="41" customFormat="1" ht="15.75" x14ac:dyDescent="0.25">
      <c r="A1" s="561" t="s">
        <v>703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</row>
    <row r="2" spans="1:12" s="41" customFormat="1" ht="15.75" thickBot="1" x14ac:dyDescent="0.3">
      <c r="A2" s="409"/>
      <c r="E2" s="333"/>
      <c r="F2" s="333"/>
      <c r="G2" s="333"/>
      <c r="H2" s="411"/>
      <c r="I2" s="410"/>
      <c r="J2" s="410"/>
      <c r="K2" s="410"/>
      <c r="L2" s="410"/>
    </row>
    <row r="3" spans="1:12" s="41" customFormat="1" ht="33" customHeight="1" thickBot="1" x14ac:dyDescent="0.3">
      <c r="A3" s="266" t="s">
        <v>369</v>
      </c>
      <c r="B3" s="267" t="s">
        <v>370</v>
      </c>
      <c r="C3" s="267" t="s">
        <v>43</v>
      </c>
      <c r="D3" s="267" t="s">
        <v>44</v>
      </c>
      <c r="E3" s="267" t="s">
        <v>5</v>
      </c>
      <c r="F3" s="267" t="s">
        <v>6</v>
      </c>
      <c r="G3" s="267" t="s">
        <v>45</v>
      </c>
      <c r="H3" s="412" t="s">
        <v>49</v>
      </c>
      <c r="I3" s="268" t="s">
        <v>112</v>
      </c>
      <c r="J3" s="268" t="s">
        <v>505</v>
      </c>
      <c r="K3" s="268" t="s">
        <v>506</v>
      </c>
      <c r="L3" s="269" t="s">
        <v>507</v>
      </c>
    </row>
    <row r="4" spans="1:12" s="45" customFormat="1" ht="15.75" x14ac:dyDescent="0.25">
      <c r="A4" s="214">
        <v>1</v>
      </c>
      <c r="B4" s="311" t="s">
        <v>371</v>
      </c>
      <c r="C4" s="215"/>
      <c r="D4" s="311" t="s">
        <v>371</v>
      </c>
      <c r="E4" s="215">
        <v>333435</v>
      </c>
      <c r="F4" s="215">
        <v>100345</v>
      </c>
      <c r="G4" s="215">
        <v>10848</v>
      </c>
      <c r="H4" s="311">
        <v>1844</v>
      </c>
      <c r="I4" s="216">
        <v>468236081.57999998</v>
      </c>
      <c r="J4" s="216">
        <v>5638743.8200000003</v>
      </c>
      <c r="K4" s="216">
        <v>23968685.489999998</v>
      </c>
      <c r="L4" s="217">
        <v>497843510.88999999</v>
      </c>
    </row>
    <row r="5" spans="1:12" x14ac:dyDescent="0.25">
      <c r="A5" s="271"/>
      <c r="B5" s="312" t="s">
        <v>371</v>
      </c>
      <c r="C5" s="90" t="s">
        <v>258</v>
      </c>
      <c r="D5" s="312" t="s">
        <v>424</v>
      </c>
      <c r="E5" s="307">
        <v>352</v>
      </c>
      <c r="F5" s="307">
        <v>10816</v>
      </c>
      <c r="G5" s="307">
        <v>2895</v>
      </c>
      <c r="H5" s="312">
        <v>0</v>
      </c>
      <c r="I5" s="306">
        <v>6460214.3200000003</v>
      </c>
      <c r="J5" s="306">
        <v>2092.9700000000003</v>
      </c>
      <c r="K5" s="306">
        <v>336208.69</v>
      </c>
      <c r="L5" s="265">
        <v>6798515.9800000004</v>
      </c>
    </row>
    <row r="6" spans="1:12" s="45" customFormat="1" ht="15.75" x14ac:dyDescent="0.25">
      <c r="A6" s="271"/>
      <c r="B6" s="312" t="s">
        <v>371</v>
      </c>
      <c r="C6" s="307" t="s">
        <v>647</v>
      </c>
      <c r="D6" s="312" t="s">
        <v>646</v>
      </c>
      <c r="E6" s="307">
        <v>0</v>
      </c>
      <c r="F6" s="307">
        <v>0</v>
      </c>
      <c r="G6" s="307">
        <v>0</v>
      </c>
      <c r="H6" s="312">
        <v>1844</v>
      </c>
      <c r="I6" s="306">
        <v>368800</v>
      </c>
      <c r="J6" s="306">
        <v>0</v>
      </c>
      <c r="K6" s="306">
        <v>0</v>
      </c>
      <c r="L6" s="265">
        <v>368800</v>
      </c>
    </row>
    <row r="7" spans="1:12" x14ac:dyDescent="0.25">
      <c r="A7" s="271"/>
      <c r="B7" s="307" t="s">
        <v>371</v>
      </c>
      <c r="C7" s="307" t="s">
        <v>508</v>
      </c>
      <c r="D7" s="307" t="s">
        <v>566</v>
      </c>
      <c r="E7" s="307">
        <v>333083</v>
      </c>
      <c r="F7" s="307">
        <v>89529</v>
      </c>
      <c r="G7" s="307">
        <v>7953</v>
      </c>
      <c r="H7" s="312">
        <v>0</v>
      </c>
      <c r="I7" s="306">
        <v>461407067.25999999</v>
      </c>
      <c r="J7" s="306">
        <v>5636650.8499999996</v>
      </c>
      <c r="K7" s="306">
        <v>23632476.800000001</v>
      </c>
      <c r="L7" s="265">
        <v>490676194.91000003</v>
      </c>
    </row>
    <row r="8" spans="1:12" s="45" customFormat="1" ht="15.75" x14ac:dyDescent="0.25">
      <c r="A8" s="270">
        <v>1</v>
      </c>
      <c r="B8" s="3" t="s">
        <v>69</v>
      </c>
      <c r="C8" s="3"/>
      <c r="D8" s="3" t="s">
        <v>69</v>
      </c>
      <c r="E8" s="3">
        <v>12379</v>
      </c>
      <c r="F8" s="3">
        <v>3227</v>
      </c>
      <c r="G8" s="3">
        <v>0</v>
      </c>
      <c r="H8" s="313">
        <v>0</v>
      </c>
      <c r="I8" s="160">
        <v>1165912.46</v>
      </c>
      <c r="J8" s="160">
        <v>0</v>
      </c>
      <c r="K8" s="160">
        <v>0</v>
      </c>
      <c r="L8" s="242">
        <v>1165912.46</v>
      </c>
    </row>
    <row r="9" spans="1:12" x14ac:dyDescent="0.25">
      <c r="A9" s="271"/>
      <c r="B9" s="307" t="s">
        <v>69</v>
      </c>
      <c r="C9" s="307" t="s">
        <v>302</v>
      </c>
      <c r="D9" s="307" t="s">
        <v>69</v>
      </c>
      <c r="E9" s="307">
        <v>12379</v>
      </c>
      <c r="F9" s="307">
        <v>3227</v>
      </c>
      <c r="G9" s="307">
        <v>0</v>
      </c>
      <c r="H9" s="312">
        <v>0</v>
      </c>
      <c r="I9" s="306">
        <v>1165912.46</v>
      </c>
      <c r="J9" s="306">
        <v>0</v>
      </c>
      <c r="K9" s="306">
        <v>0</v>
      </c>
      <c r="L9" s="265">
        <v>1165912.46</v>
      </c>
    </row>
    <row r="10" spans="1:12" s="45" customFormat="1" ht="15.75" x14ac:dyDescent="0.25">
      <c r="A10" s="270">
        <v>1</v>
      </c>
      <c r="B10" s="3" t="s">
        <v>372</v>
      </c>
      <c r="C10" s="3"/>
      <c r="D10" s="3" t="s">
        <v>372</v>
      </c>
      <c r="E10" s="3">
        <v>18297</v>
      </c>
      <c r="F10" s="3">
        <v>6118</v>
      </c>
      <c r="G10" s="3">
        <v>0</v>
      </c>
      <c r="H10" s="313">
        <v>0</v>
      </c>
      <c r="I10" s="160">
        <v>2960238.01</v>
      </c>
      <c r="J10" s="160">
        <v>0</v>
      </c>
      <c r="K10" s="160">
        <v>0</v>
      </c>
      <c r="L10" s="242">
        <v>2960238.01</v>
      </c>
    </row>
    <row r="11" spans="1:12" x14ac:dyDescent="0.25">
      <c r="A11" s="271"/>
      <c r="B11" s="307" t="s">
        <v>372</v>
      </c>
      <c r="C11" s="307" t="s">
        <v>303</v>
      </c>
      <c r="D11" s="307" t="s">
        <v>73</v>
      </c>
      <c r="E11" s="307">
        <v>18297</v>
      </c>
      <c r="F11" s="307">
        <v>6118</v>
      </c>
      <c r="G11" s="307">
        <v>0</v>
      </c>
      <c r="H11" s="312">
        <v>0</v>
      </c>
      <c r="I11" s="306">
        <v>2960238.01</v>
      </c>
      <c r="J11" s="306">
        <v>0</v>
      </c>
      <c r="K11" s="306">
        <v>0</v>
      </c>
      <c r="L11" s="265">
        <v>2960238.01</v>
      </c>
    </row>
    <row r="12" spans="1:12" x14ac:dyDescent="0.25">
      <c r="A12" s="270">
        <v>1</v>
      </c>
      <c r="B12" s="3" t="s">
        <v>373</v>
      </c>
      <c r="C12" s="3"/>
      <c r="D12" s="3" t="s">
        <v>373</v>
      </c>
      <c r="E12" s="3">
        <v>46159</v>
      </c>
      <c r="F12" s="3">
        <v>16695</v>
      </c>
      <c r="G12" s="3">
        <v>1984</v>
      </c>
      <c r="H12" s="313">
        <v>170</v>
      </c>
      <c r="I12" s="160">
        <v>65298872.590000004</v>
      </c>
      <c r="J12" s="160">
        <v>1907364.15</v>
      </c>
      <c r="K12" s="160">
        <v>3319654.16</v>
      </c>
      <c r="L12" s="242">
        <v>70525890.900000006</v>
      </c>
    </row>
    <row r="13" spans="1:12" x14ac:dyDescent="0.25">
      <c r="A13" s="271"/>
      <c r="B13" s="307" t="s">
        <v>373</v>
      </c>
      <c r="C13" s="307" t="s">
        <v>267</v>
      </c>
      <c r="D13" s="307" t="s">
        <v>354</v>
      </c>
      <c r="E13" s="307">
        <v>13358</v>
      </c>
      <c r="F13" s="307">
        <v>4743</v>
      </c>
      <c r="G13" s="307">
        <v>590</v>
      </c>
      <c r="H13" s="312">
        <v>0</v>
      </c>
      <c r="I13" s="306">
        <v>12741572.18</v>
      </c>
      <c r="J13" s="306">
        <v>237000.75</v>
      </c>
      <c r="K13" s="306">
        <v>684135.92</v>
      </c>
      <c r="L13" s="265">
        <v>13662708.85</v>
      </c>
    </row>
    <row r="14" spans="1:12" x14ac:dyDescent="0.25">
      <c r="A14" s="271"/>
      <c r="B14" s="307" t="s">
        <v>373</v>
      </c>
      <c r="C14" s="307" t="s">
        <v>268</v>
      </c>
      <c r="D14" s="307" t="s">
        <v>62</v>
      </c>
      <c r="E14" s="307">
        <v>14320</v>
      </c>
      <c r="F14" s="307">
        <v>6406</v>
      </c>
      <c r="G14" s="307">
        <v>336</v>
      </c>
      <c r="H14" s="312">
        <v>170</v>
      </c>
      <c r="I14" s="306">
        <v>22882739.140000001</v>
      </c>
      <c r="J14" s="306">
        <v>1044522.64</v>
      </c>
      <c r="K14" s="306">
        <v>1184590.7</v>
      </c>
      <c r="L14" s="265">
        <v>25111852.48</v>
      </c>
    </row>
    <row r="15" spans="1:12" x14ac:dyDescent="0.25">
      <c r="A15" s="271"/>
      <c r="B15" s="307" t="s">
        <v>373</v>
      </c>
      <c r="C15" s="307" t="s">
        <v>269</v>
      </c>
      <c r="D15" s="307" t="s">
        <v>63</v>
      </c>
      <c r="E15" s="307">
        <v>18481</v>
      </c>
      <c r="F15" s="307">
        <v>5546</v>
      </c>
      <c r="G15" s="307">
        <v>1058</v>
      </c>
      <c r="H15" s="312">
        <v>0</v>
      </c>
      <c r="I15" s="306">
        <v>29674561.27</v>
      </c>
      <c r="J15" s="306">
        <v>625840.76</v>
      </c>
      <c r="K15" s="306">
        <v>1450927.54</v>
      </c>
      <c r="L15" s="265">
        <v>31751329.57</v>
      </c>
    </row>
    <row r="16" spans="1:12" x14ac:dyDescent="0.25">
      <c r="A16" s="270">
        <v>1</v>
      </c>
      <c r="B16" s="3" t="s">
        <v>374</v>
      </c>
      <c r="C16" s="3"/>
      <c r="D16" s="3" t="s">
        <v>374</v>
      </c>
      <c r="E16" s="3">
        <v>4337</v>
      </c>
      <c r="F16" s="3">
        <v>1249</v>
      </c>
      <c r="G16" s="3">
        <v>376</v>
      </c>
      <c r="H16" s="313">
        <v>0</v>
      </c>
      <c r="I16" s="160">
        <v>7206608.0700000003</v>
      </c>
      <c r="J16" s="160">
        <v>249135.09</v>
      </c>
      <c r="K16" s="160">
        <v>157447.95000000001</v>
      </c>
      <c r="L16" s="242">
        <v>7613191.1100000003</v>
      </c>
    </row>
    <row r="17" spans="1:12" s="45" customFormat="1" ht="15.75" x14ac:dyDescent="0.25">
      <c r="A17" s="271"/>
      <c r="B17" s="307" t="s">
        <v>374</v>
      </c>
      <c r="C17" s="307" t="s">
        <v>270</v>
      </c>
      <c r="D17" s="307" t="s">
        <v>355</v>
      </c>
      <c r="E17" s="307">
        <v>2358</v>
      </c>
      <c r="F17" s="307">
        <v>550</v>
      </c>
      <c r="G17" s="307">
        <v>215</v>
      </c>
      <c r="H17" s="312">
        <v>0</v>
      </c>
      <c r="I17" s="306">
        <v>4269283.2699999996</v>
      </c>
      <c r="J17" s="306">
        <v>229600.53</v>
      </c>
      <c r="K17" s="306">
        <v>26068.14</v>
      </c>
      <c r="L17" s="265">
        <v>4524951.9400000004</v>
      </c>
    </row>
    <row r="18" spans="1:12" x14ac:dyDescent="0.25">
      <c r="A18" s="271"/>
      <c r="B18" s="307" t="s">
        <v>374</v>
      </c>
      <c r="C18" s="307" t="s">
        <v>271</v>
      </c>
      <c r="D18" s="307" t="s">
        <v>356</v>
      </c>
      <c r="E18" s="307">
        <v>464</v>
      </c>
      <c r="F18" s="307">
        <v>131</v>
      </c>
      <c r="G18" s="307">
        <v>52</v>
      </c>
      <c r="H18" s="312">
        <v>0</v>
      </c>
      <c r="I18" s="306">
        <v>555544.46</v>
      </c>
      <c r="J18" s="306">
        <v>4153.96</v>
      </c>
      <c r="K18" s="306">
        <v>27216.39</v>
      </c>
      <c r="L18" s="265">
        <v>586914.81000000006</v>
      </c>
    </row>
    <row r="19" spans="1:12" x14ac:dyDescent="0.25">
      <c r="A19" s="271"/>
      <c r="B19" s="307" t="s">
        <v>374</v>
      </c>
      <c r="C19" s="307" t="s">
        <v>402</v>
      </c>
      <c r="D19" s="307" t="s">
        <v>375</v>
      </c>
      <c r="E19" s="307">
        <v>530</v>
      </c>
      <c r="F19" s="307">
        <v>249</v>
      </c>
      <c r="G19" s="307">
        <v>41</v>
      </c>
      <c r="H19" s="312">
        <v>0</v>
      </c>
      <c r="I19" s="306">
        <v>867120.98</v>
      </c>
      <c r="J19" s="306">
        <v>939.74</v>
      </c>
      <c r="K19" s="306">
        <v>39657.79</v>
      </c>
      <c r="L19" s="265">
        <v>907718.51</v>
      </c>
    </row>
    <row r="20" spans="1:12" x14ac:dyDescent="0.25">
      <c r="A20" s="271"/>
      <c r="B20" s="307" t="s">
        <v>374</v>
      </c>
      <c r="C20" s="307" t="s">
        <v>403</v>
      </c>
      <c r="D20" s="307" t="s">
        <v>376</v>
      </c>
      <c r="E20" s="307">
        <v>45</v>
      </c>
      <c r="F20" s="307">
        <v>23</v>
      </c>
      <c r="G20" s="307">
        <v>7</v>
      </c>
      <c r="H20" s="312">
        <v>0</v>
      </c>
      <c r="I20" s="306">
        <v>80189.320000000007</v>
      </c>
      <c r="J20" s="306">
        <v>222.09</v>
      </c>
      <c r="K20" s="306">
        <v>3643.32</v>
      </c>
      <c r="L20" s="265">
        <v>84054.73</v>
      </c>
    </row>
    <row r="21" spans="1:12" x14ac:dyDescent="0.25">
      <c r="A21" s="271"/>
      <c r="B21" s="307" t="s">
        <v>374</v>
      </c>
      <c r="C21" s="307" t="s">
        <v>399</v>
      </c>
      <c r="D21" s="307" t="s">
        <v>377</v>
      </c>
      <c r="E21" s="307">
        <v>869</v>
      </c>
      <c r="F21" s="307">
        <v>252</v>
      </c>
      <c r="G21" s="307">
        <v>54</v>
      </c>
      <c r="H21" s="312">
        <v>0</v>
      </c>
      <c r="I21" s="306">
        <v>1303333.8999999999</v>
      </c>
      <c r="J21" s="306">
        <v>12424.75</v>
      </c>
      <c r="K21" s="306">
        <v>54694.28</v>
      </c>
      <c r="L21" s="265">
        <v>1370452.93</v>
      </c>
    </row>
    <row r="22" spans="1:12" x14ac:dyDescent="0.25">
      <c r="A22" s="271"/>
      <c r="B22" s="307" t="s">
        <v>374</v>
      </c>
      <c r="C22" s="307" t="s">
        <v>400</v>
      </c>
      <c r="D22" s="307" t="s">
        <v>378</v>
      </c>
      <c r="E22" s="307">
        <v>30</v>
      </c>
      <c r="F22" s="307">
        <v>30</v>
      </c>
      <c r="G22" s="307">
        <v>7</v>
      </c>
      <c r="H22" s="312">
        <v>0</v>
      </c>
      <c r="I22" s="306">
        <v>56025.34</v>
      </c>
      <c r="J22" s="306">
        <v>179.08</v>
      </c>
      <c r="K22" s="306">
        <v>2915.25</v>
      </c>
      <c r="L22" s="265">
        <v>59119.67</v>
      </c>
    </row>
    <row r="23" spans="1:12" x14ac:dyDescent="0.25">
      <c r="A23" s="271"/>
      <c r="B23" s="307" t="s">
        <v>374</v>
      </c>
      <c r="C23" s="307" t="s">
        <v>397</v>
      </c>
      <c r="D23" s="307" t="s">
        <v>379</v>
      </c>
      <c r="E23" s="307">
        <v>31</v>
      </c>
      <c r="F23" s="307">
        <v>10</v>
      </c>
      <c r="G23" s="307">
        <v>0</v>
      </c>
      <c r="H23" s="312">
        <v>0</v>
      </c>
      <c r="I23" s="306">
        <v>46130.79</v>
      </c>
      <c r="J23" s="306">
        <v>213.8</v>
      </c>
      <c r="K23" s="306">
        <v>2237.0500000000002</v>
      </c>
      <c r="L23" s="265">
        <v>48581.64</v>
      </c>
    </row>
    <row r="24" spans="1:12" x14ac:dyDescent="0.25">
      <c r="A24" s="271"/>
      <c r="B24" s="307" t="s">
        <v>374</v>
      </c>
      <c r="C24" s="307" t="s">
        <v>398</v>
      </c>
      <c r="D24" s="307" t="s">
        <v>380</v>
      </c>
      <c r="E24" s="307">
        <v>10</v>
      </c>
      <c r="F24" s="307">
        <v>4</v>
      </c>
      <c r="G24" s="307">
        <v>0</v>
      </c>
      <c r="H24" s="312">
        <v>0</v>
      </c>
      <c r="I24" s="306">
        <v>28980.01</v>
      </c>
      <c r="J24" s="306">
        <v>1401.14</v>
      </c>
      <c r="K24" s="306">
        <v>1015.73</v>
      </c>
      <c r="L24" s="265">
        <v>31396.880000000001</v>
      </c>
    </row>
    <row r="25" spans="1:12" x14ac:dyDescent="0.25">
      <c r="A25" s="270">
        <v>1</v>
      </c>
      <c r="B25" s="3" t="s">
        <v>381</v>
      </c>
      <c r="C25" s="3"/>
      <c r="D25" s="3" t="s">
        <v>381</v>
      </c>
      <c r="E25" s="3">
        <v>10228</v>
      </c>
      <c r="F25" s="3">
        <v>88</v>
      </c>
      <c r="G25" s="3">
        <v>24</v>
      </c>
      <c r="H25" s="313">
        <v>0</v>
      </c>
      <c r="I25" s="160">
        <v>5640799.79</v>
      </c>
      <c r="J25" s="160">
        <v>230262.54</v>
      </c>
      <c r="K25" s="160">
        <v>315224.23</v>
      </c>
      <c r="L25" s="242">
        <v>6186286.5599999996</v>
      </c>
    </row>
    <row r="26" spans="1:12" x14ac:dyDescent="0.25">
      <c r="A26" s="271"/>
      <c r="B26" s="307" t="s">
        <v>381</v>
      </c>
      <c r="C26" s="307" t="s">
        <v>406</v>
      </c>
      <c r="D26" s="307" t="s">
        <v>583</v>
      </c>
      <c r="E26" s="307">
        <v>6846</v>
      </c>
      <c r="F26" s="307">
        <v>70</v>
      </c>
      <c r="G26" s="307">
        <v>19</v>
      </c>
      <c r="H26" s="312">
        <v>0</v>
      </c>
      <c r="I26" s="306">
        <v>3951005.41</v>
      </c>
      <c r="J26" s="306">
        <v>168538.4</v>
      </c>
      <c r="K26" s="306">
        <v>221529.56</v>
      </c>
      <c r="L26" s="265">
        <v>4341073.37</v>
      </c>
    </row>
    <row r="27" spans="1:12" x14ac:dyDescent="0.25">
      <c r="A27" s="271"/>
      <c r="B27" s="307" t="s">
        <v>381</v>
      </c>
      <c r="C27" s="307" t="s">
        <v>405</v>
      </c>
      <c r="D27" s="307" t="s">
        <v>323</v>
      </c>
      <c r="E27" s="307">
        <v>2872</v>
      </c>
      <c r="F27" s="307">
        <v>0</v>
      </c>
      <c r="G27" s="307">
        <v>0</v>
      </c>
      <c r="H27" s="312">
        <v>0</v>
      </c>
      <c r="I27" s="306">
        <v>1497264.04</v>
      </c>
      <c r="J27" s="306">
        <v>55810.15</v>
      </c>
      <c r="K27" s="306">
        <v>81489.27</v>
      </c>
      <c r="L27" s="265">
        <v>1634563.46</v>
      </c>
    </row>
    <row r="28" spans="1:12" s="45" customFormat="1" ht="15.75" x14ac:dyDescent="0.25">
      <c r="A28" s="271"/>
      <c r="B28" s="307" t="s">
        <v>381</v>
      </c>
      <c r="C28" s="307" t="s">
        <v>404</v>
      </c>
      <c r="D28" s="307" t="s">
        <v>433</v>
      </c>
      <c r="E28" s="307">
        <v>510</v>
      </c>
      <c r="F28" s="307">
        <v>18</v>
      </c>
      <c r="G28" s="307">
        <v>5</v>
      </c>
      <c r="H28" s="312">
        <v>0</v>
      </c>
      <c r="I28" s="306">
        <v>192530.34</v>
      </c>
      <c r="J28" s="306">
        <v>5913.99</v>
      </c>
      <c r="K28" s="306">
        <v>12205.4</v>
      </c>
      <c r="L28" s="265">
        <v>210649.73</v>
      </c>
    </row>
    <row r="29" spans="1:12" x14ac:dyDescent="0.25">
      <c r="A29" s="270">
        <v>1</v>
      </c>
      <c r="B29" s="3" t="s">
        <v>563</v>
      </c>
      <c r="C29" s="3"/>
      <c r="D29" s="3" t="s">
        <v>563</v>
      </c>
      <c r="E29" s="3">
        <v>892575</v>
      </c>
      <c r="F29" s="3">
        <v>274725</v>
      </c>
      <c r="G29" s="3">
        <v>70984</v>
      </c>
      <c r="H29" s="313">
        <v>0</v>
      </c>
      <c r="I29" s="160">
        <v>238617435.49000001</v>
      </c>
      <c r="J29" s="160">
        <v>8763594.4600000009</v>
      </c>
      <c r="K29" s="160">
        <v>13595309.52</v>
      </c>
      <c r="L29" s="242">
        <v>260976339.47</v>
      </c>
    </row>
    <row r="30" spans="1:12" x14ac:dyDescent="0.25">
      <c r="A30" s="271"/>
      <c r="B30" s="307" t="s">
        <v>563</v>
      </c>
      <c r="C30" s="307" t="s">
        <v>408</v>
      </c>
      <c r="D30" s="307" t="s">
        <v>539</v>
      </c>
      <c r="E30" s="307">
        <v>16</v>
      </c>
      <c r="F30" s="307">
        <v>5</v>
      </c>
      <c r="G30" s="307">
        <v>0</v>
      </c>
      <c r="H30" s="312">
        <v>0</v>
      </c>
      <c r="I30" s="306">
        <v>19727.7</v>
      </c>
      <c r="J30" s="306">
        <v>324.93</v>
      </c>
      <c r="K30" s="306">
        <v>1162.3500000000001</v>
      </c>
      <c r="L30" s="265">
        <v>21214.98</v>
      </c>
    </row>
    <row r="31" spans="1:12" x14ac:dyDescent="0.25">
      <c r="A31" s="271"/>
      <c r="B31" s="307" t="s">
        <v>563</v>
      </c>
      <c r="C31" s="307" t="s">
        <v>273</v>
      </c>
      <c r="D31" s="307" t="s">
        <v>511</v>
      </c>
      <c r="E31" s="307">
        <v>4561</v>
      </c>
      <c r="F31" s="307">
        <v>1162</v>
      </c>
      <c r="G31" s="307">
        <v>339</v>
      </c>
      <c r="H31" s="312">
        <v>0</v>
      </c>
      <c r="I31" s="306">
        <v>2407120.4</v>
      </c>
      <c r="J31" s="306">
        <v>235227</v>
      </c>
      <c r="K31" s="306">
        <v>128617.86</v>
      </c>
      <c r="L31" s="265">
        <v>2770965.26</v>
      </c>
    </row>
    <row r="32" spans="1:12" s="45" customFormat="1" ht="15.75" x14ac:dyDescent="0.25">
      <c r="A32" s="271"/>
      <c r="B32" s="307" t="s">
        <v>563</v>
      </c>
      <c r="C32" s="307" t="s">
        <v>274</v>
      </c>
      <c r="D32" s="307" t="s">
        <v>512</v>
      </c>
      <c r="E32" s="307">
        <v>26426</v>
      </c>
      <c r="F32" s="307">
        <v>7563</v>
      </c>
      <c r="G32" s="307">
        <v>3116</v>
      </c>
      <c r="H32" s="312">
        <v>0</v>
      </c>
      <c r="I32" s="306">
        <v>9072365.8800000008</v>
      </c>
      <c r="J32" s="306">
        <v>420198.40000000002</v>
      </c>
      <c r="K32" s="306">
        <v>512390.9</v>
      </c>
      <c r="L32" s="265">
        <v>10004955.18</v>
      </c>
    </row>
    <row r="33" spans="1:12" x14ac:dyDescent="0.25">
      <c r="A33" s="271"/>
      <c r="B33" s="307" t="s">
        <v>563</v>
      </c>
      <c r="C33" s="307" t="s">
        <v>352</v>
      </c>
      <c r="D33" s="307" t="s">
        <v>513</v>
      </c>
      <c r="E33" s="307">
        <v>2971</v>
      </c>
      <c r="F33" s="307">
        <v>1256</v>
      </c>
      <c r="G33" s="307">
        <v>307</v>
      </c>
      <c r="H33" s="312">
        <v>0</v>
      </c>
      <c r="I33" s="306">
        <v>930887.75</v>
      </c>
      <c r="J33" s="306">
        <v>15406.8</v>
      </c>
      <c r="K33" s="306">
        <v>54852.84</v>
      </c>
      <c r="L33" s="265">
        <v>1001147.39</v>
      </c>
    </row>
    <row r="34" spans="1:12" x14ac:dyDescent="0.25">
      <c r="A34" s="271"/>
      <c r="B34" s="307" t="s">
        <v>563</v>
      </c>
      <c r="C34" s="307" t="s">
        <v>275</v>
      </c>
      <c r="D34" s="307" t="s">
        <v>514</v>
      </c>
      <c r="E34" s="307">
        <v>2091</v>
      </c>
      <c r="F34" s="307">
        <v>683</v>
      </c>
      <c r="G34" s="307">
        <v>45</v>
      </c>
      <c r="H34" s="312">
        <v>0</v>
      </c>
      <c r="I34" s="306">
        <v>567197.21</v>
      </c>
      <c r="J34" s="306">
        <v>12727.59</v>
      </c>
      <c r="K34" s="306">
        <v>32850.43</v>
      </c>
      <c r="L34" s="265">
        <v>612775.23</v>
      </c>
    </row>
    <row r="35" spans="1:12" x14ac:dyDescent="0.25">
      <c r="A35" s="271"/>
      <c r="B35" s="307" t="s">
        <v>563</v>
      </c>
      <c r="C35" s="307" t="s">
        <v>276</v>
      </c>
      <c r="D35" s="307" t="s">
        <v>515</v>
      </c>
      <c r="E35" s="307">
        <v>22450</v>
      </c>
      <c r="F35" s="307">
        <v>4441</v>
      </c>
      <c r="G35" s="307">
        <v>212</v>
      </c>
      <c r="H35" s="312">
        <v>0</v>
      </c>
      <c r="I35" s="306">
        <v>6957672.5300000003</v>
      </c>
      <c r="J35" s="306">
        <v>330684.49</v>
      </c>
      <c r="K35" s="306">
        <v>383041.31</v>
      </c>
      <c r="L35" s="265">
        <v>7671398.3300000001</v>
      </c>
    </row>
    <row r="36" spans="1:12" x14ac:dyDescent="0.25">
      <c r="A36" s="271"/>
      <c r="B36" s="307" t="s">
        <v>563</v>
      </c>
      <c r="C36" s="307" t="s">
        <v>277</v>
      </c>
      <c r="D36" s="307" t="s">
        <v>516</v>
      </c>
      <c r="E36" s="307">
        <v>24663</v>
      </c>
      <c r="F36" s="307">
        <v>6236</v>
      </c>
      <c r="G36" s="307">
        <v>239</v>
      </c>
      <c r="H36" s="312">
        <v>0</v>
      </c>
      <c r="I36" s="306">
        <v>7346015.3799999999</v>
      </c>
      <c r="J36" s="306">
        <v>277607.38</v>
      </c>
      <c r="K36" s="306">
        <v>422198.33</v>
      </c>
      <c r="L36" s="265">
        <v>8045821.0899999999</v>
      </c>
    </row>
    <row r="37" spans="1:12" x14ac:dyDescent="0.25">
      <c r="A37" s="271"/>
      <c r="B37" s="307" t="s">
        <v>563</v>
      </c>
      <c r="C37" s="307" t="s">
        <v>278</v>
      </c>
      <c r="D37" s="307" t="s">
        <v>517</v>
      </c>
      <c r="E37" s="307">
        <v>3876</v>
      </c>
      <c r="F37" s="307">
        <v>804</v>
      </c>
      <c r="G37" s="307">
        <v>68</v>
      </c>
      <c r="H37" s="312">
        <v>0</v>
      </c>
      <c r="I37" s="306">
        <v>1707213.27</v>
      </c>
      <c r="J37" s="306">
        <v>148538.11000000002</v>
      </c>
      <c r="K37" s="306">
        <v>88698.16</v>
      </c>
      <c r="L37" s="265">
        <v>1944449.54</v>
      </c>
    </row>
    <row r="38" spans="1:12" x14ac:dyDescent="0.25">
      <c r="A38" s="271"/>
      <c r="B38" s="307" t="s">
        <v>563</v>
      </c>
      <c r="C38" s="307" t="s">
        <v>414</v>
      </c>
      <c r="D38" s="307" t="s">
        <v>564</v>
      </c>
      <c r="E38" s="307">
        <v>2003</v>
      </c>
      <c r="F38" s="307">
        <v>963</v>
      </c>
      <c r="G38" s="307">
        <v>328</v>
      </c>
      <c r="H38" s="312">
        <v>0</v>
      </c>
      <c r="I38" s="306">
        <v>387903.75</v>
      </c>
      <c r="J38" s="306">
        <v>1142.72</v>
      </c>
      <c r="K38" s="306">
        <v>23186.560000000001</v>
      </c>
      <c r="L38" s="265">
        <v>412233.03</v>
      </c>
    </row>
    <row r="39" spans="1:12" x14ac:dyDescent="0.25">
      <c r="A39" s="271"/>
      <c r="B39" s="307" t="s">
        <v>563</v>
      </c>
      <c r="C39" s="307" t="s">
        <v>279</v>
      </c>
      <c r="D39" s="307" t="s">
        <v>518</v>
      </c>
      <c r="E39" s="307">
        <v>1079</v>
      </c>
      <c r="F39" s="307">
        <v>456</v>
      </c>
      <c r="G39" s="307">
        <v>7</v>
      </c>
      <c r="H39" s="312">
        <v>0</v>
      </c>
      <c r="I39" s="306">
        <v>663199.03</v>
      </c>
      <c r="J39" s="306">
        <v>45083.23</v>
      </c>
      <c r="K39" s="306">
        <v>37042.25</v>
      </c>
      <c r="L39" s="265">
        <v>745324.51</v>
      </c>
    </row>
    <row r="40" spans="1:12" x14ac:dyDescent="0.25">
      <c r="A40" s="271"/>
      <c r="B40" s="307" t="s">
        <v>563</v>
      </c>
      <c r="C40" s="307" t="s">
        <v>280</v>
      </c>
      <c r="D40" s="307" t="s">
        <v>642</v>
      </c>
      <c r="E40" s="307">
        <v>193871</v>
      </c>
      <c r="F40" s="307">
        <v>28783</v>
      </c>
      <c r="G40" s="307">
        <v>1174</v>
      </c>
      <c r="H40" s="312">
        <v>0</v>
      </c>
      <c r="I40" s="306">
        <v>41072446.600000001</v>
      </c>
      <c r="J40" s="306">
        <v>420495.74</v>
      </c>
      <c r="K40" s="306">
        <v>2417428.11</v>
      </c>
      <c r="L40" s="265">
        <v>43910370.450000003</v>
      </c>
    </row>
    <row r="41" spans="1:12" x14ac:dyDescent="0.25">
      <c r="A41" s="271"/>
      <c r="B41" s="307" t="s">
        <v>563</v>
      </c>
      <c r="C41" s="307" t="s">
        <v>281</v>
      </c>
      <c r="D41" s="307" t="s">
        <v>519</v>
      </c>
      <c r="E41" s="307">
        <v>11293</v>
      </c>
      <c r="F41" s="307">
        <v>3413</v>
      </c>
      <c r="G41" s="307">
        <v>50</v>
      </c>
      <c r="H41" s="312">
        <v>0</v>
      </c>
      <c r="I41" s="306">
        <v>1108983.5900000001</v>
      </c>
      <c r="J41" s="306">
        <v>29.68</v>
      </c>
      <c r="K41" s="306">
        <v>66541.070000000007</v>
      </c>
      <c r="L41" s="265">
        <v>1175554.3400000001</v>
      </c>
    </row>
    <row r="42" spans="1:12" x14ac:dyDescent="0.25">
      <c r="A42" s="271"/>
      <c r="B42" s="307" t="s">
        <v>563</v>
      </c>
      <c r="C42" s="307" t="s">
        <v>282</v>
      </c>
      <c r="D42" s="307" t="s">
        <v>520</v>
      </c>
      <c r="E42" s="307">
        <v>5670</v>
      </c>
      <c r="F42" s="307">
        <v>1326</v>
      </c>
      <c r="G42" s="307">
        <v>71</v>
      </c>
      <c r="H42" s="312">
        <v>0</v>
      </c>
      <c r="I42" s="306">
        <v>722078.86</v>
      </c>
      <c r="J42" s="306">
        <v>96.12</v>
      </c>
      <c r="K42" s="306">
        <v>43313.74</v>
      </c>
      <c r="L42" s="265">
        <v>765488.72</v>
      </c>
    </row>
    <row r="43" spans="1:12" x14ac:dyDescent="0.25">
      <c r="A43" s="271"/>
      <c r="B43" s="307" t="s">
        <v>563</v>
      </c>
      <c r="C43" s="307" t="s">
        <v>283</v>
      </c>
      <c r="D43" s="307" t="s">
        <v>521</v>
      </c>
      <c r="E43" s="307">
        <v>24543</v>
      </c>
      <c r="F43" s="307">
        <v>9696</v>
      </c>
      <c r="G43" s="307">
        <v>714</v>
      </c>
      <c r="H43" s="312">
        <v>0</v>
      </c>
      <c r="I43" s="306">
        <v>3662378.96</v>
      </c>
      <c r="J43" s="306">
        <v>0</v>
      </c>
      <c r="K43" s="306">
        <v>219446.38</v>
      </c>
      <c r="L43" s="265">
        <v>3881825.34</v>
      </c>
    </row>
    <row r="44" spans="1:12" x14ac:dyDescent="0.25">
      <c r="A44" s="271"/>
      <c r="B44" s="307" t="s">
        <v>563</v>
      </c>
      <c r="C44" s="307" t="s">
        <v>284</v>
      </c>
      <c r="D44" s="307" t="s">
        <v>522</v>
      </c>
      <c r="E44" s="307">
        <v>1390</v>
      </c>
      <c r="F44" s="307">
        <v>247</v>
      </c>
      <c r="G44" s="307">
        <v>24</v>
      </c>
      <c r="H44" s="312">
        <v>0</v>
      </c>
      <c r="I44" s="306">
        <v>408316.69</v>
      </c>
      <c r="J44" s="306">
        <v>22284.95</v>
      </c>
      <c r="K44" s="306">
        <v>23067.33</v>
      </c>
      <c r="L44" s="265">
        <v>453668.97</v>
      </c>
    </row>
    <row r="45" spans="1:12" x14ac:dyDescent="0.25">
      <c r="A45" s="271"/>
      <c r="B45" s="307" t="s">
        <v>563</v>
      </c>
      <c r="C45" s="307" t="s">
        <v>285</v>
      </c>
      <c r="D45" s="307" t="s">
        <v>523</v>
      </c>
      <c r="E45" s="307">
        <v>4257</v>
      </c>
      <c r="F45" s="307">
        <v>935</v>
      </c>
      <c r="G45" s="307">
        <v>91</v>
      </c>
      <c r="H45" s="312">
        <v>0</v>
      </c>
      <c r="I45" s="306">
        <v>2636613.08</v>
      </c>
      <c r="J45" s="306">
        <v>353207.5</v>
      </c>
      <c r="K45" s="306">
        <v>125691.28</v>
      </c>
      <c r="L45" s="265">
        <v>3115511.86</v>
      </c>
    </row>
    <row r="46" spans="1:12" x14ac:dyDescent="0.25">
      <c r="A46" s="271"/>
      <c r="B46" s="307" t="s">
        <v>563</v>
      </c>
      <c r="C46" s="307" t="s">
        <v>286</v>
      </c>
      <c r="D46" s="307" t="s">
        <v>524</v>
      </c>
      <c r="E46" s="307">
        <v>6703</v>
      </c>
      <c r="F46" s="307">
        <v>3017</v>
      </c>
      <c r="G46" s="307">
        <v>329</v>
      </c>
      <c r="H46" s="312">
        <v>0</v>
      </c>
      <c r="I46" s="306">
        <v>2888569.66</v>
      </c>
      <c r="J46" s="306">
        <v>112546.23</v>
      </c>
      <c r="K46" s="306">
        <v>160240.86000000002</v>
      </c>
      <c r="L46" s="265">
        <v>3161356.75</v>
      </c>
    </row>
    <row r="47" spans="1:12" x14ac:dyDescent="0.25">
      <c r="A47" s="271"/>
      <c r="B47" s="307" t="s">
        <v>563</v>
      </c>
      <c r="C47" s="307" t="s">
        <v>287</v>
      </c>
      <c r="D47" s="307" t="s">
        <v>525</v>
      </c>
      <c r="E47" s="307">
        <v>327586</v>
      </c>
      <c r="F47" s="307">
        <v>104701</v>
      </c>
      <c r="G47" s="307">
        <v>44736</v>
      </c>
      <c r="H47" s="312">
        <v>0</v>
      </c>
      <c r="I47" s="306">
        <v>85307684.760000005</v>
      </c>
      <c r="J47" s="306">
        <v>3003486.51</v>
      </c>
      <c r="K47" s="306">
        <v>4887685.42</v>
      </c>
      <c r="L47" s="265">
        <v>93198856.689999998</v>
      </c>
    </row>
    <row r="48" spans="1:12" x14ac:dyDescent="0.25">
      <c r="A48" s="271"/>
      <c r="B48" s="307" t="s">
        <v>563</v>
      </c>
      <c r="C48" s="307" t="s">
        <v>288</v>
      </c>
      <c r="D48" s="307" t="s">
        <v>526</v>
      </c>
      <c r="E48" s="307">
        <v>31322</v>
      </c>
      <c r="F48" s="307">
        <v>8634</v>
      </c>
      <c r="G48" s="307">
        <v>198</v>
      </c>
      <c r="H48" s="312">
        <v>0</v>
      </c>
      <c r="I48" s="306">
        <v>12011192.18</v>
      </c>
      <c r="J48" s="306">
        <v>546380.62</v>
      </c>
      <c r="K48" s="306">
        <v>687531.92</v>
      </c>
      <c r="L48" s="265">
        <v>13245104.720000001</v>
      </c>
    </row>
    <row r="49" spans="1:12" x14ac:dyDescent="0.25">
      <c r="A49" s="271"/>
      <c r="B49" s="307" t="s">
        <v>563</v>
      </c>
      <c r="C49" s="307" t="s">
        <v>413</v>
      </c>
      <c r="D49" s="307" t="s">
        <v>527</v>
      </c>
      <c r="E49" s="307">
        <v>445</v>
      </c>
      <c r="F49" s="307">
        <v>47</v>
      </c>
      <c r="G49" s="307">
        <v>2</v>
      </c>
      <c r="H49" s="312">
        <v>0</v>
      </c>
      <c r="I49" s="306">
        <v>109768.52</v>
      </c>
      <c r="J49" s="306">
        <v>1925.4</v>
      </c>
      <c r="K49" s="306">
        <v>6418.04</v>
      </c>
      <c r="L49" s="265">
        <v>118111.96</v>
      </c>
    </row>
    <row r="50" spans="1:12" x14ac:dyDescent="0.25">
      <c r="A50" s="271"/>
      <c r="B50" s="307" t="s">
        <v>563</v>
      </c>
      <c r="C50" s="307" t="s">
        <v>401</v>
      </c>
      <c r="D50" s="307" t="s">
        <v>565</v>
      </c>
      <c r="E50" s="307">
        <v>767</v>
      </c>
      <c r="F50" s="307">
        <v>263</v>
      </c>
      <c r="G50" s="307">
        <v>52</v>
      </c>
      <c r="H50" s="312">
        <v>0</v>
      </c>
      <c r="I50" s="306">
        <v>222761.04</v>
      </c>
      <c r="J50" s="306">
        <v>3541.87</v>
      </c>
      <c r="K50" s="306">
        <v>13153.76</v>
      </c>
      <c r="L50" s="265">
        <v>239456.67</v>
      </c>
    </row>
    <row r="51" spans="1:12" x14ac:dyDescent="0.25">
      <c r="A51" s="271"/>
      <c r="B51" s="307" t="s">
        <v>563</v>
      </c>
      <c r="C51" s="307" t="s">
        <v>289</v>
      </c>
      <c r="D51" s="307" t="s">
        <v>639</v>
      </c>
      <c r="E51" s="307">
        <v>567</v>
      </c>
      <c r="F51" s="307">
        <v>172</v>
      </c>
      <c r="G51" s="307">
        <v>2</v>
      </c>
      <c r="H51" s="312">
        <v>0</v>
      </c>
      <c r="I51" s="306">
        <v>291612.84000000003</v>
      </c>
      <c r="J51" s="306">
        <v>37093.760000000002</v>
      </c>
      <c r="K51" s="306">
        <v>15000.63</v>
      </c>
      <c r="L51" s="265">
        <v>343707.23</v>
      </c>
    </row>
    <row r="52" spans="1:12" x14ac:dyDescent="0.25">
      <c r="A52" s="271"/>
      <c r="B52" s="307" t="s">
        <v>563</v>
      </c>
      <c r="C52" s="307" t="s">
        <v>290</v>
      </c>
      <c r="D52" s="307" t="s">
        <v>528</v>
      </c>
      <c r="E52" s="307">
        <v>6713</v>
      </c>
      <c r="F52" s="307">
        <v>2122</v>
      </c>
      <c r="G52" s="307">
        <v>550</v>
      </c>
      <c r="H52" s="312">
        <v>0</v>
      </c>
      <c r="I52" s="306">
        <v>1694661.45</v>
      </c>
      <c r="J52" s="306">
        <v>51176.9</v>
      </c>
      <c r="K52" s="306">
        <v>97870.42</v>
      </c>
      <c r="L52" s="265">
        <v>1843708.77</v>
      </c>
    </row>
    <row r="53" spans="1:12" s="45" customFormat="1" ht="15.75" x14ac:dyDescent="0.25">
      <c r="A53" s="271"/>
      <c r="B53" s="307" t="s">
        <v>563</v>
      </c>
      <c r="C53" s="307" t="s">
        <v>291</v>
      </c>
      <c r="D53" s="307" t="s">
        <v>529</v>
      </c>
      <c r="E53" s="307">
        <v>3518</v>
      </c>
      <c r="F53" s="307">
        <v>522</v>
      </c>
      <c r="G53" s="307">
        <v>51</v>
      </c>
      <c r="H53" s="312">
        <v>0</v>
      </c>
      <c r="I53" s="306">
        <v>2066406.83</v>
      </c>
      <c r="J53" s="306">
        <v>285149.78000000003</v>
      </c>
      <c r="K53" s="306">
        <v>105046.09</v>
      </c>
      <c r="L53" s="265">
        <v>2456602.7000000002</v>
      </c>
    </row>
    <row r="54" spans="1:12" x14ac:dyDescent="0.25">
      <c r="A54" s="271"/>
      <c r="B54" s="307" t="s">
        <v>563</v>
      </c>
      <c r="C54" s="307" t="s">
        <v>292</v>
      </c>
      <c r="D54" s="307" t="s">
        <v>530</v>
      </c>
      <c r="E54" s="307">
        <v>22752</v>
      </c>
      <c r="F54" s="307">
        <v>7657</v>
      </c>
      <c r="G54" s="307">
        <v>633</v>
      </c>
      <c r="H54" s="312">
        <v>0</v>
      </c>
      <c r="I54" s="306">
        <v>9817916.7300000004</v>
      </c>
      <c r="J54" s="306">
        <v>919874</v>
      </c>
      <c r="K54" s="306">
        <v>495161.56</v>
      </c>
      <c r="L54" s="265">
        <v>11232952.289999999</v>
      </c>
    </row>
    <row r="55" spans="1:12" x14ac:dyDescent="0.25">
      <c r="A55" s="271"/>
      <c r="B55" s="307" t="s">
        <v>563</v>
      </c>
      <c r="C55" s="307" t="s">
        <v>293</v>
      </c>
      <c r="D55" s="307" t="s">
        <v>531</v>
      </c>
      <c r="E55" s="307">
        <v>22145</v>
      </c>
      <c r="F55" s="307">
        <v>4619</v>
      </c>
      <c r="G55" s="307">
        <v>390</v>
      </c>
      <c r="H55" s="312">
        <v>0</v>
      </c>
      <c r="I55" s="306">
        <v>6465313.29</v>
      </c>
      <c r="J55" s="306">
        <v>435951.91</v>
      </c>
      <c r="K55" s="306">
        <v>342088.39</v>
      </c>
      <c r="L55" s="265">
        <v>7243353.5899999999</v>
      </c>
    </row>
    <row r="56" spans="1:12" x14ac:dyDescent="0.25">
      <c r="A56" s="271"/>
      <c r="B56" s="307" t="s">
        <v>563</v>
      </c>
      <c r="C56" s="307" t="s">
        <v>294</v>
      </c>
      <c r="D56" s="307" t="s">
        <v>640</v>
      </c>
      <c r="E56" s="307">
        <v>7519</v>
      </c>
      <c r="F56" s="307">
        <v>2332</v>
      </c>
      <c r="G56" s="307">
        <v>277</v>
      </c>
      <c r="H56" s="312">
        <v>0</v>
      </c>
      <c r="I56" s="306">
        <v>1688734.36</v>
      </c>
      <c r="J56" s="306">
        <v>29237.45</v>
      </c>
      <c r="K56" s="306">
        <v>98798.83</v>
      </c>
      <c r="L56" s="265">
        <v>1816770.64</v>
      </c>
    </row>
    <row r="57" spans="1:12" x14ac:dyDescent="0.25">
      <c r="A57" s="271"/>
      <c r="B57" s="307" t="s">
        <v>563</v>
      </c>
      <c r="C57" s="307" t="s">
        <v>353</v>
      </c>
      <c r="D57" s="307" t="s">
        <v>532</v>
      </c>
      <c r="E57" s="307">
        <v>490</v>
      </c>
      <c r="F57" s="307">
        <v>185</v>
      </c>
      <c r="G57" s="307">
        <v>46</v>
      </c>
      <c r="H57" s="312">
        <v>0</v>
      </c>
      <c r="I57" s="306">
        <v>164397.16</v>
      </c>
      <c r="J57" s="306">
        <v>4704.3500000000004</v>
      </c>
      <c r="K57" s="306">
        <v>9559.77</v>
      </c>
      <c r="L57" s="265">
        <v>178661.28</v>
      </c>
    </row>
    <row r="58" spans="1:12" x14ac:dyDescent="0.25">
      <c r="A58" s="271"/>
      <c r="B58" s="307" t="s">
        <v>563</v>
      </c>
      <c r="C58" s="307" t="s">
        <v>295</v>
      </c>
      <c r="D58" s="307" t="s">
        <v>533</v>
      </c>
      <c r="E58" s="307">
        <v>1530</v>
      </c>
      <c r="F58" s="307">
        <v>406</v>
      </c>
      <c r="G58" s="307">
        <v>21</v>
      </c>
      <c r="H58" s="312">
        <v>0</v>
      </c>
      <c r="I58" s="306">
        <v>874441.68</v>
      </c>
      <c r="J58" s="306">
        <v>110802.96</v>
      </c>
      <c r="K58" s="306">
        <v>45213.1</v>
      </c>
      <c r="L58" s="265">
        <v>1030457.74</v>
      </c>
    </row>
    <row r="59" spans="1:12" x14ac:dyDescent="0.25">
      <c r="A59" s="271"/>
      <c r="B59" s="307" t="s">
        <v>563</v>
      </c>
      <c r="C59" s="307" t="s">
        <v>407</v>
      </c>
      <c r="D59" s="307" t="s">
        <v>382</v>
      </c>
      <c r="E59" s="307">
        <v>127498</v>
      </c>
      <c r="F59" s="307">
        <v>71429</v>
      </c>
      <c r="G59" s="307">
        <v>16733</v>
      </c>
      <c r="H59" s="312">
        <v>0</v>
      </c>
      <c r="I59" s="306">
        <v>34879171.399999999</v>
      </c>
      <c r="J59" s="306">
        <v>906860.34</v>
      </c>
      <c r="K59" s="306">
        <v>2026056.56</v>
      </c>
      <c r="L59" s="265">
        <v>37812088.299999997</v>
      </c>
    </row>
    <row r="60" spans="1:12" x14ac:dyDescent="0.25">
      <c r="A60" s="271"/>
      <c r="B60" s="307" t="s">
        <v>563</v>
      </c>
      <c r="C60" s="307" t="s">
        <v>396</v>
      </c>
      <c r="D60" s="307" t="s">
        <v>643</v>
      </c>
      <c r="E60" s="307">
        <v>320</v>
      </c>
      <c r="F60" s="307">
        <v>221</v>
      </c>
      <c r="G60" s="307">
        <v>115</v>
      </c>
      <c r="H60" s="312">
        <v>0</v>
      </c>
      <c r="I60" s="306">
        <v>37254.42</v>
      </c>
      <c r="J60" s="306">
        <v>226.06</v>
      </c>
      <c r="K60" s="306">
        <v>2220.75</v>
      </c>
      <c r="L60" s="265">
        <v>39701.230000000003</v>
      </c>
    </row>
    <row r="61" spans="1:12" x14ac:dyDescent="0.25">
      <c r="A61" s="271"/>
      <c r="B61" s="307" t="s">
        <v>563</v>
      </c>
      <c r="C61" s="307" t="s">
        <v>596</v>
      </c>
      <c r="D61" s="307" t="s">
        <v>597</v>
      </c>
      <c r="E61" s="307">
        <v>757</v>
      </c>
      <c r="F61" s="307">
        <v>190</v>
      </c>
      <c r="G61" s="307">
        <v>0</v>
      </c>
      <c r="H61" s="312">
        <v>0</v>
      </c>
      <c r="I61" s="306">
        <v>30207.01</v>
      </c>
      <c r="J61" s="306">
        <v>0</v>
      </c>
      <c r="K61" s="306">
        <v>1812.6</v>
      </c>
      <c r="L61" s="265">
        <v>32019.61</v>
      </c>
    </row>
    <row r="62" spans="1:12" x14ac:dyDescent="0.25">
      <c r="A62" s="271"/>
      <c r="B62" s="307" t="s">
        <v>563</v>
      </c>
      <c r="C62" s="307" t="s">
        <v>296</v>
      </c>
      <c r="D62" s="307" t="s">
        <v>534</v>
      </c>
      <c r="E62" s="307">
        <v>783</v>
      </c>
      <c r="F62" s="307">
        <v>239</v>
      </c>
      <c r="G62" s="307">
        <v>64</v>
      </c>
      <c r="H62" s="312">
        <v>0</v>
      </c>
      <c r="I62" s="306">
        <v>397221.48</v>
      </c>
      <c r="J62" s="306">
        <v>31581.68</v>
      </c>
      <c r="K62" s="306">
        <v>21921.919999999998</v>
      </c>
      <c r="L62" s="265">
        <v>450725.08</v>
      </c>
    </row>
    <row r="63" spans="1:12" x14ac:dyDescent="0.25">
      <c r="A63" s="270">
        <v>1</v>
      </c>
      <c r="B63" s="3" t="s">
        <v>648</v>
      </c>
      <c r="C63" s="3"/>
      <c r="D63" s="3" t="s">
        <v>648</v>
      </c>
      <c r="E63" s="3">
        <v>906256</v>
      </c>
      <c r="F63" s="3">
        <v>382806</v>
      </c>
      <c r="G63" s="3">
        <v>106726</v>
      </c>
      <c r="H63" s="313">
        <v>11787</v>
      </c>
      <c r="I63" s="160">
        <v>1017222246.97</v>
      </c>
      <c r="J63" s="160">
        <v>11618266.050000001</v>
      </c>
      <c r="K63" s="160">
        <v>57423971.310000002</v>
      </c>
      <c r="L63" s="242">
        <v>1086264484.3299999</v>
      </c>
    </row>
    <row r="64" spans="1:12" x14ac:dyDescent="0.25">
      <c r="A64" s="271"/>
      <c r="B64" s="307" t="s">
        <v>648</v>
      </c>
      <c r="C64" s="307" t="s">
        <v>259</v>
      </c>
      <c r="D64" s="307" t="s">
        <v>55</v>
      </c>
      <c r="E64" s="307">
        <v>475320</v>
      </c>
      <c r="F64" s="307">
        <v>159908</v>
      </c>
      <c r="G64" s="307">
        <v>71884</v>
      </c>
      <c r="H64" s="312">
        <v>0</v>
      </c>
      <c r="I64" s="306">
        <v>458452386.56</v>
      </c>
      <c r="J64" s="306">
        <v>1971731.85</v>
      </c>
      <c r="K64" s="306">
        <v>26000068.719999999</v>
      </c>
      <c r="L64" s="265">
        <v>486424187.13</v>
      </c>
    </row>
    <row r="65" spans="1:12" s="45" customFormat="1" ht="15.75" x14ac:dyDescent="0.25">
      <c r="A65" s="271"/>
      <c r="B65" s="307" t="s">
        <v>648</v>
      </c>
      <c r="C65" s="307" t="s">
        <v>261</v>
      </c>
      <c r="D65" s="307" t="s">
        <v>56</v>
      </c>
      <c r="E65" s="307">
        <v>8829</v>
      </c>
      <c r="F65" s="307">
        <v>1875</v>
      </c>
      <c r="G65" s="307">
        <v>636</v>
      </c>
      <c r="H65" s="312">
        <v>0</v>
      </c>
      <c r="I65" s="306">
        <v>9779682.3499999996</v>
      </c>
      <c r="J65" s="306">
        <v>17810.45</v>
      </c>
      <c r="K65" s="306">
        <v>551504.28</v>
      </c>
      <c r="L65" s="265">
        <v>10348997.08</v>
      </c>
    </row>
    <row r="66" spans="1:12" x14ac:dyDescent="0.25">
      <c r="A66" s="271"/>
      <c r="B66" s="307" t="s">
        <v>648</v>
      </c>
      <c r="C66" s="307" t="s">
        <v>410</v>
      </c>
      <c r="D66" s="307" t="s">
        <v>383</v>
      </c>
      <c r="E66" s="307">
        <v>1074</v>
      </c>
      <c r="F66" s="307">
        <v>397</v>
      </c>
      <c r="G66" s="307">
        <v>118</v>
      </c>
      <c r="H66" s="312">
        <v>0</v>
      </c>
      <c r="I66" s="306">
        <v>2341236.13</v>
      </c>
      <c r="J66" s="306">
        <v>194725.67</v>
      </c>
      <c r="K66" s="306">
        <v>158004.17000000001</v>
      </c>
      <c r="L66" s="265">
        <v>2693965.97</v>
      </c>
    </row>
    <row r="67" spans="1:12" s="45" customFormat="1" ht="15.75" x14ac:dyDescent="0.25">
      <c r="A67" s="271"/>
      <c r="B67" s="307" t="s">
        <v>648</v>
      </c>
      <c r="C67" s="307" t="s">
        <v>351</v>
      </c>
      <c r="D67" s="307" t="s">
        <v>510</v>
      </c>
      <c r="E67" s="307">
        <v>1277</v>
      </c>
      <c r="F67" s="307">
        <v>145</v>
      </c>
      <c r="G67" s="307">
        <v>32</v>
      </c>
      <c r="H67" s="312">
        <v>7</v>
      </c>
      <c r="I67" s="306">
        <v>1876057.65</v>
      </c>
      <c r="J67" s="306">
        <v>43400.86</v>
      </c>
      <c r="K67" s="306">
        <v>96975.52</v>
      </c>
      <c r="L67" s="265">
        <v>2016434.03</v>
      </c>
    </row>
    <row r="68" spans="1:12" x14ac:dyDescent="0.25">
      <c r="A68" s="271"/>
      <c r="B68" s="307" t="s">
        <v>648</v>
      </c>
      <c r="C68" s="307" t="s">
        <v>262</v>
      </c>
      <c r="D68" s="307" t="s">
        <v>57</v>
      </c>
      <c r="E68" s="307">
        <v>11460</v>
      </c>
      <c r="F68" s="307">
        <v>1806</v>
      </c>
      <c r="G68" s="307">
        <v>284</v>
      </c>
      <c r="H68" s="312">
        <v>0</v>
      </c>
      <c r="I68" s="306">
        <v>16148911.880000001</v>
      </c>
      <c r="J68" s="306">
        <v>416163.04</v>
      </c>
      <c r="K68" s="306">
        <v>801515</v>
      </c>
      <c r="L68" s="265">
        <v>17366589.920000002</v>
      </c>
    </row>
    <row r="69" spans="1:12" s="45" customFormat="1" ht="15.75" x14ac:dyDescent="0.25">
      <c r="A69" s="271"/>
      <c r="B69" s="307" t="s">
        <v>648</v>
      </c>
      <c r="C69" s="307" t="s">
        <v>263</v>
      </c>
      <c r="D69" s="307" t="s">
        <v>58</v>
      </c>
      <c r="E69" s="307">
        <v>4940</v>
      </c>
      <c r="F69" s="307">
        <v>1367</v>
      </c>
      <c r="G69" s="307">
        <v>138</v>
      </c>
      <c r="H69" s="312">
        <v>46</v>
      </c>
      <c r="I69" s="306">
        <v>7618056.3600000003</v>
      </c>
      <c r="J69" s="306">
        <v>196902.72</v>
      </c>
      <c r="K69" s="306">
        <v>418866.37</v>
      </c>
      <c r="L69" s="265">
        <v>8233825.4500000002</v>
      </c>
    </row>
    <row r="70" spans="1:12" x14ac:dyDescent="0.25">
      <c r="A70" s="271"/>
      <c r="B70" s="307" t="s">
        <v>648</v>
      </c>
      <c r="C70" s="307" t="s">
        <v>409</v>
      </c>
      <c r="D70" s="307" t="s">
        <v>384</v>
      </c>
      <c r="E70" s="307">
        <v>2231</v>
      </c>
      <c r="F70" s="307">
        <v>343</v>
      </c>
      <c r="G70" s="307">
        <v>102</v>
      </c>
      <c r="H70" s="312">
        <v>0</v>
      </c>
      <c r="I70" s="306">
        <v>3620248.22</v>
      </c>
      <c r="J70" s="306">
        <v>149662.78</v>
      </c>
      <c r="K70" s="306">
        <v>211116.94</v>
      </c>
      <c r="L70" s="265">
        <v>3981027.94</v>
      </c>
    </row>
    <row r="71" spans="1:12" s="45" customFormat="1" ht="15.75" x14ac:dyDescent="0.25">
      <c r="A71" s="271"/>
      <c r="B71" s="307" t="s">
        <v>648</v>
      </c>
      <c r="C71" s="307" t="s">
        <v>264</v>
      </c>
      <c r="D71" s="307" t="s">
        <v>59</v>
      </c>
      <c r="E71" s="307">
        <v>553</v>
      </c>
      <c r="F71" s="307">
        <v>127</v>
      </c>
      <c r="G71" s="307">
        <v>0</v>
      </c>
      <c r="H71" s="312">
        <v>5</v>
      </c>
      <c r="I71" s="306">
        <v>823314.73</v>
      </c>
      <c r="J71" s="306">
        <v>26865.73</v>
      </c>
      <c r="K71" s="306">
        <v>42731.73</v>
      </c>
      <c r="L71" s="265">
        <v>892912.19</v>
      </c>
    </row>
    <row r="72" spans="1:12" x14ac:dyDescent="0.25">
      <c r="A72" s="271"/>
      <c r="B72" s="307" t="s">
        <v>648</v>
      </c>
      <c r="C72" s="307" t="s">
        <v>265</v>
      </c>
      <c r="D72" s="307" t="s">
        <v>60</v>
      </c>
      <c r="E72" s="307">
        <v>39387</v>
      </c>
      <c r="F72" s="307">
        <v>8243</v>
      </c>
      <c r="G72" s="307">
        <v>1088</v>
      </c>
      <c r="H72" s="312">
        <v>327</v>
      </c>
      <c r="I72" s="306">
        <v>64925424.520000003</v>
      </c>
      <c r="J72" s="306">
        <v>1811464.82</v>
      </c>
      <c r="K72" s="306">
        <v>3400413.56</v>
      </c>
      <c r="L72" s="265">
        <v>70137302.900000006</v>
      </c>
    </row>
    <row r="73" spans="1:12" s="45" customFormat="1" ht="15.75" x14ac:dyDescent="0.25">
      <c r="A73" s="271"/>
      <c r="B73" s="307" t="s">
        <v>648</v>
      </c>
      <c r="C73" s="307" t="s">
        <v>272</v>
      </c>
      <c r="D73" s="307" t="s">
        <v>357</v>
      </c>
      <c r="E73" s="307">
        <v>22513</v>
      </c>
      <c r="F73" s="307">
        <v>6674</v>
      </c>
      <c r="G73" s="307">
        <v>684</v>
      </c>
      <c r="H73" s="312">
        <v>0</v>
      </c>
      <c r="I73" s="306">
        <v>44337488.829999998</v>
      </c>
      <c r="J73" s="306">
        <v>1676359.06</v>
      </c>
      <c r="K73" s="306">
        <v>2416546.44</v>
      </c>
      <c r="L73" s="265">
        <v>48430394.329999998</v>
      </c>
    </row>
    <row r="74" spans="1:12" x14ac:dyDescent="0.25">
      <c r="A74" s="271"/>
      <c r="B74" s="307" t="s">
        <v>648</v>
      </c>
      <c r="C74" s="307" t="s">
        <v>395</v>
      </c>
      <c r="D74" s="307" t="s">
        <v>385</v>
      </c>
      <c r="E74" s="307">
        <v>105604</v>
      </c>
      <c r="F74" s="307">
        <v>36012</v>
      </c>
      <c r="G74" s="307">
        <v>11283</v>
      </c>
      <c r="H74" s="312">
        <v>376</v>
      </c>
      <c r="I74" s="306">
        <v>110757095.72</v>
      </c>
      <c r="J74" s="306">
        <v>311020.98</v>
      </c>
      <c r="K74" s="306">
        <v>6265934.0099999998</v>
      </c>
      <c r="L74" s="265">
        <v>117334050.70999999</v>
      </c>
    </row>
    <row r="75" spans="1:12" x14ac:dyDescent="0.25">
      <c r="A75" s="271"/>
      <c r="B75" s="307" t="s">
        <v>648</v>
      </c>
      <c r="C75" s="307" t="s">
        <v>576</v>
      </c>
      <c r="D75" s="307" t="s">
        <v>577</v>
      </c>
      <c r="E75" s="307">
        <v>232985</v>
      </c>
      <c r="F75" s="307">
        <v>165906</v>
      </c>
      <c r="G75" s="307">
        <v>20474</v>
      </c>
      <c r="H75" s="312">
        <v>11026</v>
      </c>
      <c r="I75" s="306">
        <v>296458095.16000003</v>
      </c>
      <c r="J75" s="306">
        <v>4801257.18</v>
      </c>
      <c r="K75" s="306">
        <v>17055852.079999998</v>
      </c>
      <c r="L75" s="265">
        <v>318315204.42000002</v>
      </c>
    </row>
    <row r="76" spans="1:12" s="45" customFormat="1" ht="15.75" x14ac:dyDescent="0.25">
      <c r="A76" s="271"/>
      <c r="B76" s="307" t="s">
        <v>648</v>
      </c>
      <c r="C76" s="307" t="s">
        <v>420</v>
      </c>
      <c r="D76" s="307" t="s">
        <v>394</v>
      </c>
      <c r="E76" s="307">
        <v>83</v>
      </c>
      <c r="F76" s="307">
        <v>3</v>
      </c>
      <c r="G76" s="307">
        <v>3</v>
      </c>
      <c r="H76" s="312">
        <v>0</v>
      </c>
      <c r="I76" s="306">
        <v>84248.86</v>
      </c>
      <c r="J76" s="306">
        <v>900.91</v>
      </c>
      <c r="K76" s="306">
        <v>4442.49</v>
      </c>
      <c r="L76" s="265">
        <v>89592.26</v>
      </c>
    </row>
    <row r="77" spans="1:12" x14ac:dyDescent="0.25">
      <c r="A77" s="270">
        <v>1</v>
      </c>
      <c r="B77" s="3" t="s">
        <v>386</v>
      </c>
      <c r="C77" s="3"/>
      <c r="D77" s="3" t="s">
        <v>386</v>
      </c>
      <c r="E77" s="3">
        <v>3</v>
      </c>
      <c r="F77" s="3">
        <v>0</v>
      </c>
      <c r="G77" s="3">
        <v>0</v>
      </c>
      <c r="H77" s="313">
        <v>2</v>
      </c>
      <c r="I77" s="160">
        <v>4951.88</v>
      </c>
      <c r="J77" s="160">
        <v>242.06</v>
      </c>
      <c r="K77" s="160">
        <v>300.75</v>
      </c>
      <c r="L77" s="242">
        <v>5494.69</v>
      </c>
    </row>
    <row r="78" spans="1:12" x14ac:dyDescent="0.25">
      <c r="A78" s="271"/>
      <c r="B78" s="307" t="s">
        <v>386</v>
      </c>
      <c r="C78" s="307" t="s">
        <v>411</v>
      </c>
      <c r="D78" s="307" t="s">
        <v>387</v>
      </c>
      <c r="E78" s="307">
        <v>3</v>
      </c>
      <c r="F78" s="307">
        <v>0</v>
      </c>
      <c r="G78" s="307">
        <v>0</v>
      </c>
      <c r="H78" s="312">
        <v>2</v>
      </c>
      <c r="I78" s="306">
        <v>4951.88</v>
      </c>
      <c r="J78" s="306">
        <v>242.06</v>
      </c>
      <c r="K78" s="306">
        <v>300.75</v>
      </c>
      <c r="L78" s="265">
        <v>5494.69</v>
      </c>
    </row>
    <row r="79" spans="1:12" x14ac:dyDescent="0.25">
      <c r="A79" s="270">
        <v>1</v>
      </c>
      <c r="B79" s="3" t="s">
        <v>388</v>
      </c>
      <c r="C79" s="3"/>
      <c r="D79" s="3" t="s">
        <v>388</v>
      </c>
      <c r="E79" s="3">
        <v>11900</v>
      </c>
      <c r="F79" s="3">
        <v>2866</v>
      </c>
      <c r="G79" s="3">
        <v>17</v>
      </c>
      <c r="H79" s="313">
        <v>0</v>
      </c>
      <c r="I79" s="160">
        <v>4924713.51</v>
      </c>
      <c r="J79" s="160">
        <v>0</v>
      </c>
      <c r="K79" s="160">
        <v>118588.26</v>
      </c>
      <c r="L79" s="242">
        <v>5043301.7699999996</v>
      </c>
    </row>
    <row r="80" spans="1:12" s="45" customFormat="1" ht="15.75" x14ac:dyDescent="0.25">
      <c r="A80" s="271"/>
      <c r="B80" s="307" t="s">
        <v>388</v>
      </c>
      <c r="C80" s="307" t="s">
        <v>300</v>
      </c>
      <c r="D80" s="307" t="s">
        <v>67</v>
      </c>
      <c r="E80" s="307">
        <v>11900</v>
      </c>
      <c r="F80" s="307">
        <v>2866</v>
      </c>
      <c r="G80" s="307">
        <v>17</v>
      </c>
      <c r="H80" s="312">
        <v>0</v>
      </c>
      <c r="I80" s="306">
        <v>4924713.51</v>
      </c>
      <c r="J80" s="306">
        <v>0</v>
      </c>
      <c r="K80" s="306">
        <v>118588.26</v>
      </c>
      <c r="L80" s="265">
        <v>5043301.7699999996</v>
      </c>
    </row>
    <row r="81" spans="1:12" x14ac:dyDescent="0.25">
      <c r="A81" s="270">
        <v>1</v>
      </c>
      <c r="B81" s="3" t="s">
        <v>66</v>
      </c>
      <c r="C81" s="3"/>
      <c r="D81" s="3" t="s">
        <v>66</v>
      </c>
      <c r="E81" s="3">
        <v>12379</v>
      </c>
      <c r="F81" s="3">
        <v>3227</v>
      </c>
      <c r="G81" s="3">
        <v>0</v>
      </c>
      <c r="H81" s="313">
        <v>0</v>
      </c>
      <c r="I81" s="160">
        <v>2777388.09</v>
      </c>
      <c r="J81" s="160">
        <v>0</v>
      </c>
      <c r="K81" s="160">
        <v>0</v>
      </c>
      <c r="L81" s="242">
        <v>2777388.09</v>
      </c>
    </row>
    <row r="82" spans="1:12" x14ac:dyDescent="0.25">
      <c r="A82" s="271"/>
      <c r="B82" s="307" t="s">
        <v>66</v>
      </c>
      <c r="C82" s="307" t="s">
        <v>299</v>
      </c>
      <c r="D82" s="307" t="s">
        <v>66</v>
      </c>
      <c r="E82" s="307">
        <v>12379</v>
      </c>
      <c r="F82" s="307">
        <v>3227</v>
      </c>
      <c r="G82" s="307">
        <v>0</v>
      </c>
      <c r="H82" s="312">
        <v>0</v>
      </c>
      <c r="I82" s="306">
        <v>2777388.09</v>
      </c>
      <c r="J82" s="306">
        <v>0</v>
      </c>
      <c r="K82" s="306">
        <v>0</v>
      </c>
      <c r="L82" s="265">
        <v>2777388.09</v>
      </c>
    </row>
    <row r="83" spans="1:12" x14ac:dyDescent="0.25">
      <c r="A83" s="270">
        <v>1</v>
      </c>
      <c r="B83" s="3" t="s">
        <v>68</v>
      </c>
      <c r="C83" s="3"/>
      <c r="D83" s="3" t="s">
        <v>68</v>
      </c>
      <c r="E83" s="3">
        <v>239425</v>
      </c>
      <c r="F83" s="3">
        <v>37725</v>
      </c>
      <c r="G83" s="3">
        <v>0</v>
      </c>
      <c r="H83" s="313">
        <v>0</v>
      </c>
      <c r="I83" s="160">
        <v>23734982.890000001</v>
      </c>
      <c r="J83" s="160">
        <v>793.57</v>
      </c>
      <c r="K83" s="160">
        <v>0</v>
      </c>
      <c r="L83" s="242">
        <v>23735776.460000001</v>
      </c>
    </row>
    <row r="84" spans="1:12" x14ac:dyDescent="0.25">
      <c r="A84" s="271"/>
      <c r="B84" s="307" t="s">
        <v>68</v>
      </c>
      <c r="C84" s="307" t="s">
        <v>301</v>
      </c>
      <c r="D84" s="307" t="s">
        <v>68</v>
      </c>
      <c r="E84" s="307">
        <v>239425</v>
      </c>
      <c r="F84" s="307">
        <v>37725</v>
      </c>
      <c r="G84" s="307">
        <v>0</v>
      </c>
      <c r="H84" s="312">
        <v>0</v>
      </c>
      <c r="I84" s="306">
        <v>23734982.890000001</v>
      </c>
      <c r="J84" s="306">
        <v>793.57</v>
      </c>
      <c r="K84" s="306">
        <v>0</v>
      </c>
      <c r="L84" s="265">
        <v>23735776.460000001</v>
      </c>
    </row>
    <row r="85" spans="1:12" x14ac:dyDescent="0.25">
      <c r="A85" s="270">
        <v>1</v>
      </c>
      <c r="B85" s="3" t="s">
        <v>65</v>
      </c>
      <c r="C85" s="3"/>
      <c r="D85" s="3" t="s">
        <v>65</v>
      </c>
      <c r="E85" s="3">
        <v>44028</v>
      </c>
      <c r="F85" s="3">
        <v>17570</v>
      </c>
      <c r="G85" s="3">
        <v>0</v>
      </c>
      <c r="H85" s="313">
        <v>0</v>
      </c>
      <c r="I85" s="160">
        <v>6983724.8499999996</v>
      </c>
      <c r="J85" s="160">
        <v>5750.27</v>
      </c>
      <c r="K85" s="160">
        <v>170174.23</v>
      </c>
      <c r="L85" s="242">
        <v>7159649.3499999996</v>
      </c>
    </row>
    <row r="86" spans="1:12" x14ac:dyDescent="0.25">
      <c r="A86" s="271"/>
      <c r="B86" s="307" t="s">
        <v>65</v>
      </c>
      <c r="C86" s="307" t="s">
        <v>298</v>
      </c>
      <c r="D86" s="307" t="s">
        <v>65</v>
      </c>
      <c r="E86" s="307">
        <v>43585</v>
      </c>
      <c r="F86" s="307">
        <v>17506</v>
      </c>
      <c r="G86" s="307">
        <v>0</v>
      </c>
      <c r="H86" s="312">
        <v>0</v>
      </c>
      <c r="I86" s="306">
        <v>6510292.4500000002</v>
      </c>
      <c r="J86" s="306">
        <v>0</v>
      </c>
      <c r="K86" s="306">
        <v>143354.11000000002</v>
      </c>
      <c r="L86" s="265">
        <v>6653646.5600000005</v>
      </c>
    </row>
    <row r="87" spans="1:12" s="45" customFormat="1" ht="15.75" x14ac:dyDescent="0.25">
      <c r="A87" s="271"/>
      <c r="B87" s="307" t="s">
        <v>65</v>
      </c>
      <c r="C87" s="307" t="s">
        <v>412</v>
      </c>
      <c r="D87" s="307" t="s">
        <v>389</v>
      </c>
      <c r="E87" s="307">
        <v>80</v>
      </c>
      <c r="F87" s="307">
        <v>38</v>
      </c>
      <c r="G87" s="307">
        <v>0</v>
      </c>
      <c r="H87" s="312">
        <v>0</v>
      </c>
      <c r="I87" s="306">
        <v>103929.04</v>
      </c>
      <c r="J87" s="306">
        <v>1119.3600000000001</v>
      </c>
      <c r="K87" s="306">
        <v>5548.43</v>
      </c>
      <c r="L87" s="265">
        <v>110596.83</v>
      </c>
    </row>
    <row r="88" spans="1:12" x14ac:dyDescent="0.25">
      <c r="A88" s="271"/>
      <c r="B88" s="307" t="s">
        <v>65</v>
      </c>
      <c r="C88" s="307" t="s">
        <v>591</v>
      </c>
      <c r="D88" s="307" t="s">
        <v>592</v>
      </c>
      <c r="E88" s="307">
        <v>363</v>
      </c>
      <c r="F88" s="307">
        <v>26</v>
      </c>
      <c r="G88" s="307">
        <v>0</v>
      </c>
      <c r="H88" s="312">
        <v>0</v>
      </c>
      <c r="I88" s="306">
        <v>369503.36</v>
      </c>
      <c r="J88" s="306">
        <v>4630.91</v>
      </c>
      <c r="K88" s="306">
        <v>21271.69</v>
      </c>
      <c r="L88" s="265">
        <v>395405.96</v>
      </c>
    </row>
    <row r="89" spans="1:12" x14ac:dyDescent="0.25">
      <c r="A89" s="270">
        <v>1</v>
      </c>
      <c r="B89" s="3" t="s">
        <v>64</v>
      </c>
      <c r="C89" s="3"/>
      <c r="D89" s="3" t="s">
        <v>64</v>
      </c>
      <c r="E89" s="3">
        <v>34127</v>
      </c>
      <c r="F89" s="3">
        <v>17416</v>
      </c>
      <c r="G89" s="3">
        <v>2782</v>
      </c>
      <c r="H89" s="313">
        <v>0</v>
      </c>
      <c r="I89" s="160">
        <v>50527572.020000003</v>
      </c>
      <c r="J89" s="160">
        <v>499397.8</v>
      </c>
      <c r="K89" s="160">
        <v>2755925.63</v>
      </c>
      <c r="L89" s="242">
        <v>53782895.450000003</v>
      </c>
    </row>
    <row r="90" spans="1:12" s="45" customFormat="1" ht="15.75" x14ac:dyDescent="0.25">
      <c r="A90" s="271"/>
      <c r="B90" s="307" t="s">
        <v>64</v>
      </c>
      <c r="C90" s="307" t="s">
        <v>297</v>
      </c>
      <c r="D90" s="307" t="s">
        <v>64</v>
      </c>
      <c r="E90" s="307">
        <v>34127</v>
      </c>
      <c r="F90" s="307">
        <v>17416</v>
      </c>
      <c r="G90" s="307">
        <v>2782</v>
      </c>
      <c r="H90" s="312">
        <v>0</v>
      </c>
      <c r="I90" s="306">
        <v>50527572.020000003</v>
      </c>
      <c r="J90" s="306">
        <v>499397.8</v>
      </c>
      <c r="K90" s="306">
        <v>2755925.63</v>
      </c>
      <c r="L90" s="265">
        <v>53782895.450000003</v>
      </c>
    </row>
    <row r="91" spans="1:12" x14ac:dyDescent="0.25">
      <c r="A91" s="270">
        <v>1</v>
      </c>
      <c r="B91" s="3" t="s">
        <v>390</v>
      </c>
      <c r="C91" s="3"/>
      <c r="D91" s="3" t="s">
        <v>390</v>
      </c>
      <c r="E91" s="3">
        <v>169377</v>
      </c>
      <c r="F91" s="3">
        <v>90452</v>
      </c>
      <c r="G91" s="3">
        <v>23909</v>
      </c>
      <c r="H91" s="313">
        <v>3391</v>
      </c>
      <c r="I91" s="160">
        <v>225099847.72</v>
      </c>
      <c r="J91" s="160">
        <v>204938.46</v>
      </c>
      <c r="K91" s="160">
        <v>10778158.869999999</v>
      </c>
      <c r="L91" s="242">
        <v>236082945.05000001</v>
      </c>
    </row>
    <row r="92" spans="1:12" s="45" customFormat="1" ht="15.75" x14ac:dyDescent="0.25">
      <c r="A92" s="271"/>
      <c r="B92" s="307" t="s">
        <v>390</v>
      </c>
      <c r="C92" s="307" t="s">
        <v>260</v>
      </c>
      <c r="D92" s="307" t="s">
        <v>75</v>
      </c>
      <c r="E92" s="307">
        <v>288</v>
      </c>
      <c r="F92" s="307">
        <v>73</v>
      </c>
      <c r="G92" s="307">
        <v>2</v>
      </c>
      <c r="H92" s="312">
        <v>0</v>
      </c>
      <c r="I92" s="306">
        <v>301196.90999999997</v>
      </c>
      <c r="J92" s="306">
        <v>3389.47</v>
      </c>
      <c r="K92" s="306">
        <v>19089.350000000002</v>
      </c>
      <c r="L92" s="265">
        <v>323675.73</v>
      </c>
    </row>
    <row r="93" spans="1:12" x14ac:dyDescent="0.25">
      <c r="A93" s="271"/>
      <c r="B93" s="307" t="s">
        <v>390</v>
      </c>
      <c r="C93" s="307" t="s">
        <v>266</v>
      </c>
      <c r="D93" s="307" t="s">
        <v>61</v>
      </c>
      <c r="E93" s="307">
        <v>167850</v>
      </c>
      <c r="F93" s="307">
        <v>89908</v>
      </c>
      <c r="G93" s="307">
        <v>23858</v>
      </c>
      <c r="H93" s="312">
        <v>3385</v>
      </c>
      <c r="I93" s="306">
        <v>223571956.91</v>
      </c>
      <c r="J93" s="306">
        <v>191155.6</v>
      </c>
      <c r="K93" s="306">
        <v>10690489.800000001</v>
      </c>
      <c r="L93" s="265">
        <v>234453602.31</v>
      </c>
    </row>
    <row r="94" spans="1:12" x14ac:dyDescent="0.25">
      <c r="A94" s="271"/>
      <c r="B94" s="307" t="s">
        <v>390</v>
      </c>
      <c r="C94" s="307" t="s">
        <v>415</v>
      </c>
      <c r="D94" s="307" t="s">
        <v>391</v>
      </c>
      <c r="E94" s="307">
        <v>1239</v>
      </c>
      <c r="F94" s="307">
        <v>471</v>
      </c>
      <c r="G94" s="307">
        <v>49</v>
      </c>
      <c r="H94" s="312">
        <v>6</v>
      </c>
      <c r="I94" s="306">
        <v>1226693.8999999999</v>
      </c>
      <c r="J94" s="306">
        <v>10393.39</v>
      </c>
      <c r="K94" s="306">
        <v>68579.72</v>
      </c>
      <c r="L94" s="265">
        <v>1305667.01</v>
      </c>
    </row>
    <row r="95" spans="1:12" x14ac:dyDescent="0.25">
      <c r="A95" s="270">
        <v>1</v>
      </c>
      <c r="B95" s="313" t="s">
        <v>603</v>
      </c>
      <c r="C95" s="3"/>
      <c r="D95" s="313" t="s">
        <v>603</v>
      </c>
      <c r="E95" s="3">
        <v>360242</v>
      </c>
      <c r="F95" s="3">
        <v>9035</v>
      </c>
      <c r="G95" s="3">
        <v>72206</v>
      </c>
      <c r="H95" s="313">
        <v>0</v>
      </c>
      <c r="I95" s="160">
        <v>199310117.81999999</v>
      </c>
      <c r="J95" s="160">
        <v>67643.320000000007</v>
      </c>
      <c r="K95" s="160">
        <v>11565625</v>
      </c>
      <c r="L95" s="242">
        <v>210943386.13999999</v>
      </c>
    </row>
    <row r="96" spans="1:12" s="45" customFormat="1" ht="15.75" x14ac:dyDescent="0.25">
      <c r="A96" s="271"/>
      <c r="B96" s="312" t="s">
        <v>603</v>
      </c>
      <c r="C96" s="307" t="s">
        <v>416</v>
      </c>
      <c r="D96" s="312" t="s">
        <v>603</v>
      </c>
      <c r="E96" s="307">
        <v>359775</v>
      </c>
      <c r="F96" s="307">
        <v>0</v>
      </c>
      <c r="G96" s="307">
        <v>72199</v>
      </c>
      <c r="H96" s="312">
        <v>0</v>
      </c>
      <c r="I96" s="306">
        <v>196888126.31999999</v>
      </c>
      <c r="J96" s="306">
        <v>20827.73</v>
      </c>
      <c r="K96" s="306">
        <v>11415336.279999999</v>
      </c>
      <c r="L96" s="265">
        <v>208324290.33000001</v>
      </c>
    </row>
    <row r="97" spans="1:12" s="45" customFormat="1" ht="15.75" x14ac:dyDescent="0.25">
      <c r="A97" s="271"/>
      <c r="B97" s="312" t="s">
        <v>603</v>
      </c>
      <c r="C97" s="307" t="s">
        <v>422</v>
      </c>
      <c r="D97" s="312" t="s">
        <v>607</v>
      </c>
      <c r="E97" s="307">
        <v>0</v>
      </c>
      <c r="F97" s="307">
        <v>7959</v>
      </c>
      <c r="G97" s="307">
        <v>0</v>
      </c>
      <c r="H97" s="312">
        <v>0</v>
      </c>
      <c r="I97" s="306">
        <v>1334696.1599999999</v>
      </c>
      <c r="J97" s="306">
        <v>12.25</v>
      </c>
      <c r="K97" s="306">
        <v>80078.150000000009</v>
      </c>
      <c r="L97" s="265">
        <v>1414786.56</v>
      </c>
    </row>
    <row r="98" spans="1:12" s="45" customFormat="1" ht="15.75" x14ac:dyDescent="0.25">
      <c r="A98" s="271"/>
      <c r="B98" s="312" t="s">
        <v>603</v>
      </c>
      <c r="C98" s="307" t="s">
        <v>417</v>
      </c>
      <c r="D98" s="312" t="s">
        <v>608</v>
      </c>
      <c r="E98" s="307">
        <v>467</v>
      </c>
      <c r="F98" s="307">
        <v>59</v>
      </c>
      <c r="G98" s="307">
        <v>7</v>
      </c>
      <c r="H98" s="312">
        <v>0</v>
      </c>
      <c r="I98" s="306">
        <v>718724.71</v>
      </c>
      <c r="J98" s="306">
        <v>46439.43</v>
      </c>
      <c r="K98" s="306">
        <v>48118.16</v>
      </c>
      <c r="L98" s="265">
        <v>813282.3</v>
      </c>
    </row>
    <row r="99" spans="1:12" x14ac:dyDescent="0.25">
      <c r="A99" s="271"/>
      <c r="B99" s="312" t="s">
        <v>603</v>
      </c>
      <c r="C99" s="307" t="s">
        <v>593</v>
      </c>
      <c r="D99" s="312" t="s">
        <v>606</v>
      </c>
      <c r="E99" s="307">
        <v>0</v>
      </c>
      <c r="F99" s="307">
        <v>1017</v>
      </c>
      <c r="G99" s="307">
        <v>0</v>
      </c>
      <c r="H99" s="312">
        <v>0</v>
      </c>
      <c r="I99" s="306">
        <v>368570.63</v>
      </c>
      <c r="J99" s="306">
        <v>363.91</v>
      </c>
      <c r="K99" s="306">
        <v>22092.41</v>
      </c>
      <c r="L99" s="265">
        <v>391026.95</v>
      </c>
    </row>
    <row r="100" spans="1:12" x14ac:dyDescent="0.25">
      <c r="A100" s="241">
        <v>1</v>
      </c>
      <c r="B100" s="317" t="s">
        <v>600</v>
      </c>
      <c r="C100" s="317"/>
      <c r="D100" s="317" t="s">
        <v>600</v>
      </c>
      <c r="E100" s="3">
        <v>18062</v>
      </c>
      <c r="F100" s="3">
        <v>0</v>
      </c>
      <c r="G100" s="3">
        <v>0</v>
      </c>
      <c r="H100" s="313">
        <v>16840</v>
      </c>
      <c r="I100" s="160">
        <v>10436676.16</v>
      </c>
      <c r="J100" s="160">
        <v>0</v>
      </c>
      <c r="K100" s="160">
        <v>390219.8</v>
      </c>
      <c r="L100" s="242">
        <v>10826895.960000001</v>
      </c>
    </row>
    <row r="101" spans="1:12" x14ac:dyDescent="0.25">
      <c r="A101" s="177"/>
      <c r="B101" s="163" t="s">
        <v>600</v>
      </c>
      <c r="C101" s="163" t="s">
        <v>599</v>
      </c>
      <c r="D101" s="163" t="s">
        <v>600</v>
      </c>
      <c r="E101" s="307">
        <v>18062</v>
      </c>
      <c r="F101" s="307">
        <v>0</v>
      </c>
      <c r="G101" s="307">
        <v>0</v>
      </c>
      <c r="H101" s="312">
        <v>16840</v>
      </c>
      <c r="I101" s="306">
        <v>10436676.16</v>
      </c>
      <c r="J101" s="306">
        <v>0</v>
      </c>
      <c r="K101" s="306">
        <v>390219.8</v>
      </c>
      <c r="L101" s="265">
        <v>10826895.960000001</v>
      </c>
    </row>
    <row r="102" spans="1:12" x14ac:dyDescent="0.25">
      <c r="A102" s="241">
        <v>1</v>
      </c>
      <c r="B102" s="317" t="s">
        <v>392</v>
      </c>
      <c r="C102" s="317"/>
      <c r="D102" s="317" t="s">
        <v>392</v>
      </c>
      <c r="E102" s="3">
        <v>13</v>
      </c>
      <c r="F102" s="3">
        <v>2</v>
      </c>
      <c r="G102" s="3">
        <v>0</v>
      </c>
      <c r="H102" s="313">
        <v>0</v>
      </c>
      <c r="I102" s="160">
        <v>7238.77</v>
      </c>
      <c r="J102" s="160">
        <v>579.15</v>
      </c>
      <c r="K102" s="160">
        <v>0</v>
      </c>
      <c r="L102" s="242">
        <v>7817.92</v>
      </c>
    </row>
    <row r="103" spans="1:12" x14ac:dyDescent="0.25">
      <c r="A103" s="177"/>
      <c r="B103" s="163" t="s">
        <v>392</v>
      </c>
      <c r="C103" s="163" t="s">
        <v>418</v>
      </c>
      <c r="D103" s="163" t="s">
        <v>392</v>
      </c>
      <c r="E103" s="307">
        <v>13</v>
      </c>
      <c r="F103" s="307">
        <v>2</v>
      </c>
      <c r="G103" s="307">
        <v>0</v>
      </c>
      <c r="H103" s="312">
        <v>0</v>
      </c>
      <c r="I103" s="306">
        <v>7238.77</v>
      </c>
      <c r="J103" s="306">
        <v>579.15</v>
      </c>
      <c r="K103" s="306">
        <v>0</v>
      </c>
      <c r="L103" s="265">
        <v>7817.92</v>
      </c>
    </row>
    <row r="104" spans="1:12" x14ac:dyDescent="0.25">
      <c r="A104" s="241">
        <v>1</v>
      </c>
      <c r="B104" s="317" t="s">
        <v>500</v>
      </c>
      <c r="C104" s="317"/>
      <c r="D104" s="317" t="s">
        <v>500</v>
      </c>
      <c r="E104" s="3">
        <v>3098</v>
      </c>
      <c r="F104" s="3">
        <v>1040</v>
      </c>
      <c r="G104" s="3">
        <v>128</v>
      </c>
      <c r="H104" s="313">
        <v>0</v>
      </c>
      <c r="I104" s="160">
        <v>7192457.3700000001</v>
      </c>
      <c r="J104" s="160">
        <v>530036.86</v>
      </c>
      <c r="K104" s="160">
        <v>361723.1</v>
      </c>
      <c r="L104" s="242">
        <v>8084217.3300000001</v>
      </c>
    </row>
    <row r="105" spans="1:12" x14ac:dyDescent="0.25">
      <c r="A105" s="177"/>
      <c r="B105" s="163" t="s">
        <v>500</v>
      </c>
      <c r="C105" s="163" t="s">
        <v>419</v>
      </c>
      <c r="D105" s="163" t="s">
        <v>393</v>
      </c>
      <c r="E105" s="307">
        <v>3098</v>
      </c>
      <c r="F105" s="307">
        <v>1040</v>
      </c>
      <c r="G105" s="307">
        <v>128</v>
      </c>
      <c r="H105" s="312">
        <v>0</v>
      </c>
      <c r="I105" s="306">
        <v>7192457.3700000001</v>
      </c>
      <c r="J105" s="306">
        <v>530036.86</v>
      </c>
      <c r="K105" s="306">
        <v>361723.1</v>
      </c>
      <c r="L105" s="265">
        <v>8084217.3300000001</v>
      </c>
    </row>
    <row r="115" spans="12:12" x14ac:dyDescent="0.25">
      <c r="L115" s="462"/>
    </row>
    <row r="121" spans="12:12" x14ac:dyDescent="0.25">
      <c r="L121" s="225"/>
    </row>
  </sheetData>
  <autoFilter ref="A3:L105" xr:uid="{00000000-0009-0000-0000-000015000000}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filterMode="1">
    <tabColor theme="0"/>
  </sheetPr>
  <dimension ref="A1:K101"/>
  <sheetViews>
    <sheetView workbookViewId="0">
      <selection activeCell="L35" sqref="L35"/>
    </sheetView>
  </sheetViews>
  <sheetFormatPr defaultRowHeight="15" x14ac:dyDescent="0.25"/>
  <cols>
    <col min="1" max="1" width="12.7109375" customWidth="1"/>
    <col min="2" max="2" width="22.7109375" customWidth="1"/>
    <col min="3" max="3" width="9.28515625" customWidth="1"/>
    <col min="4" max="4" width="14.7109375" customWidth="1"/>
    <col min="5" max="5" width="16" customWidth="1"/>
    <col min="6" max="6" width="11.140625" customWidth="1"/>
    <col min="7" max="7" width="12.7109375" customWidth="1"/>
    <col min="8" max="8" width="13.42578125" customWidth="1"/>
    <col min="9" max="9" width="18.28515625" customWidth="1"/>
    <col min="10" max="10" width="20.28515625" customWidth="1"/>
    <col min="11" max="11" width="16.85546875" customWidth="1"/>
  </cols>
  <sheetData>
    <row r="1" spans="1:11" ht="18.75" x14ac:dyDescent="0.3">
      <c r="A1" s="645" t="s">
        <v>803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</row>
    <row r="2" spans="1:11" s="48" customForma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</row>
    <row r="3" spans="1:11" ht="39" customHeight="1" x14ac:dyDescent="0.25">
      <c r="A3" s="370" t="s">
        <v>634</v>
      </c>
      <c r="B3" s="371" t="s">
        <v>44</v>
      </c>
      <c r="C3" s="370" t="s">
        <v>307</v>
      </c>
      <c r="D3" s="371" t="s">
        <v>5</v>
      </c>
      <c r="E3" s="371" t="s">
        <v>6</v>
      </c>
      <c r="F3" s="371" t="s">
        <v>45</v>
      </c>
      <c r="G3" s="370" t="s">
        <v>629</v>
      </c>
      <c r="H3" s="370" t="s">
        <v>571</v>
      </c>
      <c r="I3" s="370" t="s">
        <v>635</v>
      </c>
      <c r="J3" s="370" t="s">
        <v>636</v>
      </c>
      <c r="K3" s="370" t="s">
        <v>3</v>
      </c>
    </row>
    <row r="4" spans="1:11" s="223" customFormat="1" x14ac:dyDescent="0.25">
      <c r="A4" s="93" t="s">
        <v>508</v>
      </c>
      <c r="B4" s="93" t="s">
        <v>509</v>
      </c>
      <c r="C4" s="93" t="s">
        <v>76</v>
      </c>
      <c r="D4" s="94">
        <v>0</v>
      </c>
      <c r="E4" s="94">
        <v>79</v>
      </c>
      <c r="F4" s="94">
        <v>0</v>
      </c>
      <c r="G4" s="94">
        <v>0</v>
      </c>
      <c r="H4" s="94">
        <v>79</v>
      </c>
      <c r="I4" s="63">
        <v>46548.480000000003</v>
      </c>
      <c r="J4" s="63">
        <v>7443.53</v>
      </c>
      <c r="K4" s="308">
        <v>94.22</v>
      </c>
    </row>
    <row r="5" spans="1:11" s="223" customFormat="1" x14ac:dyDescent="0.25">
      <c r="A5" s="93" t="s">
        <v>508</v>
      </c>
      <c r="B5" s="93" t="s">
        <v>509</v>
      </c>
      <c r="C5" s="93" t="s">
        <v>77</v>
      </c>
      <c r="D5" s="94">
        <v>1</v>
      </c>
      <c r="E5" s="94">
        <v>27</v>
      </c>
      <c r="F5" s="94">
        <v>18</v>
      </c>
      <c r="G5" s="94">
        <v>0</v>
      </c>
      <c r="H5" s="94">
        <v>46</v>
      </c>
      <c r="I5" s="63">
        <v>85987.75</v>
      </c>
      <c r="J5" s="63">
        <v>12301.84</v>
      </c>
      <c r="K5" s="358">
        <v>267.43</v>
      </c>
    </row>
    <row r="6" spans="1:11" s="223" customFormat="1" x14ac:dyDescent="0.25">
      <c r="A6" s="93" t="s">
        <v>508</v>
      </c>
      <c r="B6" s="93" t="s">
        <v>509</v>
      </c>
      <c r="C6" s="93" t="s">
        <v>95</v>
      </c>
      <c r="D6" s="94">
        <v>10</v>
      </c>
      <c r="E6" s="94">
        <v>14</v>
      </c>
      <c r="F6" s="94">
        <v>12</v>
      </c>
      <c r="G6" s="94">
        <v>0</v>
      </c>
      <c r="H6" s="94">
        <v>36</v>
      </c>
      <c r="I6" s="63">
        <v>74318.59</v>
      </c>
      <c r="J6" s="63">
        <v>12385.63</v>
      </c>
      <c r="K6" s="358">
        <v>344.05</v>
      </c>
    </row>
    <row r="7" spans="1:11" s="223" customFormat="1" x14ac:dyDescent="0.25">
      <c r="A7" s="93" t="s">
        <v>508</v>
      </c>
      <c r="B7" s="93" t="s">
        <v>509</v>
      </c>
      <c r="C7" s="93" t="s">
        <v>96</v>
      </c>
      <c r="D7" s="94">
        <v>65</v>
      </c>
      <c r="E7" s="94">
        <v>18</v>
      </c>
      <c r="F7" s="94">
        <v>20</v>
      </c>
      <c r="G7" s="94">
        <v>0</v>
      </c>
      <c r="H7" s="94">
        <v>103</v>
      </c>
      <c r="I7" s="63">
        <v>301569.01</v>
      </c>
      <c r="J7" s="63">
        <v>51070.62</v>
      </c>
      <c r="K7" s="358">
        <v>495.83</v>
      </c>
    </row>
    <row r="8" spans="1:11" s="223" customFormat="1" x14ac:dyDescent="0.25">
      <c r="A8" s="93" t="s">
        <v>508</v>
      </c>
      <c r="B8" s="93" t="s">
        <v>509</v>
      </c>
      <c r="C8" s="93" t="s">
        <v>97</v>
      </c>
      <c r="D8" s="94">
        <v>233</v>
      </c>
      <c r="E8" s="94">
        <v>12</v>
      </c>
      <c r="F8" s="94">
        <v>15</v>
      </c>
      <c r="G8" s="94">
        <v>0</v>
      </c>
      <c r="H8" s="94">
        <v>260</v>
      </c>
      <c r="I8" s="63">
        <v>676280.68</v>
      </c>
      <c r="J8" s="63">
        <v>125134.39</v>
      </c>
      <c r="K8" s="358">
        <v>481.29</v>
      </c>
    </row>
    <row r="9" spans="1:11" s="223" customFormat="1" x14ac:dyDescent="0.25">
      <c r="A9" s="93" t="s">
        <v>508</v>
      </c>
      <c r="B9" s="93" t="s">
        <v>509</v>
      </c>
      <c r="C9" s="93" t="s">
        <v>98</v>
      </c>
      <c r="D9" s="94">
        <v>146</v>
      </c>
      <c r="E9" s="94">
        <v>5</v>
      </c>
      <c r="F9" s="94">
        <v>2</v>
      </c>
      <c r="G9" s="94">
        <v>0</v>
      </c>
      <c r="H9" s="94">
        <v>153</v>
      </c>
      <c r="I9" s="63">
        <v>421818.38</v>
      </c>
      <c r="J9" s="63">
        <v>70968.03</v>
      </c>
      <c r="K9" s="358">
        <v>463.84</v>
      </c>
    </row>
    <row r="10" spans="1:11" s="223" customFormat="1" x14ac:dyDescent="0.25">
      <c r="A10" s="93" t="s">
        <v>508</v>
      </c>
      <c r="B10" s="93" t="s">
        <v>509</v>
      </c>
      <c r="C10" s="93" t="s">
        <v>99</v>
      </c>
      <c r="D10" s="94">
        <v>8</v>
      </c>
      <c r="E10" s="94">
        <v>2</v>
      </c>
      <c r="F10" s="94">
        <v>0</v>
      </c>
      <c r="G10" s="94">
        <v>0</v>
      </c>
      <c r="H10" s="94">
        <v>10</v>
      </c>
      <c r="I10" s="63">
        <v>66538.509999999995</v>
      </c>
      <c r="J10" s="63">
        <v>4296</v>
      </c>
      <c r="K10" s="358">
        <v>429.6</v>
      </c>
    </row>
    <row r="11" spans="1:11" s="223" customFormat="1" x14ac:dyDescent="0.25">
      <c r="A11" s="93" t="s">
        <v>508</v>
      </c>
      <c r="B11" s="93" t="s">
        <v>509</v>
      </c>
      <c r="C11" s="93" t="s">
        <v>100</v>
      </c>
      <c r="D11" s="94">
        <v>2</v>
      </c>
      <c r="E11" s="94">
        <v>2</v>
      </c>
      <c r="F11" s="94">
        <v>0</v>
      </c>
      <c r="G11" s="94">
        <v>0</v>
      </c>
      <c r="H11" s="94">
        <v>4</v>
      </c>
      <c r="I11" s="63">
        <v>26414.79</v>
      </c>
      <c r="J11" s="63">
        <v>1962.23</v>
      </c>
      <c r="K11" s="358">
        <v>490.56</v>
      </c>
    </row>
    <row r="12" spans="1:11" s="223" customFormat="1" x14ac:dyDescent="0.25">
      <c r="A12" s="93" t="s">
        <v>508</v>
      </c>
      <c r="B12" s="93" t="s">
        <v>509</v>
      </c>
      <c r="C12" s="93" t="s">
        <v>101</v>
      </c>
      <c r="D12" s="94">
        <v>0</v>
      </c>
      <c r="E12" s="94">
        <v>4</v>
      </c>
      <c r="F12" s="94">
        <v>0</v>
      </c>
      <c r="G12" s="94">
        <v>0</v>
      </c>
      <c r="H12" s="94">
        <v>4</v>
      </c>
      <c r="I12" s="63">
        <v>18662.400000000001</v>
      </c>
      <c r="J12" s="63">
        <v>1382.4</v>
      </c>
      <c r="K12" s="358">
        <v>345.6</v>
      </c>
    </row>
    <row r="13" spans="1:11" s="223" customFormat="1" x14ac:dyDescent="0.25">
      <c r="A13" s="93" t="s">
        <v>508</v>
      </c>
      <c r="B13" s="93" t="s">
        <v>509</v>
      </c>
      <c r="C13" s="93" t="s">
        <v>109</v>
      </c>
      <c r="D13" s="94">
        <v>0</v>
      </c>
      <c r="E13" s="94">
        <v>3</v>
      </c>
      <c r="F13" s="94">
        <v>0</v>
      </c>
      <c r="G13" s="94">
        <v>0</v>
      </c>
      <c r="H13" s="94">
        <v>3</v>
      </c>
      <c r="I13" s="63">
        <v>18316.8</v>
      </c>
      <c r="J13" s="63">
        <v>1036.8</v>
      </c>
      <c r="K13" s="358">
        <v>345.6</v>
      </c>
    </row>
    <row r="14" spans="1:11" s="223" customFormat="1" x14ac:dyDescent="0.25">
      <c r="A14" s="93" t="s">
        <v>508</v>
      </c>
      <c r="B14" s="93" t="s">
        <v>509</v>
      </c>
      <c r="C14" s="93" t="s">
        <v>110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63">
        <v>0</v>
      </c>
      <c r="J14" s="63">
        <v>0</v>
      </c>
      <c r="K14" s="358">
        <v>0</v>
      </c>
    </row>
    <row r="15" spans="1:11" s="223" customFormat="1" x14ac:dyDescent="0.25">
      <c r="A15" s="93" t="s">
        <v>508</v>
      </c>
      <c r="B15" s="93" t="s">
        <v>509</v>
      </c>
      <c r="C15" s="93" t="s">
        <v>111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63">
        <v>0</v>
      </c>
      <c r="J15" s="63">
        <v>0</v>
      </c>
      <c r="K15" s="358">
        <v>0</v>
      </c>
    </row>
    <row r="16" spans="1:11" s="223" customFormat="1" x14ac:dyDescent="0.25">
      <c r="A16" s="93" t="s">
        <v>508</v>
      </c>
      <c r="B16" s="93" t="s">
        <v>509</v>
      </c>
      <c r="C16" s="93" t="s">
        <v>428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63">
        <v>0</v>
      </c>
      <c r="J16" s="63">
        <v>0</v>
      </c>
      <c r="K16" s="358">
        <v>0</v>
      </c>
    </row>
    <row r="17" spans="1:11" s="223" customFormat="1" x14ac:dyDescent="0.25">
      <c r="A17" s="93" t="s">
        <v>508</v>
      </c>
      <c r="B17" s="93" t="s">
        <v>509</v>
      </c>
      <c r="C17" s="93" t="s">
        <v>493</v>
      </c>
      <c r="D17" s="94">
        <v>465</v>
      </c>
      <c r="E17" s="94">
        <v>166</v>
      </c>
      <c r="F17" s="94">
        <v>67</v>
      </c>
      <c r="G17" s="94">
        <v>0</v>
      </c>
      <c r="H17" s="94">
        <v>698</v>
      </c>
      <c r="I17" s="63">
        <v>1736455.39</v>
      </c>
      <c r="J17" s="63">
        <v>287981.46999999997</v>
      </c>
      <c r="K17" s="358">
        <v>412.58</v>
      </c>
    </row>
    <row r="18" spans="1:11" s="456" customFormat="1" x14ac:dyDescent="0.25">
      <c r="A18" s="93" t="s">
        <v>620</v>
      </c>
      <c r="B18" s="93" t="s">
        <v>424</v>
      </c>
      <c r="C18" s="93" t="s">
        <v>76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63">
        <v>0</v>
      </c>
      <c r="J18" s="63">
        <v>0</v>
      </c>
      <c r="K18" s="358">
        <v>0</v>
      </c>
    </row>
    <row r="19" spans="1:11" s="456" customFormat="1" x14ac:dyDescent="0.25">
      <c r="A19" s="93" t="s">
        <v>620</v>
      </c>
      <c r="B19" s="93" t="s">
        <v>424</v>
      </c>
      <c r="C19" s="93" t="s">
        <v>77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63">
        <v>0</v>
      </c>
      <c r="J19" s="63">
        <v>0</v>
      </c>
      <c r="K19" s="358">
        <v>0</v>
      </c>
    </row>
    <row r="20" spans="1:11" s="456" customFormat="1" x14ac:dyDescent="0.25">
      <c r="A20" s="93" t="s">
        <v>620</v>
      </c>
      <c r="B20" s="93" t="s">
        <v>424</v>
      </c>
      <c r="C20" s="93" t="s">
        <v>95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63">
        <v>0</v>
      </c>
      <c r="J20" s="63">
        <v>0</v>
      </c>
      <c r="K20" s="358">
        <v>0</v>
      </c>
    </row>
    <row r="21" spans="1:11" s="356" customFormat="1" x14ac:dyDescent="0.25">
      <c r="A21" s="93" t="s">
        <v>620</v>
      </c>
      <c r="B21" s="93" t="s">
        <v>424</v>
      </c>
      <c r="C21" s="93" t="s">
        <v>96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63">
        <v>0</v>
      </c>
      <c r="J21" s="63">
        <v>0</v>
      </c>
      <c r="K21" s="358">
        <v>0</v>
      </c>
    </row>
    <row r="22" spans="1:11" s="356" customFormat="1" x14ac:dyDescent="0.25">
      <c r="A22" s="93" t="s">
        <v>620</v>
      </c>
      <c r="B22" s="93" t="s">
        <v>424</v>
      </c>
      <c r="C22" s="93" t="s">
        <v>97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63">
        <v>0</v>
      </c>
      <c r="J22" s="63">
        <v>0</v>
      </c>
      <c r="K22" s="358">
        <v>0</v>
      </c>
    </row>
    <row r="23" spans="1:11" s="356" customFormat="1" x14ac:dyDescent="0.25">
      <c r="A23" s="93" t="s">
        <v>620</v>
      </c>
      <c r="B23" s="93" t="s">
        <v>424</v>
      </c>
      <c r="C23" s="93" t="s">
        <v>98</v>
      </c>
      <c r="D23" s="94">
        <v>1</v>
      </c>
      <c r="E23" s="94">
        <v>0</v>
      </c>
      <c r="F23" s="94">
        <v>0</v>
      </c>
      <c r="G23" s="94">
        <v>0</v>
      </c>
      <c r="H23" s="94">
        <v>1</v>
      </c>
      <c r="I23" s="63">
        <v>384</v>
      </c>
      <c r="J23" s="63">
        <v>384</v>
      </c>
      <c r="K23" s="358">
        <v>384</v>
      </c>
    </row>
    <row r="24" spans="1:11" s="356" customFormat="1" x14ac:dyDescent="0.25">
      <c r="A24" s="93" t="s">
        <v>620</v>
      </c>
      <c r="B24" s="93" t="s">
        <v>424</v>
      </c>
      <c r="C24" s="93" t="s">
        <v>99</v>
      </c>
      <c r="D24" s="94">
        <v>0</v>
      </c>
      <c r="E24" s="94">
        <v>0</v>
      </c>
      <c r="F24" s="94">
        <v>0</v>
      </c>
      <c r="G24" s="94">
        <v>0</v>
      </c>
      <c r="H24" s="94">
        <v>0</v>
      </c>
      <c r="I24" s="63">
        <v>0</v>
      </c>
      <c r="J24" s="63">
        <v>0</v>
      </c>
      <c r="K24" s="358">
        <v>0</v>
      </c>
    </row>
    <row r="25" spans="1:11" s="356" customFormat="1" x14ac:dyDescent="0.25">
      <c r="A25" s="93" t="s">
        <v>620</v>
      </c>
      <c r="B25" s="93" t="s">
        <v>424</v>
      </c>
      <c r="C25" s="93" t="s">
        <v>100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63">
        <v>0</v>
      </c>
      <c r="J25" s="63">
        <v>0</v>
      </c>
      <c r="K25" s="358">
        <v>0</v>
      </c>
    </row>
    <row r="26" spans="1:11" s="356" customFormat="1" x14ac:dyDescent="0.25">
      <c r="A26" s="93" t="s">
        <v>620</v>
      </c>
      <c r="B26" s="93" t="s">
        <v>424</v>
      </c>
      <c r="C26" s="93" t="s">
        <v>101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63">
        <v>0</v>
      </c>
      <c r="J26" s="63">
        <v>0</v>
      </c>
      <c r="K26" s="358">
        <v>0</v>
      </c>
    </row>
    <row r="27" spans="1:11" s="356" customFormat="1" x14ac:dyDescent="0.25">
      <c r="A27" s="93" t="s">
        <v>620</v>
      </c>
      <c r="B27" s="93" t="s">
        <v>424</v>
      </c>
      <c r="C27" s="93" t="s">
        <v>109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63">
        <v>0</v>
      </c>
      <c r="J27" s="63">
        <v>0</v>
      </c>
      <c r="K27" s="358">
        <v>0</v>
      </c>
    </row>
    <row r="28" spans="1:11" s="356" customFormat="1" x14ac:dyDescent="0.25">
      <c r="A28" s="93" t="s">
        <v>620</v>
      </c>
      <c r="B28" s="93" t="s">
        <v>424</v>
      </c>
      <c r="C28" s="93" t="s">
        <v>110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63">
        <v>0</v>
      </c>
      <c r="J28" s="63">
        <v>0</v>
      </c>
      <c r="K28" s="358">
        <v>0</v>
      </c>
    </row>
    <row r="29" spans="1:11" s="356" customFormat="1" x14ac:dyDescent="0.25">
      <c r="A29" s="93" t="s">
        <v>620</v>
      </c>
      <c r="B29" s="93" t="s">
        <v>424</v>
      </c>
      <c r="C29" s="93" t="s">
        <v>111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63">
        <v>0</v>
      </c>
      <c r="J29" s="63">
        <v>0</v>
      </c>
      <c r="K29" s="358">
        <v>0</v>
      </c>
    </row>
    <row r="30" spans="1:11" s="356" customFormat="1" x14ac:dyDescent="0.25">
      <c r="A30" s="93" t="s">
        <v>620</v>
      </c>
      <c r="B30" s="93" t="s">
        <v>424</v>
      </c>
      <c r="C30" s="93" t="s">
        <v>428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63">
        <v>0</v>
      </c>
      <c r="J30" s="63">
        <v>0</v>
      </c>
      <c r="K30" s="358">
        <v>0</v>
      </c>
    </row>
    <row r="31" spans="1:11" s="356" customFormat="1" x14ac:dyDescent="0.25">
      <c r="A31" s="93" t="s">
        <v>620</v>
      </c>
      <c r="B31" s="93" t="s">
        <v>424</v>
      </c>
      <c r="C31" s="93" t="s">
        <v>493</v>
      </c>
      <c r="D31" s="94">
        <v>1</v>
      </c>
      <c r="E31" s="94">
        <v>0</v>
      </c>
      <c r="F31" s="94">
        <v>0</v>
      </c>
      <c r="G31" s="94">
        <v>0</v>
      </c>
      <c r="H31" s="94">
        <v>1</v>
      </c>
      <c r="I31" s="63">
        <v>384</v>
      </c>
      <c r="J31" s="63">
        <v>384</v>
      </c>
      <c r="K31" s="358">
        <v>384</v>
      </c>
    </row>
    <row r="32" spans="1:11" x14ac:dyDescent="0.25">
      <c r="A32" s="93" t="s">
        <v>419</v>
      </c>
      <c r="B32" s="93" t="s">
        <v>500</v>
      </c>
      <c r="C32" s="93" t="s">
        <v>76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63">
        <v>0</v>
      </c>
      <c r="J32" s="63">
        <v>0</v>
      </c>
      <c r="K32" s="358">
        <v>0</v>
      </c>
    </row>
    <row r="33" spans="1:11" x14ac:dyDescent="0.25">
      <c r="A33" s="93" t="s">
        <v>419</v>
      </c>
      <c r="B33" s="93" t="s">
        <v>500</v>
      </c>
      <c r="C33" s="93" t="s">
        <v>77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63">
        <v>0</v>
      </c>
      <c r="J33" s="63">
        <v>0</v>
      </c>
      <c r="K33" s="358">
        <v>0</v>
      </c>
    </row>
    <row r="34" spans="1:11" x14ac:dyDescent="0.25">
      <c r="A34" s="93" t="s">
        <v>419</v>
      </c>
      <c r="B34" s="93" t="s">
        <v>500</v>
      </c>
      <c r="C34" s="93" t="s">
        <v>95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63">
        <v>0</v>
      </c>
      <c r="J34" s="63">
        <v>0</v>
      </c>
      <c r="K34" s="358">
        <v>0</v>
      </c>
    </row>
    <row r="35" spans="1:11" x14ac:dyDescent="0.25">
      <c r="A35" s="93" t="s">
        <v>419</v>
      </c>
      <c r="B35" s="93" t="s">
        <v>500</v>
      </c>
      <c r="C35" s="93" t="s">
        <v>96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63">
        <v>0</v>
      </c>
      <c r="J35" s="63">
        <v>0</v>
      </c>
      <c r="K35" s="358">
        <v>0</v>
      </c>
    </row>
    <row r="36" spans="1:11" x14ac:dyDescent="0.25">
      <c r="A36" s="93" t="s">
        <v>419</v>
      </c>
      <c r="B36" s="93" t="s">
        <v>500</v>
      </c>
      <c r="C36" s="93" t="s">
        <v>97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63">
        <v>0</v>
      </c>
      <c r="J36" s="63">
        <v>0</v>
      </c>
      <c r="K36" s="358">
        <v>0</v>
      </c>
    </row>
    <row r="37" spans="1:11" x14ac:dyDescent="0.25">
      <c r="A37" s="93" t="s">
        <v>419</v>
      </c>
      <c r="B37" s="93" t="s">
        <v>500</v>
      </c>
      <c r="C37" s="93" t="s">
        <v>98</v>
      </c>
      <c r="D37" s="94">
        <v>0</v>
      </c>
      <c r="E37" s="94">
        <v>0</v>
      </c>
      <c r="F37" s="94">
        <v>0</v>
      </c>
      <c r="G37" s="94">
        <v>0</v>
      </c>
      <c r="H37" s="94">
        <v>0</v>
      </c>
      <c r="I37" s="63">
        <v>0</v>
      </c>
      <c r="J37" s="63">
        <v>0</v>
      </c>
      <c r="K37" s="358">
        <v>0</v>
      </c>
    </row>
    <row r="38" spans="1:11" x14ac:dyDescent="0.25">
      <c r="A38" s="93" t="s">
        <v>419</v>
      </c>
      <c r="B38" s="93" t="s">
        <v>500</v>
      </c>
      <c r="C38" s="93" t="s">
        <v>99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63">
        <v>0</v>
      </c>
      <c r="J38" s="63">
        <v>0</v>
      </c>
      <c r="K38" s="358">
        <v>0</v>
      </c>
    </row>
    <row r="39" spans="1:11" x14ac:dyDescent="0.25">
      <c r="A39" s="93" t="s">
        <v>419</v>
      </c>
      <c r="B39" s="93" t="s">
        <v>500</v>
      </c>
      <c r="C39" s="93" t="s">
        <v>100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63">
        <v>0</v>
      </c>
      <c r="J39" s="63">
        <v>0</v>
      </c>
      <c r="K39" s="358">
        <v>0</v>
      </c>
    </row>
    <row r="40" spans="1:11" x14ac:dyDescent="0.25">
      <c r="A40" s="93" t="s">
        <v>419</v>
      </c>
      <c r="B40" s="93" t="s">
        <v>500</v>
      </c>
      <c r="C40" s="93" t="s">
        <v>101</v>
      </c>
      <c r="D40" s="94">
        <v>0</v>
      </c>
      <c r="E40" s="94">
        <v>0</v>
      </c>
      <c r="F40" s="94">
        <v>0</v>
      </c>
      <c r="G40" s="94">
        <v>0</v>
      </c>
      <c r="H40" s="94">
        <v>0</v>
      </c>
      <c r="I40" s="63">
        <v>0</v>
      </c>
      <c r="J40" s="63">
        <v>0</v>
      </c>
      <c r="K40" s="358">
        <v>0</v>
      </c>
    </row>
    <row r="41" spans="1:11" x14ac:dyDescent="0.25">
      <c r="A41" s="93" t="s">
        <v>419</v>
      </c>
      <c r="B41" s="93" t="s">
        <v>500</v>
      </c>
      <c r="C41" s="93" t="s">
        <v>109</v>
      </c>
      <c r="D41" s="94">
        <v>0</v>
      </c>
      <c r="E41" s="94">
        <v>0</v>
      </c>
      <c r="F41" s="94">
        <v>0</v>
      </c>
      <c r="G41" s="94">
        <v>0</v>
      </c>
      <c r="H41" s="94">
        <v>0</v>
      </c>
      <c r="I41" s="63">
        <v>0</v>
      </c>
      <c r="J41" s="63">
        <v>0</v>
      </c>
      <c r="K41" s="358">
        <v>0</v>
      </c>
    </row>
    <row r="42" spans="1:11" x14ac:dyDescent="0.25">
      <c r="A42" s="93" t="s">
        <v>419</v>
      </c>
      <c r="B42" s="93" t="s">
        <v>500</v>
      </c>
      <c r="C42" s="93" t="s">
        <v>110</v>
      </c>
      <c r="D42" s="94">
        <v>0</v>
      </c>
      <c r="E42" s="94">
        <v>0</v>
      </c>
      <c r="F42" s="94">
        <v>0</v>
      </c>
      <c r="G42" s="94">
        <v>0</v>
      </c>
      <c r="H42" s="94">
        <v>0</v>
      </c>
      <c r="I42" s="63">
        <v>0</v>
      </c>
      <c r="J42" s="63">
        <v>0</v>
      </c>
      <c r="K42" s="358">
        <v>0</v>
      </c>
    </row>
    <row r="43" spans="1:11" x14ac:dyDescent="0.25">
      <c r="A43" s="93" t="s">
        <v>419</v>
      </c>
      <c r="B43" s="93" t="s">
        <v>500</v>
      </c>
      <c r="C43" s="93" t="s">
        <v>111</v>
      </c>
      <c r="D43" s="94">
        <v>0</v>
      </c>
      <c r="E43" s="94">
        <v>0</v>
      </c>
      <c r="F43" s="94">
        <v>0</v>
      </c>
      <c r="G43" s="94">
        <v>0</v>
      </c>
      <c r="H43" s="94">
        <v>0</v>
      </c>
      <c r="I43" s="63">
        <v>0</v>
      </c>
      <c r="J43" s="63">
        <v>0</v>
      </c>
      <c r="K43" s="358">
        <v>0</v>
      </c>
    </row>
    <row r="44" spans="1:11" x14ac:dyDescent="0.25">
      <c r="A44" s="93" t="s">
        <v>419</v>
      </c>
      <c r="B44" s="93" t="s">
        <v>500</v>
      </c>
      <c r="C44" s="93" t="s">
        <v>428</v>
      </c>
      <c r="D44" s="94">
        <v>0</v>
      </c>
      <c r="E44" s="94">
        <v>0</v>
      </c>
      <c r="F44" s="94">
        <v>0</v>
      </c>
      <c r="G44" s="94">
        <v>0</v>
      </c>
      <c r="H44" s="94">
        <v>0</v>
      </c>
      <c r="I44" s="63">
        <v>0</v>
      </c>
      <c r="J44" s="63">
        <v>0</v>
      </c>
      <c r="K44" s="358">
        <v>0</v>
      </c>
    </row>
    <row r="45" spans="1:11" x14ac:dyDescent="0.25">
      <c r="A45" s="93" t="s">
        <v>419</v>
      </c>
      <c r="B45" s="93" t="s">
        <v>500</v>
      </c>
      <c r="C45" s="93" t="s">
        <v>493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63">
        <v>0</v>
      </c>
      <c r="J45" s="63">
        <v>0</v>
      </c>
      <c r="K45" s="358">
        <v>0</v>
      </c>
    </row>
    <row r="46" spans="1:11" x14ac:dyDescent="0.25">
      <c r="A46" s="93" t="s">
        <v>408</v>
      </c>
      <c r="B46" s="93" t="s">
        <v>563</v>
      </c>
      <c r="C46" s="93" t="s">
        <v>76</v>
      </c>
      <c r="D46" s="94">
        <v>0</v>
      </c>
      <c r="E46" s="94">
        <v>0</v>
      </c>
      <c r="F46" s="94">
        <v>0</v>
      </c>
      <c r="G46" s="94">
        <v>0</v>
      </c>
      <c r="H46" s="94">
        <v>0</v>
      </c>
      <c r="I46" s="63">
        <v>0</v>
      </c>
      <c r="J46" s="63">
        <v>0</v>
      </c>
      <c r="K46" s="358">
        <v>0</v>
      </c>
    </row>
    <row r="47" spans="1:11" x14ac:dyDescent="0.25">
      <c r="A47" s="93" t="s">
        <v>408</v>
      </c>
      <c r="B47" s="93" t="s">
        <v>563</v>
      </c>
      <c r="C47" s="93" t="s">
        <v>77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63">
        <v>0</v>
      </c>
      <c r="J47" s="63">
        <v>0</v>
      </c>
      <c r="K47" s="358">
        <v>0</v>
      </c>
    </row>
    <row r="48" spans="1:11" x14ac:dyDescent="0.25">
      <c r="A48" s="93" t="s">
        <v>408</v>
      </c>
      <c r="B48" s="93" t="s">
        <v>563</v>
      </c>
      <c r="C48" s="93" t="s">
        <v>95</v>
      </c>
      <c r="D48" s="94">
        <v>0</v>
      </c>
      <c r="E48" s="94">
        <v>0</v>
      </c>
      <c r="F48" s="94">
        <v>0</v>
      </c>
      <c r="G48" s="94">
        <v>0</v>
      </c>
      <c r="H48" s="94">
        <v>0</v>
      </c>
      <c r="I48" s="63">
        <v>0</v>
      </c>
      <c r="J48" s="63">
        <v>0</v>
      </c>
      <c r="K48" s="358">
        <v>0</v>
      </c>
    </row>
    <row r="49" spans="1:11" x14ac:dyDescent="0.25">
      <c r="A49" s="93" t="s">
        <v>408</v>
      </c>
      <c r="B49" s="93" t="s">
        <v>563</v>
      </c>
      <c r="C49" s="93" t="s">
        <v>96</v>
      </c>
      <c r="D49" s="94">
        <v>0</v>
      </c>
      <c r="E49" s="94">
        <v>0</v>
      </c>
      <c r="F49" s="94">
        <v>0</v>
      </c>
      <c r="G49" s="94">
        <v>0</v>
      </c>
      <c r="H49" s="94">
        <v>0</v>
      </c>
      <c r="I49" s="63">
        <v>0</v>
      </c>
      <c r="J49" s="63">
        <v>0</v>
      </c>
      <c r="K49" s="358">
        <v>0</v>
      </c>
    </row>
    <row r="50" spans="1:11" x14ac:dyDescent="0.25">
      <c r="A50" s="93" t="s">
        <v>408</v>
      </c>
      <c r="B50" s="93" t="s">
        <v>563</v>
      </c>
      <c r="C50" s="93" t="s">
        <v>97</v>
      </c>
      <c r="D50" s="94">
        <v>0</v>
      </c>
      <c r="E50" s="94">
        <v>0</v>
      </c>
      <c r="F50" s="94">
        <v>0</v>
      </c>
      <c r="G50" s="94">
        <v>0</v>
      </c>
      <c r="H50" s="94">
        <v>0</v>
      </c>
      <c r="I50" s="63">
        <v>0</v>
      </c>
      <c r="J50" s="63">
        <v>0</v>
      </c>
      <c r="K50" s="358">
        <v>0</v>
      </c>
    </row>
    <row r="51" spans="1:11" x14ac:dyDescent="0.25">
      <c r="A51" s="93" t="s">
        <v>408</v>
      </c>
      <c r="B51" s="93" t="s">
        <v>563</v>
      </c>
      <c r="C51" s="93" t="s">
        <v>98</v>
      </c>
      <c r="D51" s="94">
        <v>0</v>
      </c>
      <c r="E51" s="94">
        <v>0</v>
      </c>
      <c r="F51" s="94">
        <v>0</v>
      </c>
      <c r="G51" s="94">
        <v>0</v>
      </c>
      <c r="H51" s="94">
        <v>0</v>
      </c>
      <c r="I51" s="63">
        <v>0</v>
      </c>
      <c r="J51" s="63">
        <v>0</v>
      </c>
      <c r="K51" s="358">
        <v>0</v>
      </c>
    </row>
    <row r="52" spans="1:11" x14ac:dyDescent="0.25">
      <c r="A52" s="93" t="s">
        <v>408</v>
      </c>
      <c r="B52" s="93" t="s">
        <v>563</v>
      </c>
      <c r="C52" s="93" t="s">
        <v>99</v>
      </c>
      <c r="D52" s="94">
        <v>0</v>
      </c>
      <c r="E52" s="94">
        <v>0</v>
      </c>
      <c r="F52" s="94">
        <v>0</v>
      </c>
      <c r="G52" s="94">
        <v>0</v>
      </c>
      <c r="H52" s="94">
        <v>0</v>
      </c>
      <c r="I52" s="63">
        <v>0</v>
      </c>
      <c r="J52" s="63">
        <v>0</v>
      </c>
      <c r="K52" s="358">
        <v>0</v>
      </c>
    </row>
    <row r="53" spans="1:11" x14ac:dyDescent="0.25">
      <c r="A53" s="93" t="s">
        <v>408</v>
      </c>
      <c r="B53" s="93" t="s">
        <v>563</v>
      </c>
      <c r="C53" s="93" t="s">
        <v>100</v>
      </c>
      <c r="D53" s="94">
        <v>0</v>
      </c>
      <c r="E53" s="94">
        <v>0</v>
      </c>
      <c r="F53" s="94">
        <v>0</v>
      </c>
      <c r="G53" s="94">
        <v>0</v>
      </c>
      <c r="H53" s="94">
        <v>0</v>
      </c>
      <c r="I53" s="63">
        <v>0</v>
      </c>
      <c r="J53" s="63">
        <v>0</v>
      </c>
      <c r="K53" s="358">
        <v>0</v>
      </c>
    </row>
    <row r="54" spans="1:11" x14ac:dyDescent="0.25">
      <c r="A54" s="358" t="s">
        <v>408</v>
      </c>
      <c r="B54" s="358" t="s">
        <v>563</v>
      </c>
      <c r="C54" s="358" t="s">
        <v>101</v>
      </c>
      <c r="D54" s="358">
        <v>0</v>
      </c>
      <c r="E54" s="358">
        <v>2</v>
      </c>
      <c r="F54" s="358">
        <v>0</v>
      </c>
      <c r="G54" s="358">
        <v>0</v>
      </c>
      <c r="H54" s="358">
        <v>2</v>
      </c>
      <c r="I54" s="358">
        <v>0</v>
      </c>
      <c r="J54" s="358">
        <v>182.19</v>
      </c>
      <c r="K54" s="358">
        <v>91.1</v>
      </c>
    </row>
    <row r="55" spans="1:11" x14ac:dyDescent="0.25">
      <c r="A55" s="358" t="s">
        <v>408</v>
      </c>
      <c r="B55" s="358" t="s">
        <v>563</v>
      </c>
      <c r="C55" s="358" t="s">
        <v>109</v>
      </c>
      <c r="D55" s="358">
        <v>0</v>
      </c>
      <c r="E55" s="358">
        <v>0</v>
      </c>
      <c r="F55" s="358">
        <v>0</v>
      </c>
      <c r="G55" s="358">
        <v>0</v>
      </c>
      <c r="H55" s="358">
        <v>0</v>
      </c>
      <c r="I55" s="358">
        <v>0</v>
      </c>
      <c r="J55" s="358">
        <v>0</v>
      </c>
      <c r="K55" s="358">
        <v>0</v>
      </c>
    </row>
    <row r="56" spans="1:11" x14ac:dyDescent="0.25">
      <c r="A56" s="358" t="s">
        <v>408</v>
      </c>
      <c r="B56" s="358" t="s">
        <v>563</v>
      </c>
      <c r="C56" s="358" t="s">
        <v>110</v>
      </c>
      <c r="D56" s="358">
        <v>0</v>
      </c>
      <c r="E56" s="358">
        <v>0</v>
      </c>
      <c r="F56" s="358">
        <v>0</v>
      </c>
      <c r="G56" s="358">
        <v>0</v>
      </c>
      <c r="H56" s="358">
        <v>0</v>
      </c>
      <c r="I56" s="358">
        <v>0</v>
      </c>
      <c r="J56" s="358">
        <v>0</v>
      </c>
      <c r="K56" s="358">
        <v>0</v>
      </c>
    </row>
    <row r="57" spans="1:11" x14ac:dyDescent="0.25">
      <c r="A57" s="358" t="s">
        <v>408</v>
      </c>
      <c r="B57" s="358" t="s">
        <v>563</v>
      </c>
      <c r="C57" s="358" t="s">
        <v>111</v>
      </c>
      <c r="D57" s="358">
        <v>0</v>
      </c>
      <c r="E57" s="358">
        <v>0</v>
      </c>
      <c r="F57" s="358">
        <v>0</v>
      </c>
      <c r="G57" s="358">
        <v>0</v>
      </c>
      <c r="H57" s="358">
        <v>0</v>
      </c>
      <c r="I57" s="358">
        <v>0</v>
      </c>
      <c r="J57" s="358">
        <v>0</v>
      </c>
      <c r="K57" s="358">
        <v>0</v>
      </c>
    </row>
    <row r="58" spans="1:11" x14ac:dyDescent="0.25">
      <c r="A58" s="358" t="s">
        <v>408</v>
      </c>
      <c r="B58" s="358" t="s">
        <v>563</v>
      </c>
      <c r="C58" s="358" t="s">
        <v>428</v>
      </c>
      <c r="D58" s="358">
        <v>0</v>
      </c>
      <c r="E58" s="358">
        <v>0</v>
      </c>
      <c r="F58" s="358">
        <v>0</v>
      </c>
      <c r="G58" s="358">
        <v>0</v>
      </c>
      <c r="H58" s="358">
        <v>0</v>
      </c>
      <c r="I58" s="358">
        <v>0</v>
      </c>
      <c r="J58" s="358">
        <v>0</v>
      </c>
      <c r="K58" s="358">
        <v>0</v>
      </c>
    </row>
    <row r="59" spans="1:11" x14ac:dyDescent="0.25">
      <c r="A59" s="358" t="s">
        <v>408</v>
      </c>
      <c r="B59" s="358" t="s">
        <v>563</v>
      </c>
      <c r="C59" s="358" t="s">
        <v>493</v>
      </c>
      <c r="D59" s="358">
        <v>0</v>
      </c>
      <c r="E59" s="358">
        <v>2</v>
      </c>
      <c r="F59" s="358">
        <v>0</v>
      </c>
      <c r="G59" s="358">
        <v>0</v>
      </c>
      <c r="H59" s="358">
        <v>2</v>
      </c>
      <c r="I59" s="358">
        <v>0</v>
      </c>
      <c r="J59" s="358">
        <v>182.19</v>
      </c>
      <c r="K59" s="358">
        <v>91.1</v>
      </c>
    </row>
    <row r="60" spans="1:11" x14ac:dyDescent="0.25">
      <c r="A60" s="93" t="s">
        <v>411</v>
      </c>
      <c r="B60" s="93" t="s">
        <v>386</v>
      </c>
      <c r="C60" s="93" t="s">
        <v>76</v>
      </c>
      <c r="D60" s="94">
        <v>0</v>
      </c>
      <c r="E60" s="94">
        <v>0</v>
      </c>
      <c r="F60" s="94">
        <v>0</v>
      </c>
      <c r="G60" s="94">
        <v>0</v>
      </c>
      <c r="H60" s="94">
        <v>0</v>
      </c>
      <c r="I60" s="63">
        <v>0</v>
      </c>
      <c r="J60" s="63">
        <v>0</v>
      </c>
      <c r="K60" s="358">
        <v>0</v>
      </c>
    </row>
    <row r="61" spans="1:11" x14ac:dyDescent="0.25">
      <c r="A61" s="93" t="s">
        <v>411</v>
      </c>
      <c r="B61" s="93" t="s">
        <v>386</v>
      </c>
      <c r="C61" s="93" t="s">
        <v>77</v>
      </c>
      <c r="D61" s="94">
        <v>0</v>
      </c>
      <c r="E61" s="94">
        <v>0</v>
      </c>
      <c r="F61" s="94">
        <v>0</v>
      </c>
      <c r="G61" s="94">
        <v>0</v>
      </c>
      <c r="H61" s="94">
        <v>0</v>
      </c>
      <c r="I61" s="63">
        <v>0</v>
      </c>
      <c r="J61" s="63">
        <v>0</v>
      </c>
      <c r="K61" s="358">
        <v>0</v>
      </c>
    </row>
    <row r="62" spans="1:11" x14ac:dyDescent="0.25">
      <c r="A62" s="93" t="s">
        <v>411</v>
      </c>
      <c r="B62" s="93" t="s">
        <v>386</v>
      </c>
      <c r="C62" s="93" t="s">
        <v>95</v>
      </c>
      <c r="D62" s="94">
        <v>0</v>
      </c>
      <c r="E62" s="94">
        <v>0</v>
      </c>
      <c r="F62" s="94">
        <v>0</v>
      </c>
      <c r="G62" s="94">
        <v>0</v>
      </c>
      <c r="H62" s="94">
        <v>0</v>
      </c>
      <c r="I62" s="63">
        <v>0</v>
      </c>
      <c r="J62" s="63">
        <v>0</v>
      </c>
      <c r="K62" s="358">
        <v>0</v>
      </c>
    </row>
    <row r="63" spans="1:11" x14ac:dyDescent="0.25">
      <c r="A63" s="93" t="s">
        <v>411</v>
      </c>
      <c r="B63" s="93" t="s">
        <v>386</v>
      </c>
      <c r="C63" s="93" t="s">
        <v>96</v>
      </c>
      <c r="D63" s="94">
        <v>0</v>
      </c>
      <c r="E63" s="94">
        <v>0</v>
      </c>
      <c r="F63" s="94">
        <v>0</v>
      </c>
      <c r="G63" s="94">
        <v>0</v>
      </c>
      <c r="H63" s="94">
        <v>0</v>
      </c>
      <c r="I63" s="63">
        <v>0</v>
      </c>
      <c r="J63" s="63">
        <v>0</v>
      </c>
      <c r="K63" s="358">
        <v>0</v>
      </c>
    </row>
    <row r="64" spans="1:11" x14ac:dyDescent="0.25">
      <c r="A64" s="93" t="s">
        <v>411</v>
      </c>
      <c r="B64" s="93" t="s">
        <v>386</v>
      </c>
      <c r="C64" s="93" t="s">
        <v>97</v>
      </c>
      <c r="D64" s="94">
        <v>0</v>
      </c>
      <c r="E64" s="94">
        <v>0</v>
      </c>
      <c r="F64" s="94">
        <v>0</v>
      </c>
      <c r="G64" s="94">
        <v>0</v>
      </c>
      <c r="H64" s="94">
        <v>0</v>
      </c>
      <c r="I64" s="63">
        <v>0</v>
      </c>
      <c r="J64" s="63">
        <v>0</v>
      </c>
      <c r="K64" s="358">
        <v>0</v>
      </c>
    </row>
    <row r="65" spans="1:11" x14ac:dyDescent="0.25">
      <c r="A65" s="93" t="s">
        <v>411</v>
      </c>
      <c r="B65" s="93" t="s">
        <v>386</v>
      </c>
      <c r="C65" s="93" t="s">
        <v>98</v>
      </c>
      <c r="D65" s="94">
        <v>0</v>
      </c>
      <c r="E65" s="94">
        <v>0</v>
      </c>
      <c r="F65" s="94">
        <v>0</v>
      </c>
      <c r="G65" s="94">
        <v>0</v>
      </c>
      <c r="H65" s="94">
        <v>0</v>
      </c>
      <c r="I65" s="63">
        <v>0</v>
      </c>
      <c r="J65" s="63">
        <v>0</v>
      </c>
      <c r="K65" s="358">
        <v>0</v>
      </c>
    </row>
    <row r="66" spans="1:11" x14ac:dyDescent="0.25">
      <c r="A66" s="93" t="s">
        <v>411</v>
      </c>
      <c r="B66" s="93" t="s">
        <v>386</v>
      </c>
      <c r="C66" s="93" t="s">
        <v>99</v>
      </c>
      <c r="D66" s="94">
        <v>0</v>
      </c>
      <c r="E66" s="94">
        <v>0</v>
      </c>
      <c r="F66" s="94">
        <v>0</v>
      </c>
      <c r="G66" s="94">
        <v>0</v>
      </c>
      <c r="H66" s="94">
        <v>0</v>
      </c>
      <c r="I66" s="63">
        <v>0</v>
      </c>
      <c r="J66" s="63">
        <v>0</v>
      </c>
      <c r="K66" s="358">
        <v>0</v>
      </c>
    </row>
    <row r="67" spans="1:11" x14ac:dyDescent="0.25">
      <c r="A67" s="93" t="s">
        <v>411</v>
      </c>
      <c r="B67" s="93" t="s">
        <v>386</v>
      </c>
      <c r="C67" s="93" t="s">
        <v>100</v>
      </c>
      <c r="D67" s="94">
        <v>0</v>
      </c>
      <c r="E67" s="94">
        <v>0</v>
      </c>
      <c r="F67" s="94">
        <v>0</v>
      </c>
      <c r="G67" s="94">
        <v>0</v>
      </c>
      <c r="H67" s="94">
        <v>0</v>
      </c>
      <c r="I67" s="63">
        <v>0</v>
      </c>
      <c r="J67" s="63">
        <v>0</v>
      </c>
      <c r="K67" s="358">
        <v>0</v>
      </c>
    </row>
    <row r="68" spans="1:11" x14ac:dyDescent="0.25">
      <c r="A68" s="358" t="s">
        <v>411</v>
      </c>
      <c r="B68" s="358" t="s">
        <v>386</v>
      </c>
      <c r="C68" s="358" t="s">
        <v>101</v>
      </c>
      <c r="D68" s="358">
        <v>0</v>
      </c>
      <c r="E68" s="358">
        <v>0</v>
      </c>
      <c r="F68" s="358">
        <v>0</v>
      </c>
      <c r="G68" s="358">
        <v>0</v>
      </c>
      <c r="H68" s="358">
        <v>0</v>
      </c>
      <c r="I68" s="304">
        <v>0</v>
      </c>
      <c r="J68" s="304">
        <v>0</v>
      </c>
      <c r="K68" s="358">
        <v>0</v>
      </c>
    </row>
    <row r="69" spans="1:11" x14ac:dyDescent="0.25">
      <c r="A69" s="358" t="s">
        <v>411</v>
      </c>
      <c r="B69" s="358" t="s">
        <v>386</v>
      </c>
      <c r="C69" s="358" t="s">
        <v>109</v>
      </c>
      <c r="D69" s="358">
        <v>0</v>
      </c>
      <c r="E69" s="358">
        <v>0</v>
      </c>
      <c r="F69" s="358">
        <v>0</v>
      </c>
      <c r="G69" s="358">
        <v>0</v>
      </c>
      <c r="H69" s="358">
        <v>0</v>
      </c>
      <c r="I69" s="304">
        <v>0</v>
      </c>
      <c r="J69" s="304">
        <v>0</v>
      </c>
      <c r="K69" s="358">
        <v>0</v>
      </c>
    </row>
    <row r="70" spans="1:11" x14ac:dyDescent="0.25">
      <c r="A70" s="358" t="s">
        <v>411</v>
      </c>
      <c r="B70" s="358" t="s">
        <v>386</v>
      </c>
      <c r="C70" s="358" t="s">
        <v>110</v>
      </c>
      <c r="D70" s="358">
        <v>0</v>
      </c>
      <c r="E70" s="358">
        <v>0</v>
      </c>
      <c r="F70" s="358">
        <v>0</v>
      </c>
      <c r="G70" s="358">
        <v>0</v>
      </c>
      <c r="H70" s="358">
        <v>0</v>
      </c>
      <c r="I70" s="304">
        <v>0</v>
      </c>
      <c r="J70" s="304">
        <v>0</v>
      </c>
      <c r="K70" s="358">
        <v>0</v>
      </c>
    </row>
    <row r="71" spans="1:11" x14ac:dyDescent="0.25">
      <c r="A71" s="358" t="s">
        <v>411</v>
      </c>
      <c r="B71" s="358" t="s">
        <v>386</v>
      </c>
      <c r="C71" s="358" t="s">
        <v>111</v>
      </c>
      <c r="D71" s="358">
        <v>0</v>
      </c>
      <c r="E71" s="358">
        <v>0</v>
      </c>
      <c r="F71" s="358">
        <v>0</v>
      </c>
      <c r="G71" s="358">
        <v>0</v>
      </c>
      <c r="H71" s="358">
        <v>0</v>
      </c>
      <c r="I71" s="304">
        <v>0</v>
      </c>
      <c r="J71" s="304">
        <v>0</v>
      </c>
      <c r="K71" s="358">
        <v>0</v>
      </c>
    </row>
    <row r="72" spans="1:11" x14ac:dyDescent="0.25">
      <c r="A72" s="358" t="s">
        <v>411</v>
      </c>
      <c r="B72" s="358" t="s">
        <v>386</v>
      </c>
      <c r="C72" s="358" t="s">
        <v>428</v>
      </c>
      <c r="D72" s="358">
        <v>0</v>
      </c>
      <c r="E72" s="358">
        <v>0</v>
      </c>
      <c r="F72" s="358">
        <v>0</v>
      </c>
      <c r="G72" s="358">
        <v>0</v>
      </c>
      <c r="H72" s="358">
        <v>0</v>
      </c>
      <c r="I72" s="304">
        <v>0</v>
      </c>
      <c r="J72" s="304">
        <v>0</v>
      </c>
      <c r="K72" s="358">
        <v>0</v>
      </c>
    </row>
    <row r="73" spans="1:11" x14ac:dyDescent="0.25">
      <c r="A73" s="358" t="s">
        <v>411</v>
      </c>
      <c r="B73" s="358" t="s">
        <v>386</v>
      </c>
      <c r="C73" s="358" t="s">
        <v>493</v>
      </c>
      <c r="D73" s="358">
        <v>0</v>
      </c>
      <c r="E73" s="358">
        <v>0</v>
      </c>
      <c r="F73" s="358">
        <v>0</v>
      </c>
      <c r="G73" s="358">
        <v>0</v>
      </c>
      <c r="H73" s="358">
        <v>0</v>
      </c>
      <c r="I73" s="304">
        <v>0</v>
      </c>
      <c r="J73" s="304">
        <v>0</v>
      </c>
      <c r="K73" s="358">
        <v>0</v>
      </c>
    </row>
    <row r="74" spans="1:11" x14ac:dyDescent="0.25">
      <c r="A74" s="358" t="s">
        <v>599</v>
      </c>
      <c r="B74" s="358" t="s">
        <v>600</v>
      </c>
      <c r="C74" s="358" t="s">
        <v>76</v>
      </c>
      <c r="D74" s="358">
        <v>0</v>
      </c>
      <c r="E74" s="358">
        <v>0</v>
      </c>
      <c r="F74" s="358">
        <v>0</v>
      </c>
      <c r="G74" s="358">
        <v>0</v>
      </c>
      <c r="H74" s="358">
        <v>0</v>
      </c>
      <c r="I74" s="304">
        <v>0</v>
      </c>
      <c r="J74" s="304">
        <v>0</v>
      </c>
      <c r="K74" s="358">
        <v>0</v>
      </c>
    </row>
    <row r="75" spans="1:11" x14ac:dyDescent="0.25">
      <c r="A75" s="358" t="s">
        <v>599</v>
      </c>
      <c r="B75" s="358" t="s">
        <v>600</v>
      </c>
      <c r="C75" s="358" t="s">
        <v>77</v>
      </c>
      <c r="D75" s="358">
        <v>0</v>
      </c>
      <c r="E75" s="358">
        <v>0</v>
      </c>
      <c r="F75" s="358">
        <v>0</v>
      </c>
      <c r="G75" s="358">
        <v>0</v>
      </c>
      <c r="H75" s="358">
        <v>0</v>
      </c>
      <c r="I75" s="304">
        <v>0</v>
      </c>
      <c r="J75" s="304">
        <v>0</v>
      </c>
      <c r="K75" s="358">
        <v>0</v>
      </c>
    </row>
    <row r="76" spans="1:11" x14ac:dyDescent="0.25">
      <c r="A76" s="358" t="s">
        <v>599</v>
      </c>
      <c r="B76" s="358" t="s">
        <v>600</v>
      </c>
      <c r="C76" s="358" t="s">
        <v>95</v>
      </c>
      <c r="D76" s="358">
        <v>0</v>
      </c>
      <c r="E76" s="358">
        <v>0</v>
      </c>
      <c r="F76" s="358">
        <v>0</v>
      </c>
      <c r="G76" s="358">
        <v>0</v>
      </c>
      <c r="H76" s="358">
        <v>0</v>
      </c>
      <c r="I76" s="304">
        <v>0</v>
      </c>
      <c r="J76" s="304">
        <v>0</v>
      </c>
      <c r="K76" s="358">
        <v>0</v>
      </c>
    </row>
    <row r="77" spans="1:11" x14ac:dyDescent="0.25">
      <c r="A77" s="358" t="s">
        <v>599</v>
      </c>
      <c r="B77" s="358" t="s">
        <v>600</v>
      </c>
      <c r="C77" s="358" t="s">
        <v>96</v>
      </c>
      <c r="D77" s="358">
        <v>0</v>
      </c>
      <c r="E77" s="358">
        <v>0</v>
      </c>
      <c r="F77" s="358">
        <v>0</v>
      </c>
      <c r="G77" s="358">
        <v>0</v>
      </c>
      <c r="H77" s="358">
        <v>0</v>
      </c>
      <c r="I77" s="304">
        <v>0</v>
      </c>
      <c r="J77" s="304">
        <v>0</v>
      </c>
      <c r="K77" s="358">
        <v>0</v>
      </c>
    </row>
    <row r="78" spans="1:11" x14ac:dyDescent="0.25">
      <c r="A78" s="358" t="s">
        <v>599</v>
      </c>
      <c r="B78" s="358" t="s">
        <v>600</v>
      </c>
      <c r="C78" s="358" t="s">
        <v>97</v>
      </c>
      <c r="D78" s="358">
        <v>0</v>
      </c>
      <c r="E78" s="358">
        <v>0</v>
      </c>
      <c r="F78" s="358">
        <v>0</v>
      </c>
      <c r="G78" s="358">
        <v>0</v>
      </c>
      <c r="H78" s="358">
        <v>0</v>
      </c>
      <c r="I78" s="304">
        <v>0</v>
      </c>
      <c r="J78" s="304">
        <v>0</v>
      </c>
      <c r="K78" s="358">
        <v>0</v>
      </c>
    </row>
    <row r="79" spans="1:11" x14ac:dyDescent="0.25">
      <c r="A79" s="358" t="s">
        <v>599</v>
      </c>
      <c r="B79" s="358" t="s">
        <v>600</v>
      </c>
      <c r="C79" s="358" t="s">
        <v>98</v>
      </c>
      <c r="D79" s="358">
        <v>0</v>
      </c>
      <c r="E79" s="358">
        <v>0</v>
      </c>
      <c r="F79" s="358">
        <v>0</v>
      </c>
      <c r="G79" s="358">
        <v>0</v>
      </c>
      <c r="H79" s="358">
        <v>0</v>
      </c>
      <c r="I79" s="304">
        <v>0</v>
      </c>
      <c r="J79" s="304">
        <v>0</v>
      </c>
      <c r="K79" s="358">
        <v>0</v>
      </c>
    </row>
    <row r="80" spans="1:11" x14ac:dyDescent="0.25">
      <c r="A80" s="358" t="s">
        <v>599</v>
      </c>
      <c r="B80" s="358" t="s">
        <v>600</v>
      </c>
      <c r="C80" s="358" t="s">
        <v>99</v>
      </c>
      <c r="D80" s="358">
        <v>0</v>
      </c>
      <c r="E80" s="358">
        <v>0</v>
      </c>
      <c r="F80" s="358">
        <v>0</v>
      </c>
      <c r="G80" s="358">
        <v>0</v>
      </c>
      <c r="H80" s="358">
        <v>0</v>
      </c>
      <c r="I80" s="304">
        <v>0</v>
      </c>
      <c r="J80" s="304">
        <v>0</v>
      </c>
      <c r="K80" s="358">
        <v>0</v>
      </c>
    </row>
    <row r="81" spans="1:11" x14ac:dyDescent="0.25">
      <c r="A81" s="358" t="s">
        <v>599</v>
      </c>
      <c r="B81" s="358" t="s">
        <v>600</v>
      </c>
      <c r="C81" s="358" t="s">
        <v>100</v>
      </c>
      <c r="D81" s="358">
        <v>0</v>
      </c>
      <c r="E81" s="358">
        <v>0</v>
      </c>
      <c r="F81" s="358">
        <v>0</v>
      </c>
      <c r="G81" s="358">
        <v>0</v>
      </c>
      <c r="H81" s="358">
        <v>0</v>
      </c>
      <c r="I81" s="304">
        <v>0</v>
      </c>
      <c r="J81" s="304">
        <v>0</v>
      </c>
      <c r="K81" s="358">
        <v>0</v>
      </c>
    </row>
    <row r="82" spans="1:11" x14ac:dyDescent="0.25">
      <c r="A82" s="93" t="s">
        <v>599</v>
      </c>
      <c r="B82" s="93" t="s">
        <v>600</v>
      </c>
      <c r="C82" s="93" t="s">
        <v>101</v>
      </c>
      <c r="D82" s="94">
        <v>0</v>
      </c>
      <c r="E82" s="94">
        <v>0</v>
      </c>
      <c r="F82" s="94">
        <v>0</v>
      </c>
      <c r="G82" s="94">
        <v>0</v>
      </c>
      <c r="H82" s="94">
        <v>0</v>
      </c>
      <c r="I82" s="63">
        <v>0</v>
      </c>
      <c r="J82" s="63">
        <v>0</v>
      </c>
      <c r="K82" s="358">
        <v>0</v>
      </c>
    </row>
    <row r="83" spans="1:11" x14ac:dyDescent="0.25">
      <c r="A83" s="93" t="s">
        <v>599</v>
      </c>
      <c r="B83" s="93" t="s">
        <v>600</v>
      </c>
      <c r="C83" s="93" t="s">
        <v>109</v>
      </c>
      <c r="D83" s="94">
        <v>0</v>
      </c>
      <c r="E83" s="94">
        <v>0</v>
      </c>
      <c r="F83" s="94">
        <v>0</v>
      </c>
      <c r="G83" s="94">
        <v>0</v>
      </c>
      <c r="H83" s="94">
        <v>0</v>
      </c>
      <c r="I83" s="63">
        <v>0</v>
      </c>
      <c r="J83" s="63">
        <v>0</v>
      </c>
      <c r="K83" s="358">
        <v>0</v>
      </c>
    </row>
    <row r="84" spans="1:11" x14ac:dyDescent="0.25">
      <c r="A84" s="93" t="s">
        <v>599</v>
      </c>
      <c r="B84" s="93" t="s">
        <v>600</v>
      </c>
      <c r="C84" s="93" t="s">
        <v>110</v>
      </c>
      <c r="D84" s="94">
        <v>0</v>
      </c>
      <c r="E84" s="94">
        <v>0</v>
      </c>
      <c r="F84" s="94">
        <v>0</v>
      </c>
      <c r="G84" s="94">
        <v>0</v>
      </c>
      <c r="H84" s="94">
        <v>0</v>
      </c>
      <c r="I84" s="63">
        <v>0</v>
      </c>
      <c r="J84" s="63">
        <v>0</v>
      </c>
      <c r="K84" s="358">
        <v>0</v>
      </c>
    </row>
    <row r="85" spans="1:11" x14ac:dyDescent="0.25">
      <c r="A85" s="93" t="s">
        <v>599</v>
      </c>
      <c r="B85" s="93" t="s">
        <v>600</v>
      </c>
      <c r="C85" s="93" t="s">
        <v>111</v>
      </c>
      <c r="D85" s="94">
        <v>0</v>
      </c>
      <c r="E85" s="94">
        <v>0</v>
      </c>
      <c r="F85" s="94">
        <v>0</v>
      </c>
      <c r="G85" s="94">
        <v>0</v>
      </c>
      <c r="H85" s="94">
        <v>0</v>
      </c>
      <c r="I85" s="63">
        <v>0</v>
      </c>
      <c r="J85" s="63">
        <v>0</v>
      </c>
      <c r="K85" s="358">
        <v>0</v>
      </c>
    </row>
    <row r="86" spans="1:11" x14ac:dyDescent="0.25">
      <c r="A86" s="93" t="s">
        <v>599</v>
      </c>
      <c r="B86" s="93" t="s">
        <v>600</v>
      </c>
      <c r="C86" s="93" t="s">
        <v>428</v>
      </c>
      <c r="D86" s="94">
        <v>0</v>
      </c>
      <c r="E86" s="94">
        <v>0</v>
      </c>
      <c r="F86" s="94">
        <v>0</v>
      </c>
      <c r="G86" s="94">
        <v>0</v>
      </c>
      <c r="H86" s="94">
        <v>0</v>
      </c>
      <c r="I86" s="63">
        <v>0</v>
      </c>
      <c r="J86" s="63">
        <v>0</v>
      </c>
      <c r="K86" s="358">
        <v>0</v>
      </c>
    </row>
    <row r="87" spans="1:11" x14ac:dyDescent="0.25">
      <c r="A87" s="93" t="s">
        <v>599</v>
      </c>
      <c r="B87" s="93" t="s">
        <v>600</v>
      </c>
      <c r="C87" s="93" t="s">
        <v>493</v>
      </c>
      <c r="D87" s="94">
        <v>0</v>
      </c>
      <c r="E87" s="94">
        <v>0</v>
      </c>
      <c r="F87" s="94">
        <v>0</v>
      </c>
      <c r="G87" s="94">
        <v>0</v>
      </c>
      <c r="H87" s="94">
        <v>0</v>
      </c>
      <c r="I87" s="63">
        <v>0</v>
      </c>
      <c r="J87" s="63">
        <v>0</v>
      </c>
      <c r="K87" s="358">
        <v>0</v>
      </c>
    </row>
    <row r="88" spans="1:11" x14ac:dyDescent="0.25">
      <c r="A88" s="358" t="s">
        <v>412</v>
      </c>
      <c r="B88" s="358" t="s">
        <v>389</v>
      </c>
      <c r="C88" s="358" t="s">
        <v>76</v>
      </c>
      <c r="D88" s="358">
        <v>0</v>
      </c>
      <c r="E88" s="358">
        <v>0</v>
      </c>
      <c r="F88" s="358">
        <v>0</v>
      </c>
      <c r="G88" s="358">
        <v>0</v>
      </c>
      <c r="H88" s="358">
        <v>0</v>
      </c>
      <c r="I88" s="358">
        <v>0</v>
      </c>
      <c r="J88" s="358">
        <v>0</v>
      </c>
      <c r="K88" s="358">
        <v>0</v>
      </c>
    </row>
    <row r="89" spans="1:11" x14ac:dyDescent="0.25">
      <c r="A89" s="358" t="s">
        <v>412</v>
      </c>
      <c r="B89" s="358" t="s">
        <v>389</v>
      </c>
      <c r="C89" s="358" t="s">
        <v>77</v>
      </c>
      <c r="D89" s="358">
        <v>0</v>
      </c>
      <c r="E89" s="358">
        <v>0</v>
      </c>
      <c r="F89" s="358">
        <v>0</v>
      </c>
      <c r="G89" s="358">
        <v>0</v>
      </c>
      <c r="H89" s="358">
        <v>0</v>
      </c>
      <c r="I89" s="358">
        <v>0</v>
      </c>
      <c r="J89" s="358">
        <v>0</v>
      </c>
      <c r="K89" s="358">
        <v>0</v>
      </c>
    </row>
    <row r="90" spans="1:11" x14ac:dyDescent="0.25">
      <c r="A90" s="358" t="s">
        <v>412</v>
      </c>
      <c r="B90" s="358" t="s">
        <v>389</v>
      </c>
      <c r="C90" s="358" t="s">
        <v>95</v>
      </c>
      <c r="D90" s="358">
        <v>0</v>
      </c>
      <c r="E90" s="358">
        <v>0</v>
      </c>
      <c r="F90" s="358">
        <v>0</v>
      </c>
      <c r="G90" s="358">
        <v>0</v>
      </c>
      <c r="H90" s="358">
        <v>0</v>
      </c>
      <c r="I90" s="358">
        <v>0</v>
      </c>
      <c r="J90" s="358">
        <v>0</v>
      </c>
      <c r="K90" s="358">
        <v>0</v>
      </c>
    </row>
    <row r="91" spans="1:11" x14ac:dyDescent="0.25">
      <c r="A91" s="358" t="s">
        <v>412</v>
      </c>
      <c r="B91" s="358" t="s">
        <v>389</v>
      </c>
      <c r="C91" s="358" t="s">
        <v>96</v>
      </c>
      <c r="D91" s="358">
        <v>0</v>
      </c>
      <c r="E91" s="358">
        <v>0</v>
      </c>
      <c r="F91" s="358">
        <v>0</v>
      </c>
      <c r="G91" s="358">
        <v>0</v>
      </c>
      <c r="H91" s="358">
        <v>0</v>
      </c>
      <c r="I91" s="358">
        <v>0</v>
      </c>
      <c r="J91" s="358">
        <v>0</v>
      </c>
      <c r="K91" s="358">
        <v>0</v>
      </c>
    </row>
    <row r="92" spans="1:11" x14ac:dyDescent="0.25">
      <c r="A92" s="358" t="s">
        <v>412</v>
      </c>
      <c r="B92" s="358" t="s">
        <v>389</v>
      </c>
      <c r="C92" s="358" t="s">
        <v>97</v>
      </c>
      <c r="D92" s="358">
        <v>0</v>
      </c>
      <c r="E92" s="358">
        <v>0</v>
      </c>
      <c r="F92" s="358">
        <v>0</v>
      </c>
      <c r="G92" s="358">
        <v>0</v>
      </c>
      <c r="H92" s="358">
        <v>0</v>
      </c>
      <c r="I92" s="358">
        <v>0</v>
      </c>
      <c r="J92" s="358">
        <v>0</v>
      </c>
      <c r="K92" s="358">
        <v>0</v>
      </c>
    </row>
    <row r="93" spans="1:11" x14ac:dyDescent="0.25">
      <c r="A93" s="358" t="s">
        <v>412</v>
      </c>
      <c r="B93" s="358" t="s">
        <v>389</v>
      </c>
      <c r="C93" s="358" t="s">
        <v>98</v>
      </c>
      <c r="D93" s="358">
        <v>0</v>
      </c>
      <c r="E93" s="358">
        <v>0</v>
      </c>
      <c r="F93" s="358">
        <v>0</v>
      </c>
      <c r="G93" s="358">
        <v>0</v>
      </c>
      <c r="H93" s="358">
        <v>0</v>
      </c>
      <c r="I93" s="358">
        <v>0</v>
      </c>
      <c r="J93" s="358">
        <v>0</v>
      </c>
      <c r="K93" s="358">
        <v>0</v>
      </c>
    </row>
    <row r="94" spans="1:11" x14ac:dyDescent="0.25">
      <c r="A94" s="358" t="s">
        <v>412</v>
      </c>
      <c r="B94" s="358" t="s">
        <v>389</v>
      </c>
      <c r="C94" s="358" t="s">
        <v>99</v>
      </c>
      <c r="D94" s="358">
        <v>0</v>
      </c>
      <c r="E94" s="358">
        <v>0</v>
      </c>
      <c r="F94" s="358">
        <v>0</v>
      </c>
      <c r="G94" s="358">
        <v>0</v>
      </c>
      <c r="H94" s="358">
        <v>0</v>
      </c>
      <c r="I94" s="358">
        <v>0</v>
      </c>
      <c r="J94" s="358">
        <v>0</v>
      </c>
      <c r="K94" s="358">
        <v>0</v>
      </c>
    </row>
    <row r="95" spans="1:11" x14ac:dyDescent="0.25">
      <c r="A95" s="358" t="s">
        <v>412</v>
      </c>
      <c r="B95" s="358" t="s">
        <v>389</v>
      </c>
      <c r="C95" s="358" t="s">
        <v>100</v>
      </c>
      <c r="D95" s="358">
        <v>0</v>
      </c>
      <c r="E95" s="358">
        <v>0</v>
      </c>
      <c r="F95" s="358">
        <v>0</v>
      </c>
      <c r="G95" s="358">
        <v>0</v>
      </c>
      <c r="H95" s="358">
        <v>0</v>
      </c>
      <c r="I95" s="358">
        <v>0</v>
      </c>
      <c r="J95" s="358">
        <v>0</v>
      </c>
      <c r="K95" s="358">
        <v>0</v>
      </c>
    </row>
    <row r="96" spans="1:11" x14ac:dyDescent="0.25">
      <c r="A96" s="358" t="s">
        <v>412</v>
      </c>
      <c r="B96" s="358" t="s">
        <v>389</v>
      </c>
      <c r="C96" s="358" t="s">
        <v>101</v>
      </c>
      <c r="D96" s="358">
        <v>0</v>
      </c>
      <c r="E96" s="358">
        <v>0</v>
      </c>
      <c r="F96" s="358">
        <v>0</v>
      </c>
      <c r="G96" s="358">
        <v>0</v>
      </c>
      <c r="H96" s="358">
        <v>0</v>
      </c>
      <c r="I96" s="358">
        <v>0</v>
      </c>
      <c r="J96" s="358">
        <v>0</v>
      </c>
      <c r="K96" s="358">
        <v>0</v>
      </c>
    </row>
    <row r="97" spans="1:11" x14ac:dyDescent="0.25">
      <c r="A97" s="358" t="s">
        <v>412</v>
      </c>
      <c r="B97" s="358" t="s">
        <v>389</v>
      </c>
      <c r="C97" s="358" t="s">
        <v>109</v>
      </c>
      <c r="D97" s="358">
        <v>0</v>
      </c>
      <c r="E97" s="358">
        <v>0</v>
      </c>
      <c r="F97" s="358">
        <v>0</v>
      </c>
      <c r="G97" s="358">
        <v>0</v>
      </c>
      <c r="H97" s="358">
        <v>0</v>
      </c>
      <c r="I97" s="358">
        <v>0</v>
      </c>
      <c r="J97" s="358">
        <v>0</v>
      </c>
      <c r="K97" s="358">
        <v>0</v>
      </c>
    </row>
    <row r="98" spans="1:11" x14ac:dyDescent="0.25">
      <c r="A98" s="358" t="s">
        <v>412</v>
      </c>
      <c r="B98" s="358" t="s">
        <v>389</v>
      </c>
      <c r="C98" s="358" t="s">
        <v>110</v>
      </c>
      <c r="D98" s="358">
        <v>0</v>
      </c>
      <c r="E98" s="358">
        <v>0</v>
      </c>
      <c r="F98" s="358">
        <v>0</v>
      </c>
      <c r="G98" s="358">
        <v>0</v>
      </c>
      <c r="H98" s="358">
        <v>0</v>
      </c>
      <c r="I98" s="358">
        <v>0</v>
      </c>
      <c r="J98" s="358">
        <v>0</v>
      </c>
      <c r="K98" s="358">
        <v>0</v>
      </c>
    </row>
    <row r="99" spans="1:11" x14ac:dyDescent="0.25">
      <c r="A99" s="358" t="s">
        <v>412</v>
      </c>
      <c r="B99" s="358" t="s">
        <v>389</v>
      </c>
      <c r="C99" s="358" t="s">
        <v>111</v>
      </c>
      <c r="D99" s="358">
        <v>0</v>
      </c>
      <c r="E99" s="358">
        <v>0</v>
      </c>
      <c r="F99" s="358">
        <v>0</v>
      </c>
      <c r="G99" s="358">
        <v>0</v>
      </c>
      <c r="H99" s="358">
        <v>0</v>
      </c>
      <c r="I99" s="358">
        <v>0</v>
      </c>
      <c r="J99" s="358">
        <v>0</v>
      </c>
      <c r="K99" s="358">
        <v>0</v>
      </c>
    </row>
    <row r="100" spans="1:11" x14ac:dyDescent="0.25">
      <c r="A100" s="358" t="s">
        <v>412</v>
      </c>
      <c r="B100" s="358" t="s">
        <v>389</v>
      </c>
      <c r="C100" s="358" t="s">
        <v>428</v>
      </c>
      <c r="D100" s="358">
        <v>0</v>
      </c>
      <c r="E100" s="358">
        <v>0</v>
      </c>
      <c r="F100" s="358">
        <v>0</v>
      </c>
      <c r="G100" s="358">
        <v>0</v>
      </c>
      <c r="H100" s="358">
        <v>0</v>
      </c>
      <c r="I100" s="358">
        <v>0</v>
      </c>
      <c r="J100" s="358">
        <v>0</v>
      </c>
      <c r="K100" s="358">
        <v>0</v>
      </c>
    </row>
    <row r="101" spans="1:11" x14ac:dyDescent="0.25">
      <c r="A101" s="358" t="s">
        <v>412</v>
      </c>
      <c r="B101" s="358" t="s">
        <v>389</v>
      </c>
      <c r="C101" s="358" t="s">
        <v>493</v>
      </c>
      <c r="D101" s="358">
        <v>0</v>
      </c>
      <c r="E101" s="358">
        <v>0</v>
      </c>
      <c r="F101" s="358">
        <v>0</v>
      </c>
      <c r="G101" s="358">
        <v>0</v>
      </c>
      <c r="H101" s="358">
        <v>0</v>
      </c>
      <c r="I101" s="358">
        <v>0</v>
      </c>
      <c r="J101" s="358">
        <v>0</v>
      </c>
      <c r="K101" s="358">
        <v>0</v>
      </c>
    </row>
  </sheetData>
  <autoFilter ref="A3:K101" xr:uid="{00000000-0009-0000-0000-000017000000}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A1:K101"/>
  <sheetViews>
    <sheetView workbookViewId="0">
      <selection sqref="A1:K1"/>
    </sheetView>
  </sheetViews>
  <sheetFormatPr defaultColWidth="15.42578125" defaultRowHeight="15" x14ac:dyDescent="0.25"/>
  <cols>
    <col min="1" max="1" width="12.140625" customWidth="1"/>
    <col min="2" max="2" width="22" bestFit="1" customWidth="1"/>
    <col min="3" max="4" width="12.85546875" customWidth="1"/>
    <col min="5" max="5" width="13" customWidth="1"/>
    <col min="6" max="6" width="12.85546875" customWidth="1"/>
    <col min="7" max="7" width="14.85546875" customWidth="1"/>
    <col min="8" max="8" width="13.85546875" customWidth="1"/>
    <col min="9" max="9" width="18.5703125" customWidth="1"/>
    <col min="10" max="10" width="18.85546875" customWidth="1"/>
    <col min="11" max="11" width="15.85546875" customWidth="1"/>
  </cols>
  <sheetData>
    <row r="1" spans="1:11" ht="18.75" x14ac:dyDescent="0.3">
      <c r="A1" s="645" t="s">
        <v>804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</row>
    <row r="2" spans="1:1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223"/>
    </row>
    <row r="3" spans="1:11" ht="39" customHeight="1" x14ac:dyDescent="0.25">
      <c r="A3" s="370" t="s">
        <v>634</v>
      </c>
      <c r="B3" s="371" t="s">
        <v>44</v>
      </c>
      <c r="C3" s="370" t="s">
        <v>307</v>
      </c>
      <c r="D3" s="371" t="s">
        <v>5</v>
      </c>
      <c r="E3" s="371" t="s">
        <v>6</v>
      </c>
      <c r="F3" s="371" t="s">
        <v>45</v>
      </c>
      <c r="G3" s="370" t="s">
        <v>629</v>
      </c>
      <c r="H3" s="370" t="s">
        <v>571</v>
      </c>
      <c r="I3" s="370" t="s">
        <v>635</v>
      </c>
      <c r="J3" s="370" t="s">
        <v>636</v>
      </c>
      <c r="K3" s="370" t="s">
        <v>3</v>
      </c>
    </row>
    <row r="4" spans="1:11" x14ac:dyDescent="0.25">
      <c r="A4" s="93" t="s">
        <v>508</v>
      </c>
      <c r="B4" s="93" t="s">
        <v>509</v>
      </c>
      <c r="C4" s="93" t="s">
        <v>76</v>
      </c>
      <c r="D4" s="94">
        <v>0</v>
      </c>
      <c r="E4" s="94">
        <v>10</v>
      </c>
      <c r="F4" s="94">
        <v>3</v>
      </c>
      <c r="G4" s="94">
        <v>0</v>
      </c>
      <c r="H4" s="94">
        <v>13</v>
      </c>
      <c r="I4" s="63">
        <v>3840</v>
      </c>
      <c r="J4" s="63">
        <v>5934.19</v>
      </c>
      <c r="K4" s="163">
        <v>456.48</v>
      </c>
    </row>
    <row r="5" spans="1:11" x14ac:dyDescent="0.25">
      <c r="A5" s="93" t="s">
        <v>508</v>
      </c>
      <c r="B5" s="93" t="s">
        <v>509</v>
      </c>
      <c r="C5" s="93" t="s">
        <v>77</v>
      </c>
      <c r="D5" s="94">
        <v>12</v>
      </c>
      <c r="E5" s="94">
        <v>6</v>
      </c>
      <c r="F5" s="94">
        <v>183</v>
      </c>
      <c r="G5" s="94">
        <v>0</v>
      </c>
      <c r="H5" s="94">
        <v>201</v>
      </c>
      <c r="I5" s="63">
        <v>63348.160000000003</v>
      </c>
      <c r="J5" s="63">
        <v>99272.48</v>
      </c>
      <c r="K5" s="163">
        <v>493.89</v>
      </c>
    </row>
    <row r="6" spans="1:11" x14ac:dyDescent="0.25">
      <c r="A6" s="93" t="s">
        <v>508</v>
      </c>
      <c r="B6" s="93" t="s">
        <v>509</v>
      </c>
      <c r="C6" s="93" t="s">
        <v>95</v>
      </c>
      <c r="D6" s="94">
        <v>13</v>
      </c>
      <c r="E6" s="94">
        <v>12</v>
      </c>
      <c r="F6" s="94">
        <v>135</v>
      </c>
      <c r="G6" s="94">
        <v>0</v>
      </c>
      <c r="H6" s="94">
        <v>160</v>
      </c>
      <c r="I6" s="63">
        <v>93085.51</v>
      </c>
      <c r="J6" s="63">
        <v>91609.51</v>
      </c>
      <c r="K6" s="163">
        <v>572.56000000000006</v>
      </c>
    </row>
    <row r="7" spans="1:11" x14ac:dyDescent="0.25">
      <c r="A7" s="93" t="s">
        <v>508</v>
      </c>
      <c r="B7" s="93" t="s">
        <v>509</v>
      </c>
      <c r="C7" s="93" t="s">
        <v>96</v>
      </c>
      <c r="D7" s="94">
        <v>108</v>
      </c>
      <c r="E7" s="94">
        <v>23</v>
      </c>
      <c r="F7" s="94">
        <v>268</v>
      </c>
      <c r="G7" s="94">
        <v>0</v>
      </c>
      <c r="H7" s="94">
        <v>399</v>
      </c>
      <c r="I7" s="63">
        <v>347618.07</v>
      </c>
      <c r="J7" s="63">
        <v>332543.19</v>
      </c>
      <c r="K7" s="163">
        <v>833.44</v>
      </c>
    </row>
    <row r="8" spans="1:11" x14ac:dyDescent="0.25">
      <c r="A8" s="93" t="s">
        <v>508</v>
      </c>
      <c r="B8" s="93" t="s">
        <v>509</v>
      </c>
      <c r="C8" s="93" t="s">
        <v>97</v>
      </c>
      <c r="D8" s="94">
        <v>388</v>
      </c>
      <c r="E8" s="94">
        <v>34</v>
      </c>
      <c r="F8" s="94">
        <v>309</v>
      </c>
      <c r="G8" s="94">
        <v>0</v>
      </c>
      <c r="H8" s="94">
        <v>731</v>
      </c>
      <c r="I8" s="63">
        <v>487616.54</v>
      </c>
      <c r="J8" s="63">
        <v>697607.18</v>
      </c>
      <c r="K8" s="163">
        <v>954.32</v>
      </c>
    </row>
    <row r="9" spans="1:11" x14ac:dyDescent="0.25">
      <c r="A9" s="93" t="s">
        <v>508</v>
      </c>
      <c r="B9" s="93" t="s">
        <v>509</v>
      </c>
      <c r="C9" s="93" t="s">
        <v>98</v>
      </c>
      <c r="D9" s="94">
        <v>435</v>
      </c>
      <c r="E9" s="94">
        <v>34</v>
      </c>
      <c r="F9" s="94">
        <v>97</v>
      </c>
      <c r="G9" s="94">
        <v>0</v>
      </c>
      <c r="H9" s="94">
        <v>566</v>
      </c>
      <c r="I9" s="63">
        <v>587543.81000000006</v>
      </c>
      <c r="J9" s="63">
        <v>489584.02</v>
      </c>
      <c r="K9" s="163">
        <v>864.99</v>
      </c>
    </row>
    <row r="10" spans="1:11" x14ac:dyDescent="0.25">
      <c r="A10" s="93" t="s">
        <v>508</v>
      </c>
      <c r="B10" s="93" t="s">
        <v>509</v>
      </c>
      <c r="C10" s="93" t="s">
        <v>99</v>
      </c>
      <c r="D10" s="94">
        <v>138</v>
      </c>
      <c r="E10" s="94">
        <v>48</v>
      </c>
      <c r="F10" s="94">
        <v>13</v>
      </c>
      <c r="G10" s="94">
        <v>0</v>
      </c>
      <c r="H10" s="94">
        <v>199</v>
      </c>
      <c r="I10" s="63">
        <v>315081.82</v>
      </c>
      <c r="J10" s="63">
        <v>166368.75</v>
      </c>
      <c r="K10" s="163">
        <v>836.02</v>
      </c>
    </row>
    <row r="11" spans="1:11" x14ac:dyDescent="0.25">
      <c r="A11" s="93" t="s">
        <v>508</v>
      </c>
      <c r="B11" s="93" t="s">
        <v>509</v>
      </c>
      <c r="C11" s="93" t="s">
        <v>100</v>
      </c>
      <c r="D11" s="94">
        <v>38</v>
      </c>
      <c r="E11" s="94">
        <v>71</v>
      </c>
      <c r="F11" s="94">
        <v>4</v>
      </c>
      <c r="G11" s="94">
        <v>0</v>
      </c>
      <c r="H11" s="94">
        <v>113</v>
      </c>
      <c r="I11" s="63">
        <v>102088</v>
      </c>
      <c r="J11" s="63">
        <v>110677.74</v>
      </c>
      <c r="K11" s="163">
        <v>979.45</v>
      </c>
    </row>
    <row r="12" spans="1:11" x14ac:dyDescent="0.25">
      <c r="A12" s="93" t="s">
        <v>508</v>
      </c>
      <c r="B12" s="93" t="s">
        <v>509</v>
      </c>
      <c r="C12" s="93" t="s">
        <v>101</v>
      </c>
      <c r="D12" s="94">
        <v>9</v>
      </c>
      <c r="E12" s="94">
        <v>48</v>
      </c>
      <c r="F12" s="94">
        <v>5</v>
      </c>
      <c r="G12" s="94">
        <v>1</v>
      </c>
      <c r="H12" s="94">
        <v>63</v>
      </c>
      <c r="I12" s="63">
        <v>83431.94</v>
      </c>
      <c r="J12" s="63">
        <v>54630.21</v>
      </c>
      <c r="K12" s="163">
        <v>867.15</v>
      </c>
    </row>
    <row r="13" spans="1:11" x14ac:dyDescent="0.25">
      <c r="A13" s="93" t="s">
        <v>508</v>
      </c>
      <c r="B13" s="93" t="s">
        <v>509</v>
      </c>
      <c r="C13" s="93" t="s">
        <v>109</v>
      </c>
      <c r="D13" s="94">
        <v>3</v>
      </c>
      <c r="E13" s="94">
        <v>56</v>
      </c>
      <c r="F13" s="94">
        <v>2</v>
      </c>
      <c r="G13" s="94">
        <v>0</v>
      </c>
      <c r="H13" s="94">
        <v>61</v>
      </c>
      <c r="I13" s="63">
        <v>28887.33</v>
      </c>
      <c r="J13" s="63">
        <v>49349.67</v>
      </c>
      <c r="K13" s="163">
        <v>809.01</v>
      </c>
    </row>
    <row r="14" spans="1:11" x14ac:dyDescent="0.25">
      <c r="A14" s="93" t="s">
        <v>508</v>
      </c>
      <c r="B14" s="93" t="s">
        <v>509</v>
      </c>
      <c r="C14" s="93" t="s">
        <v>110</v>
      </c>
      <c r="D14" s="94">
        <v>0</v>
      </c>
      <c r="E14" s="94">
        <v>10</v>
      </c>
      <c r="F14" s="94">
        <v>0</v>
      </c>
      <c r="G14" s="94">
        <v>0</v>
      </c>
      <c r="H14" s="94">
        <v>10</v>
      </c>
      <c r="I14" s="63">
        <v>3567.49</v>
      </c>
      <c r="J14" s="63">
        <v>8528.82</v>
      </c>
      <c r="K14" s="163">
        <v>852.88</v>
      </c>
    </row>
    <row r="15" spans="1:11" x14ac:dyDescent="0.25">
      <c r="A15" s="93" t="s">
        <v>508</v>
      </c>
      <c r="B15" s="93" t="s">
        <v>509</v>
      </c>
      <c r="C15" s="93" t="s">
        <v>111</v>
      </c>
      <c r="D15" s="94">
        <v>0</v>
      </c>
      <c r="E15" s="94">
        <v>5</v>
      </c>
      <c r="F15" s="94">
        <v>0</v>
      </c>
      <c r="G15" s="94">
        <v>0</v>
      </c>
      <c r="H15" s="94">
        <v>5</v>
      </c>
      <c r="I15" s="63">
        <v>1153.55</v>
      </c>
      <c r="J15" s="63">
        <v>4177.57</v>
      </c>
      <c r="K15" s="163">
        <v>835.51</v>
      </c>
    </row>
    <row r="16" spans="1:11" x14ac:dyDescent="0.25">
      <c r="A16" s="93" t="s">
        <v>508</v>
      </c>
      <c r="B16" s="93" t="s">
        <v>509</v>
      </c>
      <c r="C16" s="93" t="s">
        <v>428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63">
        <v>0</v>
      </c>
      <c r="J16" s="63">
        <v>0</v>
      </c>
      <c r="K16" s="163">
        <v>0</v>
      </c>
    </row>
    <row r="17" spans="1:11" s="456" customFormat="1" x14ac:dyDescent="0.25">
      <c r="A17" s="93" t="s">
        <v>508</v>
      </c>
      <c r="B17" s="93" t="s">
        <v>509</v>
      </c>
      <c r="C17" s="93" t="s">
        <v>493</v>
      </c>
      <c r="D17" s="94">
        <v>1144</v>
      </c>
      <c r="E17" s="94">
        <v>357</v>
      </c>
      <c r="F17" s="94">
        <v>1019</v>
      </c>
      <c r="G17" s="94">
        <v>1</v>
      </c>
      <c r="H17" s="94">
        <v>2521</v>
      </c>
      <c r="I17" s="63">
        <v>2117262.2200000002</v>
      </c>
      <c r="J17" s="63">
        <v>2110283.33</v>
      </c>
      <c r="K17" s="163">
        <v>837.08</v>
      </c>
    </row>
    <row r="18" spans="1:11" s="456" customFormat="1" x14ac:dyDescent="0.25">
      <c r="A18" s="93" t="s">
        <v>620</v>
      </c>
      <c r="B18" s="93" t="s">
        <v>424</v>
      </c>
      <c r="C18" s="93" t="s">
        <v>76</v>
      </c>
      <c r="D18" s="94">
        <v>0</v>
      </c>
      <c r="E18" s="94">
        <v>15</v>
      </c>
      <c r="F18" s="94">
        <v>0</v>
      </c>
      <c r="G18" s="94">
        <v>0</v>
      </c>
      <c r="H18" s="94">
        <v>15</v>
      </c>
      <c r="I18" s="63">
        <v>15831.83</v>
      </c>
      <c r="J18" s="63">
        <v>5886.83</v>
      </c>
      <c r="K18" s="163">
        <v>392.46</v>
      </c>
    </row>
    <row r="19" spans="1:11" s="456" customFormat="1" x14ac:dyDescent="0.25">
      <c r="A19" s="93" t="s">
        <v>620</v>
      </c>
      <c r="B19" s="93" t="s">
        <v>424</v>
      </c>
      <c r="C19" s="93" t="s">
        <v>77</v>
      </c>
      <c r="D19" s="94">
        <v>1</v>
      </c>
      <c r="E19" s="94">
        <v>7</v>
      </c>
      <c r="F19" s="94">
        <v>9</v>
      </c>
      <c r="G19" s="94">
        <v>0</v>
      </c>
      <c r="H19" s="94">
        <v>17</v>
      </c>
      <c r="I19" s="63">
        <v>25316.28</v>
      </c>
      <c r="J19" s="63">
        <v>14200.5</v>
      </c>
      <c r="K19" s="163">
        <v>835.32</v>
      </c>
    </row>
    <row r="20" spans="1:11" s="456" customFormat="1" x14ac:dyDescent="0.25">
      <c r="A20" s="93" t="s">
        <v>620</v>
      </c>
      <c r="B20" s="93" t="s">
        <v>424</v>
      </c>
      <c r="C20" s="93" t="s">
        <v>95</v>
      </c>
      <c r="D20" s="94">
        <v>4</v>
      </c>
      <c r="E20" s="94">
        <v>2</v>
      </c>
      <c r="F20" s="94">
        <v>10</v>
      </c>
      <c r="G20" s="94">
        <v>0</v>
      </c>
      <c r="H20" s="94">
        <v>16</v>
      </c>
      <c r="I20" s="63">
        <v>31752.9</v>
      </c>
      <c r="J20" s="63">
        <v>17019.13</v>
      </c>
      <c r="K20" s="163">
        <v>1063.7</v>
      </c>
    </row>
    <row r="21" spans="1:11" s="356" customFormat="1" x14ac:dyDescent="0.25">
      <c r="A21" s="93" t="s">
        <v>620</v>
      </c>
      <c r="B21" s="93" t="s">
        <v>424</v>
      </c>
      <c r="C21" s="93" t="s">
        <v>96</v>
      </c>
      <c r="D21" s="94">
        <v>26</v>
      </c>
      <c r="E21" s="94">
        <v>6</v>
      </c>
      <c r="F21" s="94">
        <v>5</v>
      </c>
      <c r="G21" s="94">
        <v>0</v>
      </c>
      <c r="H21" s="94">
        <v>37</v>
      </c>
      <c r="I21" s="63">
        <v>144835.15</v>
      </c>
      <c r="J21" s="63">
        <v>43934.09</v>
      </c>
      <c r="K21" s="163">
        <v>1187.4100000000001</v>
      </c>
    </row>
    <row r="22" spans="1:11" s="356" customFormat="1" x14ac:dyDescent="0.25">
      <c r="A22" s="93" t="s">
        <v>620</v>
      </c>
      <c r="B22" s="93" t="s">
        <v>424</v>
      </c>
      <c r="C22" s="93" t="s">
        <v>97</v>
      </c>
      <c r="D22" s="94">
        <v>26</v>
      </c>
      <c r="E22" s="94">
        <v>2</v>
      </c>
      <c r="F22" s="94">
        <v>3</v>
      </c>
      <c r="G22" s="94">
        <v>0</v>
      </c>
      <c r="H22" s="94">
        <v>31</v>
      </c>
      <c r="I22" s="63">
        <v>171714.32</v>
      </c>
      <c r="J22" s="63">
        <v>45038.55</v>
      </c>
      <c r="K22" s="163">
        <v>1452.86</v>
      </c>
    </row>
    <row r="23" spans="1:11" s="356" customFormat="1" x14ac:dyDescent="0.25">
      <c r="A23" s="93" t="s">
        <v>620</v>
      </c>
      <c r="B23" s="93" t="s">
        <v>424</v>
      </c>
      <c r="C23" s="93" t="s">
        <v>98</v>
      </c>
      <c r="D23" s="94">
        <v>19</v>
      </c>
      <c r="E23" s="94">
        <v>3</v>
      </c>
      <c r="F23" s="94">
        <v>2</v>
      </c>
      <c r="G23" s="94">
        <v>0</v>
      </c>
      <c r="H23" s="94">
        <v>24</v>
      </c>
      <c r="I23" s="63">
        <v>366294.61</v>
      </c>
      <c r="J23" s="63">
        <v>31670.59</v>
      </c>
      <c r="K23" s="163">
        <v>1319.61</v>
      </c>
    </row>
    <row r="24" spans="1:11" s="356" customFormat="1" x14ac:dyDescent="0.25">
      <c r="A24" s="93" t="s">
        <v>620</v>
      </c>
      <c r="B24" s="93" t="s">
        <v>424</v>
      </c>
      <c r="C24" s="93" t="s">
        <v>99</v>
      </c>
      <c r="D24" s="94">
        <v>10</v>
      </c>
      <c r="E24" s="94">
        <v>2</v>
      </c>
      <c r="F24" s="94">
        <v>0</v>
      </c>
      <c r="G24" s="94">
        <v>0</v>
      </c>
      <c r="H24" s="94">
        <v>12</v>
      </c>
      <c r="I24" s="63">
        <v>53028.11</v>
      </c>
      <c r="J24" s="63">
        <v>14394.83</v>
      </c>
      <c r="K24" s="163">
        <v>1199.57</v>
      </c>
    </row>
    <row r="25" spans="1:11" s="356" customFormat="1" x14ac:dyDescent="0.25">
      <c r="A25" s="93" t="s">
        <v>620</v>
      </c>
      <c r="B25" s="93" t="s">
        <v>424</v>
      </c>
      <c r="C25" s="93" t="s">
        <v>100</v>
      </c>
      <c r="D25" s="94">
        <v>8</v>
      </c>
      <c r="E25" s="94">
        <v>3</v>
      </c>
      <c r="F25" s="94">
        <v>0</v>
      </c>
      <c r="G25" s="94">
        <v>0</v>
      </c>
      <c r="H25" s="94">
        <v>11</v>
      </c>
      <c r="I25" s="63">
        <v>114437.34</v>
      </c>
      <c r="J25" s="63">
        <v>17549.599999999999</v>
      </c>
      <c r="K25" s="163">
        <v>1595.42</v>
      </c>
    </row>
    <row r="26" spans="1:11" s="356" customFormat="1" x14ac:dyDescent="0.25">
      <c r="A26" s="93" t="s">
        <v>620</v>
      </c>
      <c r="B26" s="93" t="s">
        <v>424</v>
      </c>
      <c r="C26" s="93" t="s">
        <v>101</v>
      </c>
      <c r="D26" s="94">
        <v>3</v>
      </c>
      <c r="E26" s="94">
        <v>2</v>
      </c>
      <c r="F26" s="94">
        <v>0</v>
      </c>
      <c r="G26" s="94">
        <v>0</v>
      </c>
      <c r="H26" s="94">
        <v>5</v>
      </c>
      <c r="I26" s="63">
        <v>77410.600000000006</v>
      </c>
      <c r="J26" s="63">
        <v>7035.75</v>
      </c>
      <c r="K26" s="163">
        <v>1407.15</v>
      </c>
    </row>
    <row r="27" spans="1:11" s="356" customFormat="1" x14ac:dyDescent="0.25">
      <c r="A27" s="93" t="s">
        <v>620</v>
      </c>
      <c r="B27" s="93" t="s">
        <v>424</v>
      </c>
      <c r="C27" s="93" t="s">
        <v>109</v>
      </c>
      <c r="D27" s="94">
        <v>0</v>
      </c>
      <c r="E27" s="94">
        <v>2</v>
      </c>
      <c r="F27" s="94">
        <v>0</v>
      </c>
      <c r="G27" s="94">
        <v>0</v>
      </c>
      <c r="H27" s="94">
        <v>2</v>
      </c>
      <c r="I27" s="63">
        <v>5574.84</v>
      </c>
      <c r="J27" s="63">
        <v>898.6</v>
      </c>
      <c r="K27" s="163">
        <v>449.3</v>
      </c>
    </row>
    <row r="28" spans="1:11" s="356" customFormat="1" x14ac:dyDescent="0.25">
      <c r="A28" s="93" t="s">
        <v>620</v>
      </c>
      <c r="B28" s="93" t="s">
        <v>424</v>
      </c>
      <c r="C28" s="93" t="s">
        <v>110</v>
      </c>
      <c r="D28" s="94">
        <v>2</v>
      </c>
      <c r="E28" s="94">
        <v>1</v>
      </c>
      <c r="F28" s="94">
        <v>0</v>
      </c>
      <c r="G28" s="94">
        <v>0</v>
      </c>
      <c r="H28" s="94">
        <v>3</v>
      </c>
      <c r="I28" s="63">
        <v>118078.89</v>
      </c>
      <c r="J28" s="63">
        <v>5372.89</v>
      </c>
      <c r="K28" s="163">
        <v>1790.96</v>
      </c>
    </row>
    <row r="29" spans="1:11" s="356" customFormat="1" x14ac:dyDescent="0.25">
      <c r="A29" s="93" t="s">
        <v>620</v>
      </c>
      <c r="B29" s="93" t="s">
        <v>424</v>
      </c>
      <c r="C29" s="93" t="s">
        <v>111</v>
      </c>
      <c r="D29" s="94">
        <v>0</v>
      </c>
      <c r="E29" s="94">
        <v>1</v>
      </c>
      <c r="F29" s="94">
        <v>0</v>
      </c>
      <c r="G29" s="94">
        <v>0</v>
      </c>
      <c r="H29" s="94">
        <v>1</v>
      </c>
      <c r="I29" s="63">
        <v>1191.7</v>
      </c>
      <c r="J29" s="63">
        <v>384.25</v>
      </c>
      <c r="K29" s="163">
        <v>384.25</v>
      </c>
    </row>
    <row r="30" spans="1:11" s="356" customFormat="1" x14ac:dyDescent="0.25">
      <c r="A30" s="93" t="s">
        <v>620</v>
      </c>
      <c r="B30" s="93" t="s">
        <v>424</v>
      </c>
      <c r="C30" s="93" t="s">
        <v>428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63">
        <v>0</v>
      </c>
      <c r="J30" s="63">
        <v>0</v>
      </c>
      <c r="K30" s="163">
        <v>0</v>
      </c>
    </row>
    <row r="31" spans="1:11" s="356" customFormat="1" x14ac:dyDescent="0.25">
      <c r="A31" s="93" t="s">
        <v>620</v>
      </c>
      <c r="B31" s="93" t="s">
        <v>424</v>
      </c>
      <c r="C31" s="93" t="s">
        <v>493</v>
      </c>
      <c r="D31" s="94">
        <v>99</v>
      </c>
      <c r="E31" s="94">
        <v>46</v>
      </c>
      <c r="F31" s="94">
        <v>29</v>
      </c>
      <c r="G31" s="94">
        <v>0</v>
      </c>
      <c r="H31" s="94">
        <v>174</v>
      </c>
      <c r="I31" s="63">
        <v>1125466.57</v>
      </c>
      <c r="J31" s="63">
        <v>203385.61</v>
      </c>
      <c r="K31" s="163">
        <v>1168.8800000000001</v>
      </c>
    </row>
    <row r="32" spans="1:11" s="316" customFormat="1" x14ac:dyDescent="0.25">
      <c r="A32" s="93" t="s">
        <v>419</v>
      </c>
      <c r="B32" s="93" t="s">
        <v>500</v>
      </c>
      <c r="C32" s="93" t="s">
        <v>76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63">
        <v>0</v>
      </c>
      <c r="J32" s="63">
        <v>0</v>
      </c>
      <c r="K32" s="163">
        <v>0</v>
      </c>
    </row>
    <row r="33" spans="1:11" s="316" customFormat="1" x14ac:dyDescent="0.25">
      <c r="A33" s="93" t="s">
        <v>419</v>
      </c>
      <c r="B33" s="93" t="s">
        <v>500</v>
      </c>
      <c r="C33" s="93" t="s">
        <v>77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63">
        <v>0</v>
      </c>
      <c r="J33" s="63">
        <v>0</v>
      </c>
      <c r="K33" s="163">
        <v>0</v>
      </c>
    </row>
    <row r="34" spans="1:11" s="316" customFormat="1" x14ac:dyDescent="0.25">
      <c r="A34" s="93" t="s">
        <v>419</v>
      </c>
      <c r="B34" s="93" t="s">
        <v>500</v>
      </c>
      <c r="C34" s="93" t="s">
        <v>95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63">
        <v>0</v>
      </c>
      <c r="J34" s="63">
        <v>0</v>
      </c>
      <c r="K34" s="163">
        <v>0</v>
      </c>
    </row>
    <row r="35" spans="1:11" s="316" customFormat="1" x14ac:dyDescent="0.25">
      <c r="A35" s="93" t="s">
        <v>419</v>
      </c>
      <c r="B35" s="93" t="s">
        <v>500</v>
      </c>
      <c r="C35" s="93" t="s">
        <v>96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63">
        <v>0</v>
      </c>
      <c r="J35" s="63">
        <v>0</v>
      </c>
      <c r="K35" s="163">
        <v>0</v>
      </c>
    </row>
    <row r="36" spans="1:11" s="316" customFormat="1" x14ac:dyDescent="0.25">
      <c r="A36" s="93" t="s">
        <v>419</v>
      </c>
      <c r="B36" s="93" t="s">
        <v>500</v>
      </c>
      <c r="C36" s="93" t="s">
        <v>97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63">
        <v>0</v>
      </c>
      <c r="J36" s="63">
        <v>0</v>
      </c>
      <c r="K36" s="163">
        <v>0</v>
      </c>
    </row>
    <row r="37" spans="1:11" x14ac:dyDescent="0.25">
      <c r="A37" s="93" t="s">
        <v>419</v>
      </c>
      <c r="B37" s="93" t="s">
        <v>500</v>
      </c>
      <c r="C37" s="93" t="s">
        <v>98</v>
      </c>
      <c r="D37" s="94">
        <v>0</v>
      </c>
      <c r="E37" s="94">
        <v>0</v>
      </c>
      <c r="F37" s="94">
        <v>0</v>
      </c>
      <c r="G37" s="94">
        <v>0</v>
      </c>
      <c r="H37" s="94">
        <v>0</v>
      </c>
      <c r="I37" s="63">
        <v>0</v>
      </c>
      <c r="J37" s="63">
        <v>0</v>
      </c>
      <c r="K37" s="163">
        <v>0</v>
      </c>
    </row>
    <row r="38" spans="1:11" x14ac:dyDescent="0.25">
      <c r="A38" s="93" t="s">
        <v>419</v>
      </c>
      <c r="B38" s="93" t="s">
        <v>500</v>
      </c>
      <c r="C38" s="93" t="s">
        <v>99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63">
        <v>0</v>
      </c>
      <c r="J38" s="63">
        <v>0</v>
      </c>
      <c r="K38" s="163">
        <v>0</v>
      </c>
    </row>
    <row r="39" spans="1:11" x14ac:dyDescent="0.25">
      <c r="A39" s="93" t="s">
        <v>419</v>
      </c>
      <c r="B39" s="93" t="s">
        <v>500</v>
      </c>
      <c r="C39" s="93" t="s">
        <v>100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63">
        <v>0</v>
      </c>
      <c r="J39" s="63">
        <v>0</v>
      </c>
      <c r="K39" s="163">
        <v>0</v>
      </c>
    </row>
    <row r="40" spans="1:11" x14ac:dyDescent="0.25">
      <c r="A40" s="93" t="s">
        <v>419</v>
      </c>
      <c r="B40" s="93" t="s">
        <v>500</v>
      </c>
      <c r="C40" s="93" t="s">
        <v>101</v>
      </c>
      <c r="D40" s="94">
        <v>0</v>
      </c>
      <c r="E40" s="94">
        <v>0</v>
      </c>
      <c r="F40" s="94">
        <v>0</v>
      </c>
      <c r="G40" s="94">
        <v>0</v>
      </c>
      <c r="H40" s="94">
        <v>0</v>
      </c>
      <c r="I40" s="63">
        <v>0</v>
      </c>
      <c r="J40" s="63">
        <v>0</v>
      </c>
      <c r="K40" s="163">
        <v>0</v>
      </c>
    </row>
    <row r="41" spans="1:11" x14ac:dyDescent="0.25">
      <c r="A41" s="93" t="s">
        <v>419</v>
      </c>
      <c r="B41" s="93" t="s">
        <v>500</v>
      </c>
      <c r="C41" s="93" t="s">
        <v>109</v>
      </c>
      <c r="D41" s="94">
        <v>0</v>
      </c>
      <c r="E41" s="94">
        <v>0</v>
      </c>
      <c r="F41" s="94">
        <v>0</v>
      </c>
      <c r="G41" s="94">
        <v>0</v>
      </c>
      <c r="H41" s="94">
        <v>0</v>
      </c>
      <c r="I41" s="63">
        <v>0</v>
      </c>
      <c r="J41" s="63">
        <v>0</v>
      </c>
      <c r="K41" s="163">
        <v>0</v>
      </c>
    </row>
    <row r="42" spans="1:11" x14ac:dyDescent="0.25">
      <c r="A42" s="93" t="s">
        <v>419</v>
      </c>
      <c r="B42" s="93" t="s">
        <v>500</v>
      </c>
      <c r="C42" s="93" t="s">
        <v>110</v>
      </c>
      <c r="D42" s="94">
        <v>0</v>
      </c>
      <c r="E42" s="94">
        <v>0</v>
      </c>
      <c r="F42" s="94">
        <v>0</v>
      </c>
      <c r="G42" s="94">
        <v>0</v>
      </c>
      <c r="H42" s="94">
        <v>0</v>
      </c>
      <c r="I42" s="63">
        <v>0</v>
      </c>
      <c r="J42" s="63">
        <v>0</v>
      </c>
      <c r="K42" s="163">
        <v>0</v>
      </c>
    </row>
    <row r="43" spans="1:11" x14ac:dyDescent="0.25">
      <c r="A43" s="93" t="s">
        <v>419</v>
      </c>
      <c r="B43" s="93" t="s">
        <v>500</v>
      </c>
      <c r="C43" s="93" t="s">
        <v>111</v>
      </c>
      <c r="D43" s="94">
        <v>0</v>
      </c>
      <c r="E43" s="94">
        <v>0</v>
      </c>
      <c r="F43" s="94">
        <v>0</v>
      </c>
      <c r="G43" s="94">
        <v>0</v>
      </c>
      <c r="H43" s="94">
        <v>0</v>
      </c>
      <c r="I43" s="63">
        <v>0</v>
      </c>
      <c r="J43" s="63">
        <v>0</v>
      </c>
      <c r="K43" s="163">
        <v>0</v>
      </c>
    </row>
    <row r="44" spans="1:11" x14ac:dyDescent="0.25">
      <c r="A44" s="93" t="s">
        <v>419</v>
      </c>
      <c r="B44" s="93" t="s">
        <v>500</v>
      </c>
      <c r="C44" s="93" t="s">
        <v>428</v>
      </c>
      <c r="D44" s="94">
        <v>0</v>
      </c>
      <c r="E44" s="94">
        <v>0</v>
      </c>
      <c r="F44" s="94">
        <v>0</v>
      </c>
      <c r="G44" s="94">
        <v>0</v>
      </c>
      <c r="H44" s="94">
        <v>0</v>
      </c>
      <c r="I44" s="63">
        <v>0</v>
      </c>
      <c r="J44" s="63">
        <v>0</v>
      </c>
      <c r="K44" s="163">
        <v>0</v>
      </c>
    </row>
    <row r="45" spans="1:11" x14ac:dyDescent="0.25">
      <c r="A45" s="358" t="s">
        <v>419</v>
      </c>
      <c r="B45" s="358" t="s">
        <v>500</v>
      </c>
      <c r="C45" s="358" t="s">
        <v>493</v>
      </c>
      <c r="D45" s="358">
        <v>0</v>
      </c>
      <c r="E45" s="358">
        <v>0</v>
      </c>
      <c r="F45" s="358">
        <v>0</v>
      </c>
      <c r="G45" s="358">
        <v>0</v>
      </c>
      <c r="H45" s="358">
        <v>0</v>
      </c>
      <c r="I45" s="358">
        <v>0</v>
      </c>
      <c r="J45" s="358">
        <v>0</v>
      </c>
      <c r="K45" s="358">
        <v>0</v>
      </c>
    </row>
    <row r="46" spans="1:11" x14ac:dyDescent="0.25">
      <c r="A46" s="93" t="s">
        <v>408</v>
      </c>
      <c r="B46" s="93" t="s">
        <v>563</v>
      </c>
      <c r="C46" s="93" t="s">
        <v>76</v>
      </c>
      <c r="D46" s="94">
        <v>0</v>
      </c>
      <c r="E46" s="94">
        <v>6</v>
      </c>
      <c r="F46" s="94">
        <v>0</v>
      </c>
      <c r="G46" s="94">
        <v>0</v>
      </c>
      <c r="H46" s="94">
        <v>6</v>
      </c>
      <c r="I46" s="63">
        <v>0</v>
      </c>
      <c r="J46" s="63">
        <v>996.09</v>
      </c>
      <c r="K46" s="163">
        <v>166.02</v>
      </c>
    </row>
    <row r="47" spans="1:11" x14ac:dyDescent="0.25">
      <c r="A47" s="93" t="s">
        <v>408</v>
      </c>
      <c r="B47" s="93" t="s">
        <v>563</v>
      </c>
      <c r="C47" s="93" t="s">
        <v>77</v>
      </c>
      <c r="D47" s="94">
        <v>0</v>
      </c>
      <c r="E47" s="94">
        <v>1</v>
      </c>
      <c r="F47" s="94">
        <v>3</v>
      </c>
      <c r="G47" s="94">
        <v>0</v>
      </c>
      <c r="H47" s="94">
        <v>4</v>
      </c>
      <c r="I47" s="63">
        <v>0</v>
      </c>
      <c r="J47" s="63">
        <v>781.92</v>
      </c>
      <c r="K47" s="163">
        <v>195.48</v>
      </c>
    </row>
    <row r="48" spans="1:11" x14ac:dyDescent="0.25">
      <c r="A48" s="93" t="s">
        <v>408</v>
      </c>
      <c r="B48" s="93" t="s">
        <v>563</v>
      </c>
      <c r="C48" s="93" t="s">
        <v>95</v>
      </c>
      <c r="D48" s="94">
        <v>7</v>
      </c>
      <c r="E48" s="94">
        <v>8</v>
      </c>
      <c r="F48" s="94">
        <v>3</v>
      </c>
      <c r="G48" s="94">
        <v>0</v>
      </c>
      <c r="H48" s="94">
        <v>18</v>
      </c>
      <c r="I48" s="63">
        <v>0</v>
      </c>
      <c r="J48" s="63">
        <v>3028.43</v>
      </c>
      <c r="K48" s="163">
        <v>168.25</v>
      </c>
    </row>
    <row r="49" spans="1:11" x14ac:dyDescent="0.25">
      <c r="A49" s="93" t="s">
        <v>408</v>
      </c>
      <c r="B49" s="93" t="s">
        <v>563</v>
      </c>
      <c r="C49" s="93" t="s">
        <v>96</v>
      </c>
      <c r="D49" s="94">
        <v>88</v>
      </c>
      <c r="E49" s="94">
        <v>4</v>
      </c>
      <c r="F49" s="94">
        <v>15</v>
      </c>
      <c r="G49" s="94">
        <v>0</v>
      </c>
      <c r="H49" s="94">
        <v>107</v>
      </c>
      <c r="I49" s="63">
        <v>1462.8</v>
      </c>
      <c r="J49" s="63">
        <v>28096.99</v>
      </c>
      <c r="K49" s="163">
        <v>262.59000000000003</v>
      </c>
    </row>
    <row r="50" spans="1:11" x14ac:dyDescent="0.25">
      <c r="A50" s="93" t="s">
        <v>408</v>
      </c>
      <c r="B50" s="93" t="s">
        <v>563</v>
      </c>
      <c r="C50" s="93" t="s">
        <v>97</v>
      </c>
      <c r="D50" s="94">
        <v>187</v>
      </c>
      <c r="E50" s="94">
        <v>7</v>
      </c>
      <c r="F50" s="94">
        <v>11</v>
      </c>
      <c r="G50" s="94">
        <v>0</v>
      </c>
      <c r="H50" s="94">
        <v>205</v>
      </c>
      <c r="I50" s="63">
        <v>644.04</v>
      </c>
      <c r="J50" s="63">
        <v>61078.44</v>
      </c>
      <c r="K50" s="163">
        <v>297.94</v>
      </c>
    </row>
    <row r="51" spans="1:11" x14ac:dyDescent="0.25">
      <c r="A51" s="93" t="s">
        <v>408</v>
      </c>
      <c r="B51" s="93" t="s">
        <v>563</v>
      </c>
      <c r="C51" s="93" t="s">
        <v>98</v>
      </c>
      <c r="D51" s="94">
        <v>341</v>
      </c>
      <c r="E51" s="94">
        <v>4</v>
      </c>
      <c r="F51" s="94">
        <v>11</v>
      </c>
      <c r="G51" s="94">
        <v>0</v>
      </c>
      <c r="H51" s="94">
        <v>356</v>
      </c>
      <c r="I51" s="63">
        <v>0</v>
      </c>
      <c r="J51" s="63">
        <v>121641.09</v>
      </c>
      <c r="K51" s="163">
        <v>341.69</v>
      </c>
    </row>
    <row r="52" spans="1:11" x14ac:dyDescent="0.25">
      <c r="A52" s="93" t="s">
        <v>408</v>
      </c>
      <c r="B52" s="93" t="s">
        <v>563</v>
      </c>
      <c r="C52" s="93" t="s">
        <v>99</v>
      </c>
      <c r="D52" s="94">
        <v>183</v>
      </c>
      <c r="E52" s="94">
        <v>1</v>
      </c>
      <c r="F52" s="94">
        <v>1</v>
      </c>
      <c r="G52" s="94">
        <v>0</v>
      </c>
      <c r="H52" s="94">
        <v>185</v>
      </c>
      <c r="I52" s="63">
        <v>0</v>
      </c>
      <c r="J52" s="63">
        <v>66365.84</v>
      </c>
      <c r="K52" s="163">
        <v>358.73</v>
      </c>
    </row>
    <row r="53" spans="1:11" x14ac:dyDescent="0.25">
      <c r="A53" s="93" t="s">
        <v>408</v>
      </c>
      <c r="B53" s="93" t="s">
        <v>563</v>
      </c>
      <c r="C53" s="93" t="s">
        <v>100</v>
      </c>
      <c r="D53" s="94">
        <v>39</v>
      </c>
      <c r="E53" s="94">
        <v>0</v>
      </c>
      <c r="F53" s="94">
        <v>0</v>
      </c>
      <c r="G53" s="94">
        <v>0</v>
      </c>
      <c r="H53" s="94">
        <v>39</v>
      </c>
      <c r="I53" s="63">
        <v>0</v>
      </c>
      <c r="J53" s="63">
        <v>13586.9</v>
      </c>
      <c r="K53" s="163">
        <v>348.38</v>
      </c>
    </row>
    <row r="54" spans="1:11" x14ac:dyDescent="0.25">
      <c r="A54" s="93" t="s">
        <v>408</v>
      </c>
      <c r="B54" s="93" t="s">
        <v>563</v>
      </c>
      <c r="C54" s="93" t="s">
        <v>101</v>
      </c>
      <c r="D54" s="94">
        <v>5</v>
      </c>
      <c r="E54" s="94">
        <v>0</v>
      </c>
      <c r="F54" s="94">
        <v>0</v>
      </c>
      <c r="G54" s="94">
        <v>0</v>
      </c>
      <c r="H54" s="94">
        <v>5</v>
      </c>
      <c r="I54" s="63">
        <v>0</v>
      </c>
      <c r="J54" s="63">
        <v>1160.28</v>
      </c>
      <c r="K54" s="163">
        <v>232.06</v>
      </c>
    </row>
    <row r="55" spans="1:11" x14ac:dyDescent="0.25">
      <c r="A55" s="93" t="s">
        <v>408</v>
      </c>
      <c r="B55" s="93" t="s">
        <v>563</v>
      </c>
      <c r="C55" s="93" t="s">
        <v>109</v>
      </c>
      <c r="D55" s="94">
        <v>1</v>
      </c>
      <c r="E55" s="94">
        <v>0</v>
      </c>
      <c r="F55" s="94">
        <v>0</v>
      </c>
      <c r="G55" s="94">
        <v>0</v>
      </c>
      <c r="H55" s="94">
        <v>1</v>
      </c>
      <c r="I55" s="63">
        <v>0</v>
      </c>
      <c r="J55" s="63">
        <v>262.52999999999997</v>
      </c>
      <c r="K55" s="163">
        <v>262.53000000000003</v>
      </c>
    </row>
    <row r="56" spans="1:11" x14ac:dyDescent="0.25">
      <c r="A56" s="93" t="s">
        <v>408</v>
      </c>
      <c r="B56" s="93" t="s">
        <v>563</v>
      </c>
      <c r="C56" s="93" t="s">
        <v>110</v>
      </c>
      <c r="D56" s="94">
        <v>1</v>
      </c>
      <c r="E56" s="94">
        <v>0</v>
      </c>
      <c r="F56" s="94">
        <v>0</v>
      </c>
      <c r="G56" s="94">
        <v>0</v>
      </c>
      <c r="H56" s="94">
        <v>1</v>
      </c>
      <c r="I56" s="63">
        <v>0</v>
      </c>
      <c r="J56" s="63">
        <v>138.62</v>
      </c>
      <c r="K56" s="163">
        <v>138.62</v>
      </c>
    </row>
    <row r="57" spans="1:11" x14ac:dyDescent="0.25">
      <c r="A57" s="93" t="s">
        <v>408</v>
      </c>
      <c r="B57" s="93" t="s">
        <v>563</v>
      </c>
      <c r="C57" s="93" t="s">
        <v>111</v>
      </c>
      <c r="D57" s="94">
        <v>0</v>
      </c>
      <c r="E57" s="94">
        <v>0</v>
      </c>
      <c r="F57" s="94">
        <v>0</v>
      </c>
      <c r="G57" s="94">
        <v>0</v>
      </c>
      <c r="H57" s="94">
        <v>0</v>
      </c>
      <c r="I57" s="63">
        <v>0</v>
      </c>
      <c r="J57" s="63">
        <v>0</v>
      </c>
      <c r="K57" s="163">
        <v>0</v>
      </c>
    </row>
    <row r="58" spans="1:11" x14ac:dyDescent="0.25">
      <c r="A58" s="93" t="s">
        <v>408</v>
      </c>
      <c r="B58" s="93" t="s">
        <v>563</v>
      </c>
      <c r="C58" s="93" t="s">
        <v>428</v>
      </c>
      <c r="D58" s="94">
        <v>0</v>
      </c>
      <c r="E58" s="94">
        <v>0</v>
      </c>
      <c r="F58" s="94">
        <v>0</v>
      </c>
      <c r="G58" s="94">
        <v>0</v>
      </c>
      <c r="H58" s="94">
        <v>0</v>
      </c>
      <c r="I58" s="63">
        <v>0</v>
      </c>
      <c r="J58" s="63">
        <v>0</v>
      </c>
      <c r="K58" s="163">
        <v>0</v>
      </c>
    </row>
    <row r="59" spans="1:11" x14ac:dyDescent="0.25">
      <c r="A59" s="93" t="s">
        <v>408</v>
      </c>
      <c r="B59" s="93" t="s">
        <v>563</v>
      </c>
      <c r="C59" s="93" t="s">
        <v>493</v>
      </c>
      <c r="D59" s="94">
        <v>852</v>
      </c>
      <c r="E59" s="94">
        <v>31</v>
      </c>
      <c r="F59" s="94">
        <v>44</v>
      </c>
      <c r="G59" s="94">
        <v>0</v>
      </c>
      <c r="H59" s="94">
        <v>927</v>
      </c>
      <c r="I59" s="63">
        <v>2106.84</v>
      </c>
      <c r="J59" s="63">
        <v>297137.13</v>
      </c>
      <c r="K59" s="163">
        <v>320.54000000000002</v>
      </c>
    </row>
    <row r="60" spans="1:11" x14ac:dyDescent="0.25">
      <c r="A60" s="93" t="s">
        <v>411</v>
      </c>
      <c r="B60" s="93" t="s">
        <v>386</v>
      </c>
      <c r="C60" s="93" t="s">
        <v>76</v>
      </c>
      <c r="D60" s="94">
        <v>0</v>
      </c>
      <c r="E60" s="94">
        <v>0</v>
      </c>
      <c r="F60" s="94">
        <v>0</v>
      </c>
      <c r="G60" s="94">
        <v>0</v>
      </c>
      <c r="H60" s="94">
        <v>0</v>
      </c>
      <c r="I60" s="63">
        <v>0</v>
      </c>
      <c r="J60" s="63">
        <v>0</v>
      </c>
      <c r="K60" s="163">
        <v>0</v>
      </c>
    </row>
    <row r="61" spans="1:11" x14ac:dyDescent="0.25">
      <c r="A61" s="93" t="s">
        <v>411</v>
      </c>
      <c r="B61" s="93" t="s">
        <v>386</v>
      </c>
      <c r="C61" s="93" t="s">
        <v>77</v>
      </c>
      <c r="D61" s="94">
        <v>0</v>
      </c>
      <c r="E61" s="94">
        <v>0</v>
      </c>
      <c r="F61" s="94">
        <v>0</v>
      </c>
      <c r="G61" s="94">
        <v>0</v>
      </c>
      <c r="H61" s="94">
        <v>0</v>
      </c>
      <c r="I61" s="63">
        <v>0</v>
      </c>
      <c r="J61" s="63">
        <v>0</v>
      </c>
      <c r="K61" s="163">
        <v>0</v>
      </c>
    </row>
    <row r="62" spans="1:11" x14ac:dyDescent="0.25">
      <c r="A62" s="93" t="s">
        <v>411</v>
      </c>
      <c r="B62" s="93" t="s">
        <v>386</v>
      </c>
      <c r="C62" s="93" t="s">
        <v>95</v>
      </c>
      <c r="D62" s="94">
        <v>0</v>
      </c>
      <c r="E62" s="94">
        <v>0</v>
      </c>
      <c r="F62" s="94">
        <v>0</v>
      </c>
      <c r="G62" s="94">
        <v>0</v>
      </c>
      <c r="H62" s="94">
        <v>0</v>
      </c>
      <c r="I62" s="63">
        <v>0</v>
      </c>
      <c r="J62" s="63">
        <v>0</v>
      </c>
      <c r="K62" s="163">
        <v>0</v>
      </c>
    </row>
    <row r="63" spans="1:11" x14ac:dyDescent="0.25">
      <c r="A63" s="93" t="s">
        <v>411</v>
      </c>
      <c r="B63" s="93" t="s">
        <v>386</v>
      </c>
      <c r="C63" s="93" t="s">
        <v>96</v>
      </c>
      <c r="D63" s="94">
        <v>0</v>
      </c>
      <c r="E63" s="94">
        <v>0</v>
      </c>
      <c r="F63" s="94">
        <v>0</v>
      </c>
      <c r="G63" s="94">
        <v>0</v>
      </c>
      <c r="H63" s="94">
        <v>0</v>
      </c>
      <c r="I63" s="63">
        <v>0</v>
      </c>
      <c r="J63" s="63">
        <v>0</v>
      </c>
      <c r="K63" s="163">
        <v>0</v>
      </c>
    </row>
    <row r="64" spans="1:11" x14ac:dyDescent="0.25">
      <c r="A64" s="93" t="s">
        <v>411</v>
      </c>
      <c r="B64" s="93" t="s">
        <v>386</v>
      </c>
      <c r="C64" s="93" t="s">
        <v>97</v>
      </c>
      <c r="D64" s="94">
        <v>0</v>
      </c>
      <c r="E64" s="94">
        <v>0</v>
      </c>
      <c r="F64" s="94">
        <v>0</v>
      </c>
      <c r="G64" s="94">
        <v>0</v>
      </c>
      <c r="H64" s="94">
        <v>0</v>
      </c>
      <c r="I64" s="63">
        <v>0</v>
      </c>
      <c r="J64" s="63">
        <v>0</v>
      </c>
      <c r="K64" s="163">
        <v>0</v>
      </c>
    </row>
    <row r="65" spans="1:11" x14ac:dyDescent="0.25">
      <c r="A65" s="93" t="s">
        <v>411</v>
      </c>
      <c r="B65" s="93" t="s">
        <v>386</v>
      </c>
      <c r="C65" s="93" t="s">
        <v>98</v>
      </c>
      <c r="D65" s="94">
        <v>0</v>
      </c>
      <c r="E65" s="94">
        <v>0</v>
      </c>
      <c r="F65" s="94">
        <v>0</v>
      </c>
      <c r="G65" s="94">
        <v>0</v>
      </c>
      <c r="H65" s="94">
        <v>0</v>
      </c>
      <c r="I65" s="63">
        <v>0</v>
      </c>
      <c r="J65" s="63">
        <v>0</v>
      </c>
      <c r="K65" s="163">
        <v>0</v>
      </c>
    </row>
    <row r="66" spans="1:11" x14ac:dyDescent="0.25">
      <c r="A66" s="93" t="s">
        <v>411</v>
      </c>
      <c r="B66" s="93" t="s">
        <v>386</v>
      </c>
      <c r="C66" s="93" t="s">
        <v>99</v>
      </c>
      <c r="D66" s="94">
        <v>0</v>
      </c>
      <c r="E66" s="94">
        <v>0</v>
      </c>
      <c r="F66" s="94">
        <v>0</v>
      </c>
      <c r="G66" s="94">
        <v>0</v>
      </c>
      <c r="H66" s="94">
        <v>0</v>
      </c>
      <c r="I66" s="63">
        <v>0</v>
      </c>
      <c r="J66" s="63">
        <v>0</v>
      </c>
      <c r="K66" s="163">
        <v>0</v>
      </c>
    </row>
    <row r="67" spans="1:11" x14ac:dyDescent="0.25">
      <c r="A67" s="93" t="s">
        <v>411</v>
      </c>
      <c r="B67" s="93" t="s">
        <v>386</v>
      </c>
      <c r="C67" s="93" t="s">
        <v>100</v>
      </c>
      <c r="D67" s="94">
        <v>0</v>
      </c>
      <c r="E67" s="94">
        <v>0</v>
      </c>
      <c r="F67" s="94">
        <v>0</v>
      </c>
      <c r="G67" s="94">
        <v>0</v>
      </c>
      <c r="H67" s="94">
        <v>0</v>
      </c>
      <c r="I67" s="63">
        <v>0</v>
      </c>
      <c r="J67" s="63">
        <v>0</v>
      </c>
      <c r="K67" s="163">
        <v>0</v>
      </c>
    </row>
    <row r="68" spans="1:11" x14ac:dyDescent="0.25">
      <c r="A68" s="93" t="s">
        <v>411</v>
      </c>
      <c r="B68" s="93" t="s">
        <v>386</v>
      </c>
      <c r="C68" s="93" t="s">
        <v>101</v>
      </c>
      <c r="D68" s="94">
        <v>0</v>
      </c>
      <c r="E68" s="94">
        <v>0</v>
      </c>
      <c r="F68" s="94">
        <v>0</v>
      </c>
      <c r="G68" s="94">
        <v>0</v>
      </c>
      <c r="H68" s="94">
        <v>0</v>
      </c>
      <c r="I68" s="63">
        <v>0</v>
      </c>
      <c r="J68" s="63">
        <v>0</v>
      </c>
      <c r="K68" s="163">
        <v>0</v>
      </c>
    </row>
    <row r="69" spans="1:11" x14ac:dyDescent="0.25">
      <c r="A69" s="93" t="s">
        <v>411</v>
      </c>
      <c r="B69" s="93" t="s">
        <v>386</v>
      </c>
      <c r="C69" s="93" t="s">
        <v>109</v>
      </c>
      <c r="D69" s="94">
        <v>0</v>
      </c>
      <c r="E69" s="94">
        <v>0</v>
      </c>
      <c r="F69" s="94">
        <v>0</v>
      </c>
      <c r="G69" s="94">
        <v>0</v>
      </c>
      <c r="H69" s="94">
        <v>0</v>
      </c>
      <c r="I69" s="63">
        <v>0</v>
      </c>
      <c r="J69" s="63">
        <v>0</v>
      </c>
      <c r="K69" s="163">
        <v>0</v>
      </c>
    </row>
    <row r="70" spans="1:11" x14ac:dyDescent="0.25">
      <c r="A70" s="93" t="s">
        <v>411</v>
      </c>
      <c r="B70" s="93" t="s">
        <v>386</v>
      </c>
      <c r="C70" s="93" t="s">
        <v>110</v>
      </c>
      <c r="D70" s="94">
        <v>0</v>
      </c>
      <c r="E70" s="94">
        <v>0</v>
      </c>
      <c r="F70" s="94">
        <v>0</v>
      </c>
      <c r="G70" s="94">
        <v>0</v>
      </c>
      <c r="H70" s="94">
        <v>0</v>
      </c>
      <c r="I70" s="63">
        <v>0</v>
      </c>
      <c r="J70" s="63">
        <v>0</v>
      </c>
      <c r="K70" s="163">
        <v>0</v>
      </c>
    </row>
    <row r="71" spans="1:11" x14ac:dyDescent="0.25">
      <c r="A71" s="93" t="s">
        <v>411</v>
      </c>
      <c r="B71" s="93" t="s">
        <v>386</v>
      </c>
      <c r="C71" s="93" t="s">
        <v>111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63">
        <v>0</v>
      </c>
      <c r="J71" s="63">
        <v>0</v>
      </c>
      <c r="K71" s="163">
        <v>0</v>
      </c>
    </row>
    <row r="72" spans="1:11" x14ac:dyDescent="0.25">
      <c r="A72" s="93" t="s">
        <v>411</v>
      </c>
      <c r="B72" s="93" t="s">
        <v>386</v>
      </c>
      <c r="C72" s="93" t="s">
        <v>428</v>
      </c>
      <c r="D72" s="94">
        <v>0</v>
      </c>
      <c r="E72" s="94">
        <v>0</v>
      </c>
      <c r="F72" s="94">
        <v>0</v>
      </c>
      <c r="G72" s="94">
        <v>0</v>
      </c>
      <c r="H72" s="94">
        <v>0</v>
      </c>
      <c r="I72" s="63">
        <v>0</v>
      </c>
      <c r="J72" s="63">
        <v>0</v>
      </c>
      <c r="K72" s="163">
        <v>0</v>
      </c>
    </row>
    <row r="73" spans="1:11" x14ac:dyDescent="0.25">
      <c r="A73" s="93" t="s">
        <v>411</v>
      </c>
      <c r="B73" s="93" t="s">
        <v>386</v>
      </c>
      <c r="C73" s="93" t="s">
        <v>493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63">
        <v>0</v>
      </c>
      <c r="J73" s="63">
        <v>0</v>
      </c>
      <c r="K73" s="163">
        <v>0</v>
      </c>
    </row>
    <row r="74" spans="1:11" x14ac:dyDescent="0.25">
      <c r="A74" s="93" t="s">
        <v>599</v>
      </c>
      <c r="B74" s="93" t="s">
        <v>600</v>
      </c>
      <c r="C74" s="93" t="s">
        <v>76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63">
        <v>0</v>
      </c>
      <c r="J74" s="63">
        <v>0</v>
      </c>
      <c r="K74" s="163">
        <v>0</v>
      </c>
    </row>
    <row r="75" spans="1:11" x14ac:dyDescent="0.25">
      <c r="A75" s="93" t="s">
        <v>599</v>
      </c>
      <c r="B75" s="93" t="s">
        <v>600</v>
      </c>
      <c r="C75" s="93" t="s">
        <v>77</v>
      </c>
      <c r="D75" s="94">
        <v>0</v>
      </c>
      <c r="E75" s="94">
        <v>0</v>
      </c>
      <c r="F75" s="94">
        <v>0</v>
      </c>
      <c r="G75" s="94">
        <v>0</v>
      </c>
      <c r="H75" s="94">
        <v>0</v>
      </c>
      <c r="I75" s="63">
        <v>0</v>
      </c>
      <c r="J75" s="63">
        <v>0</v>
      </c>
      <c r="K75" s="163">
        <v>0</v>
      </c>
    </row>
    <row r="76" spans="1:11" x14ac:dyDescent="0.25">
      <c r="A76" s="93" t="s">
        <v>599</v>
      </c>
      <c r="B76" s="93" t="s">
        <v>600</v>
      </c>
      <c r="C76" s="93" t="s">
        <v>95</v>
      </c>
      <c r="D76" s="94">
        <v>0</v>
      </c>
      <c r="E76" s="94">
        <v>0</v>
      </c>
      <c r="F76" s="94">
        <v>0</v>
      </c>
      <c r="G76" s="94">
        <v>0</v>
      </c>
      <c r="H76" s="94">
        <v>0</v>
      </c>
      <c r="I76" s="63">
        <v>0</v>
      </c>
      <c r="J76" s="63">
        <v>0</v>
      </c>
      <c r="K76" s="163">
        <v>0</v>
      </c>
    </row>
    <row r="77" spans="1:11" x14ac:dyDescent="0.25">
      <c r="A77" s="93" t="s">
        <v>599</v>
      </c>
      <c r="B77" s="93" t="s">
        <v>600</v>
      </c>
      <c r="C77" s="93" t="s">
        <v>96</v>
      </c>
      <c r="D77" s="94">
        <v>0</v>
      </c>
      <c r="E77" s="94">
        <v>0</v>
      </c>
      <c r="F77" s="94">
        <v>0</v>
      </c>
      <c r="G77" s="94">
        <v>0</v>
      </c>
      <c r="H77" s="94">
        <v>0</v>
      </c>
      <c r="I77" s="63">
        <v>0</v>
      </c>
      <c r="J77" s="63">
        <v>0</v>
      </c>
      <c r="K77" s="163">
        <v>0</v>
      </c>
    </row>
    <row r="78" spans="1:11" x14ac:dyDescent="0.25">
      <c r="A78" s="93" t="s">
        <v>599</v>
      </c>
      <c r="B78" s="93" t="s">
        <v>600</v>
      </c>
      <c r="C78" s="93" t="s">
        <v>97</v>
      </c>
      <c r="D78" s="94">
        <v>0</v>
      </c>
      <c r="E78" s="94">
        <v>0</v>
      </c>
      <c r="F78" s="94">
        <v>0</v>
      </c>
      <c r="G78" s="94">
        <v>0</v>
      </c>
      <c r="H78" s="94">
        <v>0</v>
      </c>
      <c r="I78" s="63">
        <v>0</v>
      </c>
      <c r="J78" s="63">
        <v>0</v>
      </c>
      <c r="K78" s="163">
        <v>0</v>
      </c>
    </row>
    <row r="79" spans="1:11" x14ac:dyDescent="0.25">
      <c r="A79" s="93" t="s">
        <v>599</v>
      </c>
      <c r="B79" s="93" t="s">
        <v>600</v>
      </c>
      <c r="C79" s="93" t="s">
        <v>98</v>
      </c>
      <c r="D79" s="94">
        <v>0</v>
      </c>
      <c r="E79" s="94">
        <v>0</v>
      </c>
      <c r="F79" s="94">
        <v>0</v>
      </c>
      <c r="G79" s="94">
        <v>0</v>
      </c>
      <c r="H79" s="94">
        <v>0</v>
      </c>
      <c r="I79" s="63">
        <v>0</v>
      </c>
      <c r="J79" s="63">
        <v>0</v>
      </c>
      <c r="K79" s="163">
        <v>0</v>
      </c>
    </row>
    <row r="80" spans="1:11" x14ac:dyDescent="0.25">
      <c r="A80" s="93" t="s">
        <v>599</v>
      </c>
      <c r="B80" s="93" t="s">
        <v>600</v>
      </c>
      <c r="C80" s="93" t="s">
        <v>99</v>
      </c>
      <c r="D80" s="94">
        <v>0</v>
      </c>
      <c r="E80" s="94">
        <v>0</v>
      </c>
      <c r="F80" s="94">
        <v>0</v>
      </c>
      <c r="G80" s="94">
        <v>0</v>
      </c>
      <c r="H80" s="94">
        <v>0</v>
      </c>
      <c r="I80" s="63">
        <v>0</v>
      </c>
      <c r="J80" s="63">
        <v>0</v>
      </c>
      <c r="K80" s="163">
        <v>0</v>
      </c>
    </row>
    <row r="81" spans="1:11" x14ac:dyDescent="0.25">
      <c r="A81" s="93" t="s">
        <v>599</v>
      </c>
      <c r="B81" s="93" t="s">
        <v>600</v>
      </c>
      <c r="C81" s="93" t="s">
        <v>100</v>
      </c>
      <c r="D81" s="94">
        <v>0</v>
      </c>
      <c r="E81" s="94">
        <v>0</v>
      </c>
      <c r="F81" s="94">
        <v>0</v>
      </c>
      <c r="G81" s="94">
        <v>0</v>
      </c>
      <c r="H81" s="94">
        <v>0</v>
      </c>
      <c r="I81" s="63">
        <v>0</v>
      </c>
      <c r="J81" s="63">
        <v>0</v>
      </c>
      <c r="K81" s="163">
        <v>0</v>
      </c>
    </row>
    <row r="82" spans="1:11" x14ac:dyDescent="0.25">
      <c r="A82" s="93" t="s">
        <v>599</v>
      </c>
      <c r="B82" s="93" t="s">
        <v>600</v>
      </c>
      <c r="C82" s="93" t="s">
        <v>101</v>
      </c>
      <c r="D82" s="94">
        <v>0</v>
      </c>
      <c r="E82" s="94">
        <v>0</v>
      </c>
      <c r="F82" s="94">
        <v>0</v>
      </c>
      <c r="G82" s="94">
        <v>0</v>
      </c>
      <c r="H82" s="94">
        <v>0</v>
      </c>
      <c r="I82" s="63">
        <v>0</v>
      </c>
      <c r="J82" s="63">
        <v>0</v>
      </c>
      <c r="K82" s="163">
        <v>0</v>
      </c>
    </row>
    <row r="83" spans="1:11" x14ac:dyDescent="0.25">
      <c r="A83" s="93" t="s">
        <v>599</v>
      </c>
      <c r="B83" s="93" t="s">
        <v>600</v>
      </c>
      <c r="C83" s="93" t="s">
        <v>109</v>
      </c>
      <c r="D83" s="94">
        <v>0</v>
      </c>
      <c r="E83" s="94">
        <v>0</v>
      </c>
      <c r="F83" s="94">
        <v>0</v>
      </c>
      <c r="G83" s="94">
        <v>0</v>
      </c>
      <c r="H83" s="94">
        <v>0</v>
      </c>
      <c r="I83" s="63">
        <v>0</v>
      </c>
      <c r="J83" s="63">
        <v>0</v>
      </c>
      <c r="K83" s="163">
        <v>0</v>
      </c>
    </row>
    <row r="84" spans="1:11" x14ac:dyDescent="0.25">
      <c r="A84" s="93" t="s">
        <v>599</v>
      </c>
      <c r="B84" s="93" t="s">
        <v>600</v>
      </c>
      <c r="C84" s="93" t="s">
        <v>110</v>
      </c>
      <c r="D84" s="94">
        <v>0</v>
      </c>
      <c r="E84" s="94">
        <v>0</v>
      </c>
      <c r="F84" s="94">
        <v>0</v>
      </c>
      <c r="G84" s="94">
        <v>0</v>
      </c>
      <c r="H84" s="94">
        <v>0</v>
      </c>
      <c r="I84" s="63">
        <v>0</v>
      </c>
      <c r="J84" s="63">
        <v>0</v>
      </c>
      <c r="K84" s="163">
        <v>0</v>
      </c>
    </row>
    <row r="85" spans="1:11" x14ac:dyDescent="0.25">
      <c r="A85" s="93" t="s">
        <v>599</v>
      </c>
      <c r="B85" s="93" t="s">
        <v>600</v>
      </c>
      <c r="C85" s="93" t="s">
        <v>111</v>
      </c>
      <c r="D85" s="94">
        <v>0</v>
      </c>
      <c r="E85" s="94">
        <v>0</v>
      </c>
      <c r="F85" s="94">
        <v>0</v>
      </c>
      <c r="G85" s="94">
        <v>0</v>
      </c>
      <c r="H85" s="94">
        <v>0</v>
      </c>
      <c r="I85" s="63">
        <v>0</v>
      </c>
      <c r="J85" s="63">
        <v>0</v>
      </c>
      <c r="K85" s="163">
        <v>0</v>
      </c>
    </row>
    <row r="86" spans="1:11" x14ac:dyDescent="0.25">
      <c r="A86" s="93" t="s">
        <v>599</v>
      </c>
      <c r="B86" s="93" t="s">
        <v>600</v>
      </c>
      <c r="C86" s="93" t="s">
        <v>428</v>
      </c>
      <c r="D86" s="94">
        <v>0</v>
      </c>
      <c r="E86" s="94">
        <v>0</v>
      </c>
      <c r="F86" s="94">
        <v>0</v>
      </c>
      <c r="G86" s="94">
        <v>0</v>
      </c>
      <c r="H86" s="94">
        <v>0</v>
      </c>
      <c r="I86" s="63">
        <v>0</v>
      </c>
      <c r="J86" s="63">
        <v>0</v>
      </c>
      <c r="K86" s="163">
        <v>0</v>
      </c>
    </row>
    <row r="87" spans="1:11" x14ac:dyDescent="0.25">
      <c r="A87" s="93" t="s">
        <v>599</v>
      </c>
      <c r="B87" s="93" t="s">
        <v>600</v>
      </c>
      <c r="C87" s="93" t="s">
        <v>493</v>
      </c>
      <c r="D87" s="94">
        <v>0</v>
      </c>
      <c r="E87" s="94">
        <v>0</v>
      </c>
      <c r="F87" s="94">
        <v>0</v>
      </c>
      <c r="G87" s="94">
        <v>0</v>
      </c>
      <c r="H87" s="94">
        <v>0</v>
      </c>
      <c r="I87" s="63">
        <v>0</v>
      </c>
      <c r="J87" s="63">
        <v>0</v>
      </c>
      <c r="K87" s="163">
        <v>0</v>
      </c>
    </row>
    <row r="88" spans="1:11" x14ac:dyDescent="0.25">
      <c r="A88" s="358" t="s">
        <v>412</v>
      </c>
      <c r="B88" s="358" t="s">
        <v>389</v>
      </c>
      <c r="C88" s="358" t="s">
        <v>76</v>
      </c>
      <c r="D88" s="358">
        <v>0</v>
      </c>
      <c r="E88" s="358">
        <v>0</v>
      </c>
      <c r="F88" s="358">
        <v>0</v>
      </c>
      <c r="G88" s="358">
        <v>0</v>
      </c>
      <c r="H88" s="358">
        <v>0</v>
      </c>
      <c r="I88" s="358">
        <v>0</v>
      </c>
      <c r="J88" s="358">
        <v>0</v>
      </c>
      <c r="K88" s="358">
        <v>0</v>
      </c>
    </row>
    <row r="89" spans="1:11" x14ac:dyDescent="0.25">
      <c r="A89" s="358" t="s">
        <v>412</v>
      </c>
      <c r="B89" s="358" t="s">
        <v>389</v>
      </c>
      <c r="C89" s="358" t="s">
        <v>77</v>
      </c>
      <c r="D89" s="358">
        <v>0</v>
      </c>
      <c r="E89" s="358">
        <v>0</v>
      </c>
      <c r="F89" s="358">
        <v>0</v>
      </c>
      <c r="G89" s="358">
        <v>0</v>
      </c>
      <c r="H89" s="358">
        <v>0</v>
      </c>
      <c r="I89" s="358">
        <v>0</v>
      </c>
      <c r="J89" s="358">
        <v>0</v>
      </c>
      <c r="K89" s="358">
        <v>0</v>
      </c>
    </row>
    <row r="90" spans="1:11" x14ac:dyDescent="0.25">
      <c r="A90" s="358" t="s">
        <v>412</v>
      </c>
      <c r="B90" s="358" t="s">
        <v>389</v>
      </c>
      <c r="C90" s="358" t="s">
        <v>95</v>
      </c>
      <c r="D90" s="358">
        <v>0</v>
      </c>
      <c r="E90" s="358">
        <v>0</v>
      </c>
      <c r="F90" s="358">
        <v>0</v>
      </c>
      <c r="G90" s="358">
        <v>0</v>
      </c>
      <c r="H90" s="358">
        <v>0</v>
      </c>
      <c r="I90" s="358">
        <v>0</v>
      </c>
      <c r="J90" s="358">
        <v>0</v>
      </c>
      <c r="K90" s="358">
        <v>0</v>
      </c>
    </row>
    <row r="91" spans="1:11" x14ac:dyDescent="0.25">
      <c r="A91" s="358" t="s">
        <v>412</v>
      </c>
      <c r="B91" s="358" t="s">
        <v>389</v>
      </c>
      <c r="C91" s="358" t="s">
        <v>96</v>
      </c>
      <c r="D91" s="358">
        <v>0</v>
      </c>
      <c r="E91" s="358">
        <v>0</v>
      </c>
      <c r="F91" s="358">
        <v>0</v>
      </c>
      <c r="G91" s="358">
        <v>0</v>
      </c>
      <c r="H91" s="358">
        <v>0</v>
      </c>
      <c r="I91" s="358">
        <v>0</v>
      </c>
      <c r="J91" s="358">
        <v>0</v>
      </c>
      <c r="K91" s="358">
        <v>0</v>
      </c>
    </row>
    <row r="92" spans="1:11" x14ac:dyDescent="0.25">
      <c r="A92" s="358" t="s">
        <v>412</v>
      </c>
      <c r="B92" s="358" t="s">
        <v>389</v>
      </c>
      <c r="C92" s="358" t="s">
        <v>97</v>
      </c>
      <c r="D92" s="358">
        <v>0</v>
      </c>
      <c r="E92" s="358">
        <v>0</v>
      </c>
      <c r="F92" s="358">
        <v>0</v>
      </c>
      <c r="G92" s="358">
        <v>0</v>
      </c>
      <c r="H92" s="358">
        <v>0</v>
      </c>
      <c r="I92" s="358">
        <v>0</v>
      </c>
      <c r="J92" s="358">
        <v>0</v>
      </c>
      <c r="K92" s="358">
        <v>0</v>
      </c>
    </row>
    <row r="93" spans="1:11" x14ac:dyDescent="0.25">
      <c r="A93" s="358" t="s">
        <v>412</v>
      </c>
      <c r="B93" s="358" t="s">
        <v>389</v>
      </c>
      <c r="C93" s="358" t="s">
        <v>98</v>
      </c>
      <c r="D93" s="358">
        <v>0</v>
      </c>
      <c r="E93" s="358">
        <v>0</v>
      </c>
      <c r="F93" s="358">
        <v>0</v>
      </c>
      <c r="G93" s="358">
        <v>0</v>
      </c>
      <c r="H93" s="358">
        <v>0</v>
      </c>
      <c r="I93" s="358">
        <v>0</v>
      </c>
      <c r="J93" s="358">
        <v>0</v>
      </c>
      <c r="K93" s="358">
        <v>0</v>
      </c>
    </row>
    <row r="94" spans="1:11" x14ac:dyDescent="0.25">
      <c r="A94" s="358" t="s">
        <v>412</v>
      </c>
      <c r="B94" s="358" t="s">
        <v>389</v>
      </c>
      <c r="C94" s="358" t="s">
        <v>99</v>
      </c>
      <c r="D94" s="358">
        <v>0</v>
      </c>
      <c r="E94" s="358">
        <v>0</v>
      </c>
      <c r="F94" s="358">
        <v>0</v>
      </c>
      <c r="G94" s="358">
        <v>0</v>
      </c>
      <c r="H94" s="358">
        <v>0</v>
      </c>
      <c r="I94" s="358">
        <v>0</v>
      </c>
      <c r="J94" s="358">
        <v>0</v>
      </c>
      <c r="K94" s="358">
        <v>0</v>
      </c>
    </row>
    <row r="95" spans="1:11" x14ac:dyDescent="0.25">
      <c r="A95" s="358" t="s">
        <v>412</v>
      </c>
      <c r="B95" s="358" t="s">
        <v>389</v>
      </c>
      <c r="C95" s="358" t="s">
        <v>100</v>
      </c>
      <c r="D95" s="358">
        <v>0</v>
      </c>
      <c r="E95" s="358">
        <v>0</v>
      </c>
      <c r="F95" s="358">
        <v>0</v>
      </c>
      <c r="G95" s="358">
        <v>0</v>
      </c>
      <c r="H95" s="358">
        <v>0</v>
      </c>
      <c r="I95" s="358">
        <v>0</v>
      </c>
      <c r="J95" s="358">
        <v>0</v>
      </c>
      <c r="K95" s="358">
        <v>0</v>
      </c>
    </row>
    <row r="96" spans="1:11" x14ac:dyDescent="0.25">
      <c r="A96" s="358" t="s">
        <v>412</v>
      </c>
      <c r="B96" s="358" t="s">
        <v>389</v>
      </c>
      <c r="C96" s="358" t="s">
        <v>101</v>
      </c>
      <c r="D96" s="358">
        <v>0</v>
      </c>
      <c r="E96" s="358">
        <v>0</v>
      </c>
      <c r="F96" s="358">
        <v>0</v>
      </c>
      <c r="G96" s="358">
        <v>0</v>
      </c>
      <c r="H96" s="358">
        <v>0</v>
      </c>
      <c r="I96" s="358">
        <v>0</v>
      </c>
      <c r="J96" s="358">
        <v>0</v>
      </c>
      <c r="K96" s="358">
        <v>0</v>
      </c>
    </row>
    <row r="97" spans="1:11" x14ac:dyDescent="0.25">
      <c r="A97" s="358" t="s">
        <v>412</v>
      </c>
      <c r="B97" s="358" t="s">
        <v>389</v>
      </c>
      <c r="C97" s="358" t="s">
        <v>109</v>
      </c>
      <c r="D97" s="358">
        <v>0</v>
      </c>
      <c r="E97" s="358">
        <v>0</v>
      </c>
      <c r="F97" s="358">
        <v>0</v>
      </c>
      <c r="G97" s="358">
        <v>0</v>
      </c>
      <c r="H97" s="358">
        <v>0</v>
      </c>
      <c r="I97" s="358">
        <v>0</v>
      </c>
      <c r="J97" s="358">
        <v>0</v>
      </c>
      <c r="K97" s="358">
        <v>0</v>
      </c>
    </row>
    <row r="98" spans="1:11" x14ac:dyDescent="0.25">
      <c r="A98" s="358" t="s">
        <v>412</v>
      </c>
      <c r="B98" s="358" t="s">
        <v>389</v>
      </c>
      <c r="C98" s="358" t="s">
        <v>110</v>
      </c>
      <c r="D98" s="358">
        <v>0</v>
      </c>
      <c r="E98" s="358">
        <v>0</v>
      </c>
      <c r="F98" s="358">
        <v>0</v>
      </c>
      <c r="G98" s="358">
        <v>0</v>
      </c>
      <c r="H98" s="358">
        <v>0</v>
      </c>
      <c r="I98" s="358">
        <v>0</v>
      </c>
      <c r="J98" s="358">
        <v>0</v>
      </c>
      <c r="K98" s="358">
        <v>0</v>
      </c>
    </row>
    <row r="99" spans="1:11" x14ac:dyDescent="0.25">
      <c r="A99" s="358" t="s">
        <v>412</v>
      </c>
      <c r="B99" s="358" t="s">
        <v>389</v>
      </c>
      <c r="C99" s="358" t="s">
        <v>111</v>
      </c>
      <c r="D99" s="358">
        <v>0</v>
      </c>
      <c r="E99" s="358">
        <v>0</v>
      </c>
      <c r="F99" s="358">
        <v>0</v>
      </c>
      <c r="G99" s="358">
        <v>0</v>
      </c>
      <c r="H99" s="358">
        <v>0</v>
      </c>
      <c r="I99" s="358">
        <v>0</v>
      </c>
      <c r="J99" s="358">
        <v>0</v>
      </c>
      <c r="K99" s="358">
        <v>0</v>
      </c>
    </row>
    <row r="100" spans="1:11" x14ac:dyDescent="0.25">
      <c r="A100" s="358" t="s">
        <v>412</v>
      </c>
      <c r="B100" s="358" t="s">
        <v>389</v>
      </c>
      <c r="C100" s="358" t="s">
        <v>428</v>
      </c>
      <c r="D100" s="358">
        <v>0</v>
      </c>
      <c r="E100" s="358">
        <v>0</v>
      </c>
      <c r="F100" s="358">
        <v>0</v>
      </c>
      <c r="G100" s="358">
        <v>0</v>
      </c>
      <c r="H100" s="358">
        <v>0</v>
      </c>
      <c r="I100" s="358">
        <v>0</v>
      </c>
      <c r="J100" s="358">
        <v>0</v>
      </c>
      <c r="K100" s="358">
        <v>0</v>
      </c>
    </row>
    <row r="101" spans="1:11" x14ac:dyDescent="0.25">
      <c r="A101" s="358" t="s">
        <v>412</v>
      </c>
      <c r="B101" s="358" t="s">
        <v>389</v>
      </c>
      <c r="C101" s="358" t="s">
        <v>493</v>
      </c>
      <c r="D101" s="358">
        <v>0</v>
      </c>
      <c r="E101" s="358">
        <v>0</v>
      </c>
      <c r="F101" s="358">
        <v>0</v>
      </c>
      <c r="G101" s="358">
        <v>0</v>
      </c>
      <c r="H101" s="358">
        <v>0</v>
      </c>
      <c r="I101" s="304">
        <v>0</v>
      </c>
      <c r="J101" s="358">
        <v>0</v>
      </c>
      <c r="K101" s="358">
        <v>0</v>
      </c>
    </row>
  </sheetData>
  <autoFilter ref="A3:K100" xr:uid="{00000000-0009-0000-0000-000018000000}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1:V16"/>
  <sheetViews>
    <sheetView topLeftCell="F1" workbookViewId="0">
      <selection activeCell="Q35" sqref="Q35"/>
    </sheetView>
  </sheetViews>
  <sheetFormatPr defaultColWidth="9.140625" defaultRowHeight="15" x14ac:dyDescent="0.25"/>
  <cols>
    <col min="1" max="1" width="4.5703125" style="71" customWidth="1"/>
    <col min="2" max="2" width="9" style="137" customWidth="1"/>
    <col min="3" max="3" width="21" style="137" customWidth="1"/>
    <col min="4" max="4" width="9.5703125" style="137" bestFit="1" customWidth="1"/>
    <col min="5" max="5" width="15.5703125" style="137" bestFit="1" customWidth="1"/>
    <col min="6" max="6" width="13" style="137" customWidth="1"/>
    <col min="7" max="7" width="9.5703125" style="137" bestFit="1" customWidth="1"/>
    <col min="8" max="8" width="14.28515625" style="137" customWidth="1"/>
    <col min="9" max="9" width="15.5703125" style="137" customWidth="1"/>
    <col min="10" max="10" width="9.5703125" style="137" bestFit="1" customWidth="1"/>
    <col min="11" max="11" width="14.140625" style="137" customWidth="1"/>
    <col min="12" max="12" width="13.7109375" style="137" customWidth="1"/>
    <col min="13" max="13" width="8.5703125" style="137" bestFit="1" customWidth="1"/>
    <col min="14" max="14" width="15" style="137" customWidth="1"/>
    <col min="15" max="15" width="14.5703125" style="137" customWidth="1"/>
    <col min="16" max="16" width="12.5703125" style="137" customWidth="1"/>
    <col min="17" max="17" width="17.28515625" style="137" customWidth="1"/>
    <col min="18" max="18" width="15.7109375" style="137" customWidth="1"/>
    <col min="19" max="19" width="15.140625" style="137" customWidth="1"/>
    <col min="20" max="16384" width="9.140625" style="137"/>
  </cols>
  <sheetData>
    <row r="1" spans="1:22" s="72" customFormat="1" ht="15" customHeight="1" x14ac:dyDescent="0.25">
      <c r="A1" s="561" t="s">
        <v>704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  <c r="S1" s="561"/>
    </row>
    <row r="2" spans="1:22" ht="15.75" thickBot="1" x14ac:dyDescent="0.3"/>
    <row r="3" spans="1:22" s="40" customFormat="1" ht="23.25" customHeight="1" thickBot="1" x14ac:dyDescent="0.3">
      <c r="A3" s="608" t="s">
        <v>17</v>
      </c>
      <c r="B3" s="608" t="s">
        <v>427</v>
      </c>
      <c r="C3" s="608" t="s">
        <v>426</v>
      </c>
      <c r="D3" s="605" t="s">
        <v>5</v>
      </c>
      <c r="E3" s="606"/>
      <c r="F3" s="607"/>
      <c r="G3" s="605" t="s">
        <v>6</v>
      </c>
      <c r="H3" s="606"/>
      <c r="I3" s="607"/>
      <c r="J3" s="605" t="s">
        <v>45</v>
      </c>
      <c r="K3" s="606"/>
      <c r="L3" s="607"/>
      <c r="M3" s="605" t="s">
        <v>8</v>
      </c>
      <c r="N3" s="606"/>
      <c r="O3" s="607"/>
      <c r="P3" s="610" t="s">
        <v>499</v>
      </c>
      <c r="Q3" s="610" t="s">
        <v>581</v>
      </c>
      <c r="R3" s="610" t="s">
        <v>582</v>
      </c>
      <c r="S3" s="610" t="s">
        <v>589</v>
      </c>
    </row>
    <row r="4" spans="1:22" s="40" customFormat="1" ht="52.5" customHeight="1" thickBot="1" x14ac:dyDescent="0.3">
      <c r="A4" s="609"/>
      <c r="B4" s="609"/>
      <c r="C4" s="609"/>
      <c r="D4" s="110" t="s">
        <v>1</v>
      </c>
      <c r="E4" s="244" t="s">
        <v>587</v>
      </c>
      <c r="F4" s="245" t="s">
        <v>588</v>
      </c>
      <c r="G4" s="110" t="s">
        <v>1</v>
      </c>
      <c r="H4" s="244" t="s">
        <v>587</v>
      </c>
      <c r="I4" s="245" t="s">
        <v>588</v>
      </c>
      <c r="J4" s="110" t="s">
        <v>1</v>
      </c>
      <c r="K4" s="244" t="s">
        <v>587</v>
      </c>
      <c r="L4" s="245" t="s">
        <v>588</v>
      </c>
      <c r="M4" s="110" t="s">
        <v>1</v>
      </c>
      <c r="N4" s="244" t="s">
        <v>587</v>
      </c>
      <c r="O4" s="245" t="s">
        <v>588</v>
      </c>
      <c r="P4" s="611"/>
      <c r="Q4" s="611"/>
      <c r="R4" s="611"/>
      <c r="S4" s="611"/>
      <c r="U4" s="223"/>
      <c r="V4" s="223"/>
    </row>
    <row r="5" spans="1:22" x14ac:dyDescent="0.25">
      <c r="A5" s="278">
        <v>1</v>
      </c>
      <c r="B5" s="470" t="s">
        <v>508</v>
      </c>
      <c r="C5" s="227" t="s">
        <v>509</v>
      </c>
      <c r="D5" s="228">
        <v>7624</v>
      </c>
      <c r="E5" s="284">
        <v>51677891.990000002</v>
      </c>
      <c r="F5" s="284">
        <v>6109408.8499999996</v>
      </c>
      <c r="G5" s="228">
        <v>5251</v>
      </c>
      <c r="H5" s="284">
        <v>15737758.43</v>
      </c>
      <c r="I5" s="284">
        <v>2776388.13</v>
      </c>
      <c r="J5" s="228">
        <v>2080</v>
      </c>
      <c r="K5" s="284">
        <v>5558496.54</v>
      </c>
      <c r="L5" s="284">
        <v>1146480.58</v>
      </c>
      <c r="M5" s="228">
        <v>852</v>
      </c>
      <c r="N5" s="284">
        <v>5479792.3600000003</v>
      </c>
      <c r="O5" s="284">
        <v>665007.85</v>
      </c>
      <c r="P5" s="228">
        <v>15807</v>
      </c>
      <c r="Q5" s="465">
        <v>78453939.319999993</v>
      </c>
      <c r="R5" s="465">
        <v>10697285.41</v>
      </c>
      <c r="S5" s="467">
        <v>676.74</v>
      </c>
      <c r="T5" s="264"/>
      <c r="U5" s="223"/>
      <c r="V5" s="223"/>
    </row>
    <row r="6" spans="1:22" x14ac:dyDescent="0.25">
      <c r="A6" s="279">
        <v>2</v>
      </c>
      <c r="B6" s="471" t="s">
        <v>620</v>
      </c>
      <c r="C6" s="225" t="s">
        <v>424</v>
      </c>
      <c r="D6" s="226">
        <v>855</v>
      </c>
      <c r="E6" s="285">
        <v>5131670.09</v>
      </c>
      <c r="F6" s="285">
        <v>963893.76000000001</v>
      </c>
      <c r="G6" s="226">
        <v>307</v>
      </c>
      <c r="H6" s="285">
        <v>1259406.73</v>
      </c>
      <c r="I6" s="285">
        <v>151469.25</v>
      </c>
      <c r="J6" s="226">
        <v>31</v>
      </c>
      <c r="K6" s="285">
        <v>167322.38</v>
      </c>
      <c r="L6" s="285">
        <v>25832.73</v>
      </c>
      <c r="M6" s="226">
        <v>216</v>
      </c>
      <c r="N6" s="285">
        <v>907200</v>
      </c>
      <c r="O6" s="285">
        <v>43200</v>
      </c>
      <c r="P6" s="226">
        <v>1409</v>
      </c>
      <c r="Q6" s="295">
        <v>7465599.2000000002</v>
      </c>
      <c r="R6" s="295">
        <v>1184395.74</v>
      </c>
      <c r="S6" s="468">
        <v>840.59</v>
      </c>
      <c r="T6" s="264"/>
      <c r="U6" s="223"/>
      <c r="V6" s="223"/>
    </row>
    <row r="7" spans="1:22" x14ac:dyDescent="0.25">
      <c r="A7" s="279">
        <v>3</v>
      </c>
      <c r="B7" s="471" t="s">
        <v>599</v>
      </c>
      <c r="C7" s="225" t="s">
        <v>600</v>
      </c>
      <c r="D7" s="226" t="s">
        <v>438</v>
      </c>
      <c r="E7" s="285" t="s">
        <v>438</v>
      </c>
      <c r="F7" s="285" t="s">
        <v>438</v>
      </c>
      <c r="G7" s="226" t="s">
        <v>438</v>
      </c>
      <c r="H7" s="285" t="s">
        <v>438</v>
      </c>
      <c r="I7" s="285" t="s">
        <v>438</v>
      </c>
      <c r="J7" s="226" t="s">
        <v>438</v>
      </c>
      <c r="K7" s="285" t="s">
        <v>438</v>
      </c>
      <c r="L7" s="285" t="s">
        <v>438</v>
      </c>
      <c r="M7" s="226">
        <v>189</v>
      </c>
      <c r="N7" s="285">
        <v>995730.4</v>
      </c>
      <c r="O7" s="285">
        <v>52375.61</v>
      </c>
      <c r="P7" s="226">
        <v>189</v>
      </c>
      <c r="Q7" s="295">
        <v>995730.4</v>
      </c>
      <c r="R7" s="295">
        <v>52375.61</v>
      </c>
      <c r="S7" s="468">
        <v>277.12</v>
      </c>
      <c r="T7" s="264"/>
      <c r="U7" s="223"/>
      <c r="V7" s="223"/>
    </row>
    <row r="8" spans="1:22" x14ac:dyDescent="0.25">
      <c r="A8" s="279">
        <v>4</v>
      </c>
      <c r="B8" s="471" t="s">
        <v>419</v>
      </c>
      <c r="C8" s="225" t="s">
        <v>500</v>
      </c>
      <c r="D8" s="226">
        <v>6</v>
      </c>
      <c r="E8" s="285" t="s">
        <v>438</v>
      </c>
      <c r="F8" s="285">
        <v>5790.91</v>
      </c>
      <c r="G8" s="226">
        <v>6</v>
      </c>
      <c r="H8" s="285">
        <v>24544.53</v>
      </c>
      <c r="I8" s="285">
        <v>9710.77</v>
      </c>
      <c r="J8" s="226" t="s">
        <v>438</v>
      </c>
      <c r="K8" s="285" t="s">
        <v>438</v>
      </c>
      <c r="L8" s="285" t="s">
        <v>438</v>
      </c>
      <c r="M8" s="226" t="s">
        <v>438</v>
      </c>
      <c r="N8" s="285" t="s">
        <v>438</v>
      </c>
      <c r="O8" s="285" t="s">
        <v>438</v>
      </c>
      <c r="P8" s="226">
        <v>12</v>
      </c>
      <c r="Q8" s="295">
        <v>24544.53</v>
      </c>
      <c r="R8" s="295">
        <v>15501.68</v>
      </c>
      <c r="S8" s="468">
        <v>1291.81</v>
      </c>
      <c r="T8" s="264"/>
      <c r="U8" s="223"/>
      <c r="V8" s="223"/>
    </row>
    <row r="9" spans="1:22" x14ac:dyDescent="0.25">
      <c r="A9" s="279">
        <v>5</v>
      </c>
      <c r="B9" s="471" t="s">
        <v>408</v>
      </c>
      <c r="C9" s="225" t="s">
        <v>563</v>
      </c>
      <c r="D9" s="226">
        <v>3921</v>
      </c>
      <c r="E9" s="285">
        <v>16884243.32</v>
      </c>
      <c r="F9" s="285">
        <v>754179.27</v>
      </c>
      <c r="G9" s="226">
        <v>3665</v>
      </c>
      <c r="H9" s="285">
        <v>2298449.5299999998</v>
      </c>
      <c r="I9" s="285">
        <v>511108.81</v>
      </c>
      <c r="J9" s="226">
        <v>1075</v>
      </c>
      <c r="K9" s="285">
        <v>566011.06000000006</v>
      </c>
      <c r="L9" s="285">
        <v>210494.39</v>
      </c>
      <c r="M9" s="226" t="s">
        <v>438</v>
      </c>
      <c r="N9" s="285" t="s">
        <v>438</v>
      </c>
      <c r="O9" s="285" t="s">
        <v>438</v>
      </c>
      <c r="P9" s="226">
        <v>8661</v>
      </c>
      <c r="Q9" s="295">
        <v>19748703.91</v>
      </c>
      <c r="R9" s="295">
        <v>1475782.47</v>
      </c>
      <c r="S9" s="468">
        <v>170.39</v>
      </c>
      <c r="T9" s="264"/>
      <c r="U9" s="223"/>
      <c r="V9" s="223"/>
    </row>
    <row r="10" spans="1:22" ht="15.75" thickBot="1" x14ac:dyDescent="0.3">
      <c r="A10" s="280">
        <v>6</v>
      </c>
      <c r="B10" s="472" t="s">
        <v>298</v>
      </c>
      <c r="C10" s="281" t="s">
        <v>498</v>
      </c>
      <c r="D10" s="282">
        <v>263</v>
      </c>
      <c r="E10" s="286">
        <v>124280.84</v>
      </c>
      <c r="F10" s="286">
        <v>48083.78</v>
      </c>
      <c r="G10" s="282">
        <v>662</v>
      </c>
      <c r="H10" s="286">
        <v>186167.93</v>
      </c>
      <c r="I10" s="286">
        <v>50984.28</v>
      </c>
      <c r="J10" s="282" t="s">
        <v>438</v>
      </c>
      <c r="K10" s="286" t="s">
        <v>438</v>
      </c>
      <c r="L10" s="286" t="s">
        <v>438</v>
      </c>
      <c r="M10" s="282" t="s">
        <v>438</v>
      </c>
      <c r="N10" s="286" t="s">
        <v>438</v>
      </c>
      <c r="O10" s="286" t="s">
        <v>438</v>
      </c>
      <c r="P10" s="282">
        <v>925</v>
      </c>
      <c r="Q10" s="466">
        <v>310448.77</v>
      </c>
      <c r="R10" s="466">
        <v>99068.06</v>
      </c>
      <c r="S10" s="469">
        <v>107.1</v>
      </c>
      <c r="T10" s="264"/>
      <c r="U10" s="223"/>
      <c r="V10" s="223"/>
    </row>
    <row r="11" spans="1:22" s="223" customFormat="1" x14ac:dyDescent="0.25">
      <c r="A11" s="71"/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1"/>
      <c r="Q11" s="283"/>
      <c r="R11" s="283"/>
      <c r="S11" s="302"/>
    </row>
    <row r="13" spans="1:22" x14ac:dyDescent="0.25">
      <c r="R13" s="461"/>
    </row>
    <row r="14" spans="1:22" x14ac:dyDescent="0.25">
      <c r="P14" s="460"/>
      <c r="R14" s="461"/>
    </row>
    <row r="15" spans="1:22" x14ac:dyDescent="0.25">
      <c r="P15" s="460"/>
      <c r="Q15" s="461"/>
      <c r="R15" s="461"/>
    </row>
    <row r="16" spans="1:22" x14ac:dyDescent="0.25">
      <c r="R16" s="461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</sheetPr>
  <dimension ref="A1:Y59"/>
  <sheetViews>
    <sheetView topLeftCell="H1" workbookViewId="0">
      <selection activeCell="U36" sqref="U36"/>
    </sheetView>
  </sheetViews>
  <sheetFormatPr defaultRowHeight="15" x14ac:dyDescent="0.25"/>
  <cols>
    <col min="1" max="1" width="4.28515625" customWidth="1"/>
    <col min="2" max="2" width="10.7109375" customWidth="1"/>
    <col min="3" max="3" width="10.85546875" customWidth="1"/>
    <col min="4" max="4" width="18.42578125" customWidth="1"/>
    <col min="5" max="5" width="8.7109375" customWidth="1"/>
    <col min="6" max="6" width="10" customWidth="1"/>
    <col min="7" max="7" width="9.85546875" customWidth="1"/>
    <col min="8" max="8" width="17.28515625" customWidth="1"/>
    <col min="9" max="9" width="9.5703125" customWidth="1"/>
    <col min="10" max="10" width="10.85546875" customWidth="1"/>
    <col min="11" max="11" width="10.28515625" customWidth="1"/>
    <col min="12" max="12" width="16.85546875" customWidth="1"/>
    <col min="14" max="14" width="11" customWidth="1"/>
    <col min="15" max="15" width="10.28515625" customWidth="1"/>
    <col min="16" max="16" width="15" customWidth="1"/>
    <col min="17" max="17" width="8.5703125" customWidth="1"/>
    <col min="18" max="18" width="10.7109375" customWidth="1"/>
    <col min="19" max="19" width="10.5703125" customWidth="1"/>
    <col min="20" max="20" width="18.5703125" customWidth="1"/>
    <col min="21" max="21" width="10.7109375" bestFit="1" customWidth="1"/>
    <col min="22" max="22" width="10" customWidth="1"/>
    <col min="23" max="23" width="9.5703125" customWidth="1"/>
    <col min="25" max="25" width="15.42578125" bestFit="1" customWidth="1"/>
  </cols>
  <sheetData>
    <row r="1" spans="1:23" ht="15.75" x14ac:dyDescent="0.25">
      <c r="A1" s="561" t="s">
        <v>713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  <c r="S1" s="561"/>
      <c r="T1" s="561"/>
      <c r="U1" s="561"/>
      <c r="V1" s="561"/>
      <c r="W1" s="561"/>
    </row>
    <row r="2" spans="1:23" ht="15.75" thickBot="1" x14ac:dyDescent="0.3">
      <c r="A2" s="223"/>
      <c r="B2" s="223"/>
      <c r="C2" s="39"/>
      <c r="D2" s="15"/>
      <c r="E2" s="15"/>
      <c r="F2" s="162"/>
      <c r="G2" s="15"/>
      <c r="H2" s="15"/>
      <c r="I2" s="15"/>
      <c r="J2" s="162"/>
      <c r="K2" s="15"/>
      <c r="L2" s="15"/>
      <c r="M2" s="15"/>
      <c r="N2" s="162"/>
      <c r="O2" s="15"/>
      <c r="P2" s="15"/>
      <c r="Q2" s="15"/>
      <c r="R2" s="162"/>
      <c r="S2" s="15"/>
      <c r="T2" s="15"/>
      <c r="U2" s="15"/>
      <c r="V2" s="223"/>
      <c r="W2" s="223"/>
    </row>
    <row r="3" spans="1:23" ht="15.75" x14ac:dyDescent="0.25">
      <c r="A3" s="601" t="s">
        <v>52</v>
      </c>
      <c r="B3" s="599" t="s">
        <v>102</v>
      </c>
      <c r="C3" s="596" t="s">
        <v>105</v>
      </c>
      <c r="D3" s="597"/>
      <c r="E3" s="597"/>
      <c r="F3" s="598"/>
      <c r="G3" s="596" t="s">
        <v>106</v>
      </c>
      <c r="H3" s="597"/>
      <c r="I3" s="597"/>
      <c r="J3" s="598"/>
      <c r="K3" s="596" t="s">
        <v>107</v>
      </c>
      <c r="L3" s="597"/>
      <c r="M3" s="597"/>
      <c r="N3" s="598"/>
      <c r="O3" s="596" t="s">
        <v>108</v>
      </c>
      <c r="P3" s="597"/>
      <c r="Q3" s="597"/>
      <c r="R3" s="598"/>
      <c r="S3" s="596" t="s">
        <v>104</v>
      </c>
      <c r="T3" s="597"/>
      <c r="U3" s="597"/>
      <c r="V3" s="597"/>
      <c r="W3" s="598"/>
    </row>
    <row r="4" spans="1:23" ht="16.5" thickBot="1" x14ac:dyDescent="0.3">
      <c r="A4" s="603"/>
      <c r="B4" s="567"/>
      <c r="C4" s="390" t="s">
        <v>1</v>
      </c>
      <c r="D4" s="391" t="s">
        <v>103</v>
      </c>
      <c r="E4" s="385" t="s">
        <v>21</v>
      </c>
      <c r="F4" s="392" t="s">
        <v>440</v>
      </c>
      <c r="G4" s="390" t="s">
        <v>1</v>
      </c>
      <c r="H4" s="391" t="s">
        <v>103</v>
      </c>
      <c r="I4" s="385" t="s">
        <v>21</v>
      </c>
      <c r="J4" s="392" t="s">
        <v>440</v>
      </c>
      <c r="K4" s="390" t="s">
        <v>1</v>
      </c>
      <c r="L4" s="391" t="s">
        <v>103</v>
      </c>
      <c r="M4" s="385" t="s">
        <v>21</v>
      </c>
      <c r="N4" s="392" t="s">
        <v>440</v>
      </c>
      <c r="O4" s="390" t="s">
        <v>1</v>
      </c>
      <c r="P4" s="391" t="s">
        <v>103</v>
      </c>
      <c r="Q4" s="385" t="s">
        <v>21</v>
      </c>
      <c r="R4" s="392" t="s">
        <v>440</v>
      </c>
      <c r="S4" s="390" t="s">
        <v>1</v>
      </c>
      <c r="T4" s="391" t="s">
        <v>103</v>
      </c>
      <c r="U4" s="385" t="s">
        <v>21</v>
      </c>
      <c r="V4" s="392" t="s">
        <v>440</v>
      </c>
      <c r="W4" s="385" t="s">
        <v>536</v>
      </c>
    </row>
    <row r="5" spans="1:23" x14ac:dyDescent="0.25">
      <c r="A5" s="99">
        <v>1</v>
      </c>
      <c r="B5" s="153" t="s">
        <v>76</v>
      </c>
      <c r="C5" s="153">
        <v>0</v>
      </c>
      <c r="D5" s="153">
        <v>0</v>
      </c>
      <c r="E5" s="153">
        <v>0</v>
      </c>
      <c r="F5" s="154" t="s">
        <v>438</v>
      </c>
      <c r="G5" s="155">
        <v>28360</v>
      </c>
      <c r="H5" s="156">
        <v>8631507.4399999995</v>
      </c>
      <c r="I5" s="153">
        <v>304.35000000000002</v>
      </c>
      <c r="J5" s="154">
        <v>313.99</v>
      </c>
      <c r="K5" s="155">
        <v>1738</v>
      </c>
      <c r="L5" s="156">
        <v>1245573</v>
      </c>
      <c r="M5" s="153">
        <v>716.67</v>
      </c>
      <c r="N5" s="154">
        <v>736.3</v>
      </c>
      <c r="O5" s="155">
        <v>748</v>
      </c>
      <c r="P5" s="156">
        <v>551546.35</v>
      </c>
      <c r="Q5" s="153">
        <v>737.36</v>
      </c>
      <c r="R5" s="154">
        <v>736.3</v>
      </c>
      <c r="S5" s="155">
        <v>30846</v>
      </c>
      <c r="T5" s="381">
        <v>10428626.789999999</v>
      </c>
      <c r="U5" s="397">
        <v>338.09</v>
      </c>
      <c r="V5" s="383">
        <v>337.3</v>
      </c>
      <c r="W5" s="130">
        <v>1.26</v>
      </c>
    </row>
    <row r="6" spans="1:23" x14ac:dyDescent="0.25">
      <c r="A6" s="58">
        <v>2</v>
      </c>
      <c r="B6" s="135" t="s">
        <v>77</v>
      </c>
      <c r="C6" s="138">
        <v>3554</v>
      </c>
      <c r="D6" s="139">
        <v>4114997.17</v>
      </c>
      <c r="E6" s="135">
        <v>1157.8499999999999</v>
      </c>
      <c r="F6" s="136">
        <v>1169.24</v>
      </c>
      <c r="G6" s="138">
        <v>18306</v>
      </c>
      <c r="H6" s="139">
        <v>8646188.2400000002</v>
      </c>
      <c r="I6" s="135">
        <v>472.31</v>
      </c>
      <c r="J6" s="136">
        <v>401.84</v>
      </c>
      <c r="K6" s="138">
        <v>19540</v>
      </c>
      <c r="L6" s="139">
        <v>11529070.539999999</v>
      </c>
      <c r="M6" s="135">
        <v>590.02</v>
      </c>
      <c r="N6" s="136">
        <v>489.28</v>
      </c>
      <c r="O6" s="138">
        <v>1282</v>
      </c>
      <c r="P6" s="139">
        <v>939250.93</v>
      </c>
      <c r="Q6" s="135">
        <v>732.65</v>
      </c>
      <c r="R6" s="136">
        <v>736.3</v>
      </c>
      <c r="S6" s="138">
        <v>42682</v>
      </c>
      <c r="T6" s="382">
        <v>25229506.879999999</v>
      </c>
      <c r="U6" s="387">
        <v>591.1</v>
      </c>
      <c r="V6" s="384">
        <v>481.1</v>
      </c>
      <c r="W6" s="132">
        <v>1.74</v>
      </c>
    </row>
    <row r="7" spans="1:23" x14ac:dyDescent="0.25">
      <c r="A7" s="58">
        <v>3</v>
      </c>
      <c r="B7" s="135" t="s">
        <v>95</v>
      </c>
      <c r="C7" s="138">
        <v>14372</v>
      </c>
      <c r="D7" s="139">
        <v>18007325.510000002</v>
      </c>
      <c r="E7" s="135">
        <v>1252.94</v>
      </c>
      <c r="F7" s="136">
        <v>1305.8399999999999</v>
      </c>
      <c r="G7" s="138">
        <v>16426</v>
      </c>
      <c r="H7" s="139">
        <v>8717031.9399999995</v>
      </c>
      <c r="I7" s="135">
        <v>530.69000000000005</v>
      </c>
      <c r="J7" s="136">
        <v>468.87</v>
      </c>
      <c r="K7" s="138">
        <v>14542</v>
      </c>
      <c r="L7" s="139">
        <v>8948317.3599999994</v>
      </c>
      <c r="M7" s="135">
        <v>615.34</v>
      </c>
      <c r="N7" s="136">
        <v>514.04999999999995</v>
      </c>
      <c r="O7" s="138">
        <v>305</v>
      </c>
      <c r="P7" s="139">
        <v>219067.22</v>
      </c>
      <c r="Q7" s="135">
        <v>718.25</v>
      </c>
      <c r="R7" s="136">
        <v>736.3</v>
      </c>
      <c r="S7" s="138">
        <v>45645</v>
      </c>
      <c r="T7" s="382">
        <v>35891742.030000001</v>
      </c>
      <c r="U7" s="387">
        <v>786.32</v>
      </c>
      <c r="V7" s="384">
        <v>654.20000000000005</v>
      </c>
      <c r="W7" s="132">
        <v>1.86</v>
      </c>
    </row>
    <row r="8" spans="1:23" x14ac:dyDescent="0.25">
      <c r="A8" s="58">
        <v>4</v>
      </c>
      <c r="B8" s="135" t="s">
        <v>96</v>
      </c>
      <c r="C8" s="138">
        <v>68801</v>
      </c>
      <c r="D8" s="139">
        <v>77879034.25</v>
      </c>
      <c r="E8" s="135">
        <v>1131.95</v>
      </c>
      <c r="F8" s="136">
        <v>1131.47</v>
      </c>
      <c r="G8" s="138">
        <v>25127</v>
      </c>
      <c r="H8" s="139">
        <v>14840221.85</v>
      </c>
      <c r="I8" s="135">
        <v>590.61</v>
      </c>
      <c r="J8" s="136">
        <v>521.71</v>
      </c>
      <c r="K8" s="138">
        <v>20419</v>
      </c>
      <c r="L8" s="139">
        <v>13187951.810000001</v>
      </c>
      <c r="M8" s="135">
        <v>645.87</v>
      </c>
      <c r="N8" s="136">
        <v>542.58000000000004</v>
      </c>
      <c r="O8" s="138">
        <v>244</v>
      </c>
      <c r="P8" s="139">
        <v>177587.77</v>
      </c>
      <c r="Q8" s="135">
        <v>727.82</v>
      </c>
      <c r="R8" s="136">
        <v>736.3</v>
      </c>
      <c r="S8" s="138">
        <v>114591</v>
      </c>
      <c r="T8" s="382">
        <v>106084795.68000001</v>
      </c>
      <c r="U8" s="387">
        <v>925.77</v>
      </c>
      <c r="V8" s="384">
        <v>856.92</v>
      </c>
      <c r="W8" s="132">
        <v>4.67</v>
      </c>
    </row>
    <row r="9" spans="1:23" x14ac:dyDescent="0.25">
      <c r="A9" s="58">
        <v>5</v>
      </c>
      <c r="B9" s="135" t="s">
        <v>97</v>
      </c>
      <c r="C9" s="138">
        <v>191816</v>
      </c>
      <c r="D9" s="139">
        <v>220778283.80000001</v>
      </c>
      <c r="E9" s="135">
        <v>1150.99</v>
      </c>
      <c r="F9" s="136">
        <v>1137.31</v>
      </c>
      <c r="G9" s="138">
        <v>36567</v>
      </c>
      <c r="H9" s="139">
        <v>23292203.809999999</v>
      </c>
      <c r="I9" s="135">
        <v>636.97</v>
      </c>
      <c r="J9" s="136">
        <v>559.83000000000004</v>
      </c>
      <c r="K9" s="138">
        <v>27595</v>
      </c>
      <c r="L9" s="139">
        <v>18199653.859999999</v>
      </c>
      <c r="M9" s="135">
        <v>659.53</v>
      </c>
      <c r="N9" s="136">
        <v>549.59</v>
      </c>
      <c r="O9" s="138">
        <v>222</v>
      </c>
      <c r="P9" s="139">
        <v>159656.76999999999</v>
      </c>
      <c r="Q9" s="135">
        <v>719.17</v>
      </c>
      <c r="R9" s="136">
        <v>736.3</v>
      </c>
      <c r="S9" s="138">
        <v>256200</v>
      </c>
      <c r="T9" s="382">
        <v>262429798.24000001</v>
      </c>
      <c r="U9" s="387">
        <v>1024.32</v>
      </c>
      <c r="V9" s="384">
        <v>970.47</v>
      </c>
      <c r="W9" s="132">
        <v>10.45</v>
      </c>
    </row>
    <row r="10" spans="1:23" x14ac:dyDescent="0.25">
      <c r="A10" s="58">
        <v>6</v>
      </c>
      <c r="B10" s="135" t="s">
        <v>98</v>
      </c>
      <c r="C10" s="138">
        <v>340363</v>
      </c>
      <c r="D10" s="139">
        <v>372345051.88999999</v>
      </c>
      <c r="E10" s="135">
        <v>1093.96</v>
      </c>
      <c r="F10" s="136">
        <v>1104.3399999999999</v>
      </c>
      <c r="G10" s="138">
        <v>38914</v>
      </c>
      <c r="H10" s="139">
        <v>26748413.84</v>
      </c>
      <c r="I10" s="135">
        <v>687.37</v>
      </c>
      <c r="J10" s="136">
        <v>607.04</v>
      </c>
      <c r="K10" s="138">
        <v>28161</v>
      </c>
      <c r="L10" s="139">
        <v>18177123.260000002</v>
      </c>
      <c r="M10" s="135">
        <v>645.47</v>
      </c>
      <c r="N10" s="136">
        <v>537.51</v>
      </c>
      <c r="O10" s="138">
        <v>3211</v>
      </c>
      <c r="P10" s="139">
        <v>1002737.58</v>
      </c>
      <c r="Q10" s="135">
        <v>312.27999999999997</v>
      </c>
      <c r="R10" s="136">
        <v>360</v>
      </c>
      <c r="S10" s="138">
        <v>410649</v>
      </c>
      <c r="T10" s="382">
        <v>418273326.56999999</v>
      </c>
      <c r="U10" s="387">
        <v>1018.57</v>
      </c>
      <c r="V10" s="384">
        <v>968.98</v>
      </c>
      <c r="W10" s="132">
        <v>16.75</v>
      </c>
    </row>
    <row r="11" spans="1:23" x14ac:dyDescent="0.25">
      <c r="A11" s="58">
        <v>7</v>
      </c>
      <c r="B11" s="135" t="s">
        <v>99</v>
      </c>
      <c r="C11" s="138">
        <v>384938</v>
      </c>
      <c r="D11" s="139">
        <v>393820700.67000002</v>
      </c>
      <c r="E11" s="135">
        <v>1023.08</v>
      </c>
      <c r="F11" s="136">
        <v>951.43</v>
      </c>
      <c r="G11" s="138">
        <v>42981</v>
      </c>
      <c r="H11" s="139">
        <v>30811917.629999999</v>
      </c>
      <c r="I11" s="135">
        <v>716.87</v>
      </c>
      <c r="J11" s="136">
        <v>635.13</v>
      </c>
      <c r="K11" s="138">
        <v>24955</v>
      </c>
      <c r="L11" s="139">
        <v>15607495.26</v>
      </c>
      <c r="M11" s="135">
        <v>625.42999999999995</v>
      </c>
      <c r="N11" s="136">
        <v>521.45000000000005</v>
      </c>
      <c r="O11" s="138">
        <v>8165</v>
      </c>
      <c r="P11" s="139">
        <v>2243298.46</v>
      </c>
      <c r="Q11" s="135">
        <v>274.75</v>
      </c>
      <c r="R11" s="136">
        <v>360</v>
      </c>
      <c r="S11" s="138">
        <v>461039</v>
      </c>
      <c r="T11" s="382">
        <v>442483412.01999998</v>
      </c>
      <c r="U11" s="387">
        <v>959.75</v>
      </c>
      <c r="V11" s="384">
        <v>860.02</v>
      </c>
      <c r="W11" s="132">
        <v>18.809999999999999</v>
      </c>
    </row>
    <row r="12" spans="1:23" x14ac:dyDescent="0.25">
      <c r="A12" s="58">
        <v>8</v>
      </c>
      <c r="B12" s="135" t="s">
        <v>100</v>
      </c>
      <c r="C12" s="138">
        <v>323062</v>
      </c>
      <c r="D12" s="139">
        <v>300968476.81</v>
      </c>
      <c r="E12" s="135">
        <v>931.61</v>
      </c>
      <c r="F12" s="136">
        <v>827.67</v>
      </c>
      <c r="G12" s="138">
        <v>50255</v>
      </c>
      <c r="H12" s="139">
        <v>35587895.630000003</v>
      </c>
      <c r="I12" s="135">
        <v>708.15</v>
      </c>
      <c r="J12" s="136">
        <v>614.16</v>
      </c>
      <c r="K12" s="138">
        <v>20327</v>
      </c>
      <c r="L12" s="139">
        <v>12044502.380000001</v>
      </c>
      <c r="M12" s="135">
        <v>592.54</v>
      </c>
      <c r="N12" s="136">
        <v>501.53</v>
      </c>
      <c r="O12" s="138">
        <v>2535</v>
      </c>
      <c r="P12" s="139">
        <v>526744.06000000006</v>
      </c>
      <c r="Q12" s="135">
        <v>207.79</v>
      </c>
      <c r="R12" s="136">
        <v>149.92000000000002</v>
      </c>
      <c r="S12" s="138">
        <v>396179</v>
      </c>
      <c r="T12" s="382">
        <v>349127618.88</v>
      </c>
      <c r="U12" s="387">
        <v>881.24</v>
      </c>
      <c r="V12" s="384">
        <v>753.64</v>
      </c>
      <c r="W12" s="132">
        <v>16.16</v>
      </c>
    </row>
    <row r="13" spans="1:23" x14ac:dyDescent="0.25">
      <c r="A13" s="58">
        <v>9</v>
      </c>
      <c r="B13" s="135" t="s">
        <v>101</v>
      </c>
      <c r="C13" s="138">
        <v>262347</v>
      </c>
      <c r="D13" s="139">
        <v>221055286.44999999</v>
      </c>
      <c r="E13" s="135">
        <v>842.61</v>
      </c>
      <c r="F13" s="136">
        <v>685.82</v>
      </c>
      <c r="G13" s="138">
        <v>52852</v>
      </c>
      <c r="H13" s="139">
        <v>36591375.859999999</v>
      </c>
      <c r="I13" s="135">
        <v>692.34</v>
      </c>
      <c r="J13" s="136">
        <v>586.11</v>
      </c>
      <c r="K13" s="138">
        <v>15569</v>
      </c>
      <c r="L13" s="139">
        <v>8731637.5399999991</v>
      </c>
      <c r="M13" s="135">
        <v>560.83000000000004</v>
      </c>
      <c r="N13" s="136">
        <v>470.33</v>
      </c>
      <c r="O13" s="138">
        <v>1891</v>
      </c>
      <c r="P13" s="139">
        <v>287041.17</v>
      </c>
      <c r="Q13" s="135">
        <v>151.79</v>
      </c>
      <c r="R13" s="136">
        <v>114.58</v>
      </c>
      <c r="S13" s="138">
        <v>332659</v>
      </c>
      <c r="T13" s="382">
        <v>266665341.02000001</v>
      </c>
      <c r="U13" s="387">
        <v>801.62</v>
      </c>
      <c r="V13" s="384">
        <v>647.29</v>
      </c>
      <c r="W13" s="132">
        <v>13.57</v>
      </c>
    </row>
    <row r="14" spans="1:23" x14ac:dyDescent="0.25">
      <c r="A14" s="58">
        <v>10</v>
      </c>
      <c r="B14" s="135" t="s">
        <v>109</v>
      </c>
      <c r="C14" s="138">
        <v>182839</v>
      </c>
      <c r="D14" s="139">
        <v>143062052.87</v>
      </c>
      <c r="E14" s="135">
        <v>782.45</v>
      </c>
      <c r="F14" s="136">
        <v>601.61</v>
      </c>
      <c r="G14" s="138">
        <v>46229</v>
      </c>
      <c r="H14" s="139">
        <v>31870211.629999999</v>
      </c>
      <c r="I14" s="135">
        <v>689.4</v>
      </c>
      <c r="J14" s="136">
        <v>578.12</v>
      </c>
      <c r="K14" s="138">
        <v>9602</v>
      </c>
      <c r="L14" s="139">
        <v>5426628.2400000002</v>
      </c>
      <c r="M14" s="135">
        <v>565.16</v>
      </c>
      <c r="N14" s="136">
        <v>453.93</v>
      </c>
      <c r="O14" s="138">
        <v>1145</v>
      </c>
      <c r="P14" s="139">
        <v>182890.89</v>
      </c>
      <c r="Q14" s="135">
        <v>159.72999999999999</v>
      </c>
      <c r="R14" s="136">
        <v>115.08</v>
      </c>
      <c r="S14" s="138">
        <v>239815</v>
      </c>
      <c r="T14" s="382">
        <v>180541783.63</v>
      </c>
      <c r="U14" s="387">
        <v>752.84</v>
      </c>
      <c r="V14" s="384">
        <v>586.32000000000005</v>
      </c>
      <c r="W14" s="132">
        <v>9.7799999999999994</v>
      </c>
    </row>
    <row r="15" spans="1:23" x14ac:dyDescent="0.25">
      <c r="A15" s="58">
        <v>11</v>
      </c>
      <c r="B15" s="135" t="s">
        <v>110</v>
      </c>
      <c r="C15" s="138">
        <v>71435</v>
      </c>
      <c r="D15" s="139">
        <v>52163470.079999998</v>
      </c>
      <c r="E15" s="135">
        <v>730.22</v>
      </c>
      <c r="F15" s="136">
        <v>549.49</v>
      </c>
      <c r="G15" s="138">
        <v>22703</v>
      </c>
      <c r="H15" s="139">
        <v>15603758.49</v>
      </c>
      <c r="I15" s="135">
        <v>687.3</v>
      </c>
      <c r="J15" s="136">
        <v>561.58000000000004</v>
      </c>
      <c r="K15" s="138">
        <v>3636</v>
      </c>
      <c r="L15" s="139">
        <v>2103045.0699999998</v>
      </c>
      <c r="M15" s="135">
        <v>578.4</v>
      </c>
      <c r="N15" s="136">
        <v>457.63</v>
      </c>
      <c r="O15" s="138">
        <v>345</v>
      </c>
      <c r="P15" s="139">
        <v>54804.4</v>
      </c>
      <c r="Q15" s="135">
        <v>158.85</v>
      </c>
      <c r="R15" s="136">
        <v>119.07</v>
      </c>
      <c r="S15" s="138">
        <v>98119</v>
      </c>
      <c r="T15" s="382">
        <v>69925078.040000007</v>
      </c>
      <c r="U15" s="387">
        <v>712.66</v>
      </c>
      <c r="V15" s="384">
        <v>547.77</v>
      </c>
      <c r="W15" s="132">
        <v>4</v>
      </c>
    </row>
    <row r="16" spans="1:23" x14ac:dyDescent="0.25">
      <c r="A16" s="58">
        <v>12</v>
      </c>
      <c r="B16" s="135" t="s">
        <v>111</v>
      </c>
      <c r="C16" s="138">
        <v>15292</v>
      </c>
      <c r="D16" s="139">
        <v>10751248.610000001</v>
      </c>
      <c r="E16" s="136">
        <v>703.06360253727451</v>
      </c>
      <c r="F16" s="136">
        <v>457.97</v>
      </c>
      <c r="G16" s="138">
        <v>6263</v>
      </c>
      <c r="H16" s="139">
        <v>4233548.46</v>
      </c>
      <c r="I16" s="136">
        <v>675.96175315344078</v>
      </c>
      <c r="J16" s="136">
        <v>534.57000000000005</v>
      </c>
      <c r="K16" s="138">
        <v>1153</v>
      </c>
      <c r="L16" s="139">
        <v>634105.9</v>
      </c>
      <c r="M16" s="136">
        <v>549.9617519514311</v>
      </c>
      <c r="N16" s="136">
        <v>400.92</v>
      </c>
      <c r="O16" s="138">
        <v>65</v>
      </c>
      <c r="P16" s="139">
        <v>10177.39</v>
      </c>
      <c r="Q16" s="135">
        <v>156.57523076923076</v>
      </c>
      <c r="R16" s="136">
        <v>128.44999999999999</v>
      </c>
      <c r="S16" s="138">
        <v>22773</v>
      </c>
      <c r="T16" s="382">
        <v>15629080.360000001</v>
      </c>
      <c r="U16" s="431">
        <v>686.29870284986612</v>
      </c>
      <c r="V16" s="384">
        <v>498.52</v>
      </c>
      <c r="W16" s="132">
        <v>0.92905629372098608</v>
      </c>
    </row>
    <row r="17" spans="1:25" ht="16.5" thickBot="1" x14ac:dyDescent="0.3">
      <c r="A17" s="355"/>
      <c r="B17" s="393" t="s">
        <v>535</v>
      </c>
      <c r="C17" s="394">
        <v>1858819</v>
      </c>
      <c r="D17" s="386">
        <v>1814945928.1099999</v>
      </c>
      <c r="E17" s="395">
        <v>976.39734052105121</v>
      </c>
      <c r="F17" s="395">
        <v>903.42</v>
      </c>
      <c r="G17" s="394">
        <v>384983</v>
      </c>
      <c r="H17" s="386">
        <v>245574274.82000002</v>
      </c>
      <c r="I17" s="395">
        <v>637.88342555385566</v>
      </c>
      <c r="J17" s="395">
        <v>546.19000000000005</v>
      </c>
      <c r="K17" s="394">
        <v>187237</v>
      </c>
      <c r="L17" s="386">
        <v>115835104.21999998</v>
      </c>
      <c r="M17" s="395">
        <v>618.65498923823804</v>
      </c>
      <c r="N17" s="395">
        <v>514.09</v>
      </c>
      <c r="O17" s="394">
        <v>20158</v>
      </c>
      <c r="P17" s="386">
        <v>6354802.9900000002</v>
      </c>
      <c r="Q17" s="395">
        <v>315.24967705129478</v>
      </c>
      <c r="R17" s="395">
        <v>360</v>
      </c>
      <c r="S17" s="394">
        <v>2451197</v>
      </c>
      <c r="T17" s="386">
        <v>2182710110.1400003</v>
      </c>
      <c r="U17" s="395">
        <v>890.46702902296317</v>
      </c>
      <c r="V17" s="393">
        <v>769.66</v>
      </c>
      <c r="W17" s="396">
        <v>100</v>
      </c>
      <c r="X17" s="301"/>
      <c r="Y17" s="303"/>
    </row>
    <row r="18" spans="1:25" s="356" customFormat="1" x14ac:dyDescent="0.25">
      <c r="A18" s="275"/>
      <c r="B18" s="275"/>
      <c r="C18" s="276"/>
      <c r="D18" s="276"/>
      <c r="E18" s="276"/>
      <c r="F18" s="277"/>
      <c r="G18" s="276"/>
      <c r="H18" s="276"/>
      <c r="I18" s="276"/>
      <c r="J18" s="277"/>
      <c r="K18" s="276"/>
      <c r="L18" s="276"/>
      <c r="M18" s="276"/>
      <c r="N18" s="277"/>
      <c r="O18" s="276"/>
      <c r="P18" s="276"/>
      <c r="Q18" s="276"/>
      <c r="R18" s="277"/>
      <c r="S18" s="276"/>
      <c r="T18" s="276"/>
      <c r="U18" s="276"/>
      <c r="V18" s="276"/>
      <c r="W18" s="276"/>
    </row>
    <row r="19" spans="1:25" ht="15.75" x14ac:dyDescent="0.25">
      <c r="A19" s="561" t="s">
        <v>714</v>
      </c>
      <c r="B19" s="561"/>
      <c r="C19" s="561"/>
      <c r="D19" s="561"/>
      <c r="E19" s="561"/>
      <c r="F19" s="561"/>
      <c r="G19" s="561"/>
      <c r="H19" s="561"/>
      <c r="I19" s="561"/>
      <c r="J19" s="561"/>
      <c r="K19" s="561"/>
      <c r="L19" s="561"/>
      <c r="M19" s="561"/>
      <c r="N19" s="561"/>
      <c r="O19" s="561"/>
      <c r="P19" s="561"/>
      <c r="Q19" s="561"/>
      <c r="R19" s="561"/>
      <c r="S19" s="561"/>
      <c r="T19" s="561"/>
      <c r="U19" s="561"/>
      <c r="V19" s="561"/>
      <c r="W19" s="561"/>
    </row>
    <row r="20" spans="1:25" ht="15.75" thickBot="1" x14ac:dyDescent="0.3">
      <c r="A20" s="223"/>
      <c r="B20" s="223"/>
      <c r="C20" s="162"/>
      <c r="D20" s="15"/>
      <c r="E20" s="15"/>
      <c r="F20" s="162"/>
      <c r="G20" s="15"/>
      <c r="H20" s="15"/>
      <c r="I20" s="15"/>
      <c r="J20" s="162"/>
      <c r="K20" s="15"/>
      <c r="L20" s="15"/>
      <c r="M20" s="15"/>
      <c r="N20" s="162"/>
      <c r="O20" s="15"/>
      <c r="P20" s="15"/>
      <c r="Q20" s="15"/>
      <c r="R20" s="162"/>
      <c r="S20" s="15"/>
      <c r="T20" s="15"/>
      <c r="U20" s="15"/>
      <c r="V20" s="223"/>
      <c r="W20" s="223"/>
    </row>
    <row r="21" spans="1:25" ht="15.75" x14ac:dyDescent="0.25">
      <c r="A21" s="601" t="s">
        <v>52</v>
      </c>
      <c r="B21" s="599" t="s">
        <v>102</v>
      </c>
      <c r="C21" s="596" t="s">
        <v>105</v>
      </c>
      <c r="D21" s="597"/>
      <c r="E21" s="597"/>
      <c r="F21" s="598"/>
      <c r="G21" s="596" t="s">
        <v>106</v>
      </c>
      <c r="H21" s="597"/>
      <c r="I21" s="597"/>
      <c r="J21" s="598"/>
      <c r="K21" s="596" t="s">
        <v>107</v>
      </c>
      <c r="L21" s="597"/>
      <c r="M21" s="597"/>
      <c r="N21" s="598"/>
      <c r="O21" s="596" t="s">
        <v>108</v>
      </c>
      <c r="P21" s="597"/>
      <c r="Q21" s="597"/>
      <c r="R21" s="598"/>
      <c r="S21" s="596" t="s">
        <v>104</v>
      </c>
      <c r="T21" s="597"/>
      <c r="U21" s="597"/>
      <c r="V21" s="597"/>
      <c r="W21" s="598"/>
    </row>
    <row r="22" spans="1:25" ht="16.5" thickBot="1" x14ac:dyDescent="0.3">
      <c r="A22" s="603"/>
      <c r="B22" s="567"/>
      <c r="C22" s="390" t="s">
        <v>1</v>
      </c>
      <c r="D22" s="391" t="s">
        <v>103</v>
      </c>
      <c r="E22" s="385" t="s">
        <v>21</v>
      </c>
      <c r="F22" s="392" t="s">
        <v>440</v>
      </c>
      <c r="G22" s="390" t="s">
        <v>1</v>
      </c>
      <c r="H22" s="391" t="s">
        <v>103</v>
      </c>
      <c r="I22" s="385" t="s">
        <v>21</v>
      </c>
      <c r="J22" s="392" t="s">
        <v>440</v>
      </c>
      <c r="K22" s="390" t="s">
        <v>1</v>
      </c>
      <c r="L22" s="391" t="s">
        <v>103</v>
      </c>
      <c r="M22" s="385" t="s">
        <v>21</v>
      </c>
      <c r="N22" s="392" t="s">
        <v>440</v>
      </c>
      <c r="O22" s="390" t="s">
        <v>1</v>
      </c>
      <c r="P22" s="391" t="s">
        <v>103</v>
      </c>
      <c r="Q22" s="385" t="s">
        <v>21</v>
      </c>
      <c r="R22" s="392" t="s">
        <v>440</v>
      </c>
      <c r="S22" s="390" t="s">
        <v>1</v>
      </c>
      <c r="T22" s="391" t="s">
        <v>103</v>
      </c>
      <c r="U22" s="385" t="s">
        <v>21</v>
      </c>
      <c r="V22" s="392" t="s">
        <v>440</v>
      </c>
      <c r="W22" s="385" t="s">
        <v>536</v>
      </c>
    </row>
    <row r="23" spans="1:25" x14ac:dyDescent="0.25">
      <c r="A23" s="99">
        <v>1</v>
      </c>
      <c r="B23" s="153" t="s">
        <v>76</v>
      </c>
      <c r="C23" s="153">
        <v>0</v>
      </c>
      <c r="D23" s="153">
        <v>0</v>
      </c>
      <c r="E23" s="153">
        <v>0</v>
      </c>
      <c r="F23" s="154" t="s">
        <v>438</v>
      </c>
      <c r="G23" s="155">
        <v>14300</v>
      </c>
      <c r="H23" s="156">
        <v>4323710.74</v>
      </c>
      <c r="I23" s="153">
        <v>302.36</v>
      </c>
      <c r="J23" s="154">
        <v>307.94</v>
      </c>
      <c r="K23" s="155">
        <v>982</v>
      </c>
      <c r="L23" s="156">
        <v>700908.09</v>
      </c>
      <c r="M23" s="153">
        <v>713.76</v>
      </c>
      <c r="N23" s="154">
        <v>736.3</v>
      </c>
      <c r="O23" s="155">
        <v>443</v>
      </c>
      <c r="P23" s="156">
        <v>327412.59999999998</v>
      </c>
      <c r="Q23" s="153">
        <v>739.08</v>
      </c>
      <c r="R23" s="154">
        <v>736.3</v>
      </c>
      <c r="S23" s="155">
        <v>15725</v>
      </c>
      <c r="T23" s="381">
        <v>5352031.43</v>
      </c>
      <c r="U23" s="397">
        <v>340.35</v>
      </c>
      <c r="V23" s="383">
        <v>337.31</v>
      </c>
      <c r="W23" s="130">
        <v>1.38</v>
      </c>
    </row>
    <row r="24" spans="1:25" x14ac:dyDescent="0.25">
      <c r="A24" s="58">
        <v>2</v>
      </c>
      <c r="B24" s="135" t="s">
        <v>77</v>
      </c>
      <c r="C24" s="138">
        <v>2504</v>
      </c>
      <c r="D24" s="139">
        <v>2941690.09</v>
      </c>
      <c r="E24" s="135">
        <v>1174.8</v>
      </c>
      <c r="F24" s="136">
        <v>1196.75</v>
      </c>
      <c r="G24" s="138">
        <v>3632</v>
      </c>
      <c r="H24" s="139">
        <v>1895776.71</v>
      </c>
      <c r="I24" s="135">
        <v>521.96</v>
      </c>
      <c r="J24" s="136">
        <v>411.79</v>
      </c>
      <c r="K24" s="138">
        <v>12133</v>
      </c>
      <c r="L24" s="139">
        <v>7280054.5499999998</v>
      </c>
      <c r="M24" s="135">
        <v>600.02</v>
      </c>
      <c r="N24" s="136">
        <v>508.21</v>
      </c>
      <c r="O24" s="138">
        <v>727</v>
      </c>
      <c r="P24" s="139">
        <v>529659.63</v>
      </c>
      <c r="Q24" s="135">
        <v>728.56</v>
      </c>
      <c r="R24" s="136">
        <v>736.3</v>
      </c>
      <c r="S24" s="138">
        <v>18996</v>
      </c>
      <c r="T24" s="382">
        <v>12647180.98</v>
      </c>
      <c r="U24" s="387">
        <v>665.78</v>
      </c>
      <c r="V24" s="384">
        <v>542.45000000000005</v>
      </c>
      <c r="W24" s="132">
        <v>1.66</v>
      </c>
    </row>
    <row r="25" spans="1:25" x14ac:dyDescent="0.25">
      <c r="A25" s="58">
        <v>3</v>
      </c>
      <c r="B25" s="135" t="s">
        <v>95</v>
      </c>
      <c r="C25" s="138">
        <v>8901</v>
      </c>
      <c r="D25" s="139">
        <v>12020316.289999999</v>
      </c>
      <c r="E25" s="135">
        <v>1350.45</v>
      </c>
      <c r="F25" s="136">
        <v>1350.2</v>
      </c>
      <c r="G25" s="138">
        <v>2013</v>
      </c>
      <c r="H25" s="139">
        <v>1036143.89</v>
      </c>
      <c r="I25" s="135">
        <v>514.73</v>
      </c>
      <c r="J25" s="136">
        <v>411.87</v>
      </c>
      <c r="K25" s="138">
        <v>8898</v>
      </c>
      <c r="L25" s="139">
        <v>5635710.8099999996</v>
      </c>
      <c r="M25" s="135">
        <v>633.37</v>
      </c>
      <c r="N25" s="136">
        <v>540.70000000000005</v>
      </c>
      <c r="O25" s="138">
        <v>173</v>
      </c>
      <c r="P25" s="139">
        <v>123263.72</v>
      </c>
      <c r="Q25" s="135">
        <v>712.51</v>
      </c>
      <c r="R25" s="136">
        <v>736.3</v>
      </c>
      <c r="S25" s="138">
        <v>19985</v>
      </c>
      <c r="T25" s="382">
        <v>18815434.710000001</v>
      </c>
      <c r="U25" s="387">
        <v>941.48</v>
      </c>
      <c r="V25" s="384">
        <v>914.53</v>
      </c>
      <c r="W25" s="132">
        <v>1.75</v>
      </c>
    </row>
    <row r="26" spans="1:25" x14ac:dyDescent="0.25">
      <c r="A26" s="58">
        <v>4</v>
      </c>
      <c r="B26" s="135" t="s">
        <v>96</v>
      </c>
      <c r="C26" s="138">
        <v>26849</v>
      </c>
      <c r="D26" s="139">
        <v>38093502.380000003</v>
      </c>
      <c r="E26" s="135">
        <v>1418.81</v>
      </c>
      <c r="F26" s="136">
        <v>1416.73</v>
      </c>
      <c r="G26" s="138">
        <v>2629</v>
      </c>
      <c r="H26" s="139">
        <v>1398746.13</v>
      </c>
      <c r="I26" s="135">
        <v>532.04</v>
      </c>
      <c r="J26" s="136">
        <v>420.5</v>
      </c>
      <c r="K26" s="138">
        <v>12954</v>
      </c>
      <c r="L26" s="139">
        <v>8814465.9000000004</v>
      </c>
      <c r="M26" s="135">
        <v>680.44</v>
      </c>
      <c r="N26" s="136">
        <v>585.30000000000007</v>
      </c>
      <c r="O26" s="138">
        <v>104</v>
      </c>
      <c r="P26" s="139">
        <v>75651.67</v>
      </c>
      <c r="Q26" s="135">
        <v>727.42</v>
      </c>
      <c r="R26" s="136">
        <v>736.3</v>
      </c>
      <c r="S26" s="138">
        <v>42536</v>
      </c>
      <c r="T26" s="382">
        <v>48382366.079999998</v>
      </c>
      <c r="U26" s="387">
        <v>1137.45</v>
      </c>
      <c r="V26" s="384">
        <v>1248.18</v>
      </c>
      <c r="W26" s="132">
        <v>3.73</v>
      </c>
    </row>
    <row r="27" spans="1:25" x14ac:dyDescent="0.25">
      <c r="A27" s="58">
        <v>5</v>
      </c>
      <c r="B27" s="135" t="s">
        <v>97</v>
      </c>
      <c r="C27" s="138">
        <v>102794</v>
      </c>
      <c r="D27" s="139">
        <v>130897343.92</v>
      </c>
      <c r="E27" s="135">
        <v>1273.3900000000001</v>
      </c>
      <c r="F27" s="136">
        <v>1292.29</v>
      </c>
      <c r="G27" s="138">
        <v>2584</v>
      </c>
      <c r="H27" s="139">
        <v>1450312.25</v>
      </c>
      <c r="I27" s="135">
        <v>561.27</v>
      </c>
      <c r="J27" s="136">
        <v>456.12</v>
      </c>
      <c r="K27" s="138">
        <v>17842</v>
      </c>
      <c r="L27" s="139">
        <v>12709198.75</v>
      </c>
      <c r="M27" s="135">
        <v>712.32</v>
      </c>
      <c r="N27" s="136">
        <v>611.54</v>
      </c>
      <c r="O27" s="138">
        <v>91</v>
      </c>
      <c r="P27" s="139">
        <v>64400.22</v>
      </c>
      <c r="Q27" s="135">
        <v>707.69</v>
      </c>
      <c r="R27" s="136">
        <v>736.3</v>
      </c>
      <c r="S27" s="138">
        <v>123311</v>
      </c>
      <c r="T27" s="382">
        <v>145121255.13999999</v>
      </c>
      <c r="U27" s="387">
        <v>1176.8699999999999</v>
      </c>
      <c r="V27" s="384">
        <v>1165.3800000000001</v>
      </c>
      <c r="W27" s="132">
        <v>10.8</v>
      </c>
    </row>
    <row r="28" spans="1:25" x14ac:dyDescent="0.25">
      <c r="A28" s="58">
        <v>6</v>
      </c>
      <c r="B28" s="135" t="s">
        <v>98</v>
      </c>
      <c r="C28" s="138">
        <v>190990</v>
      </c>
      <c r="D28" s="139">
        <v>230439081.22</v>
      </c>
      <c r="E28" s="135">
        <v>1206.55</v>
      </c>
      <c r="F28" s="136">
        <v>1257.03</v>
      </c>
      <c r="G28" s="138">
        <v>1890</v>
      </c>
      <c r="H28" s="139">
        <v>1202146.29</v>
      </c>
      <c r="I28" s="135">
        <v>636.05999999999995</v>
      </c>
      <c r="J28" s="136">
        <v>506.91</v>
      </c>
      <c r="K28" s="138">
        <v>18360</v>
      </c>
      <c r="L28" s="139">
        <v>12947904.949999999</v>
      </c>
      <c r="M28" s="135">
        <v>705.22</v>
      </c>
      <c r="N28" s="136">
        <v>614.14</v>
      </c>
      <c r="O28" s="138">
        <v>1445</v>
      </c>
      <c r="P28" s="139">
        <v>440719.09</v>
      </c>
      <c r="Q28" s="135">
        <v>305</v>
      </c>
      <c r="R28" s="136">
        <v>360</v>
      </c>
      <c r="S28" s="138">
        <v>212685</v>
      </c>
      <c r="T28" s="382">
        <v>245029851.55000001</v>
      </c>
      <c r="U28" s="387">
        <v>1152.08</v>
      </c>
      <c r="V28" s="384">
        <v>1201.5999999999999</v>
      </c>
      <c r="W28" s="132">
        <v>18.63</v>
      </c>
    </row>
    <row r="29" spans="1:25" x14ac:dyDescent="0.25">
      <c r="A29" s="58">
        <v>7</v>
      </c>
      <c r="B29" s="135" t="s">
        <v>99</v>
      </c>
      <c r="C29" s="138">
        <v>214005</v>
      </c>
      <c r="D29" s="139">
        <v>246328992.87</v>
      </c>
      <c r="E29" s="135">
        <v>1151.04</v>
      </c>
      <c r="F29" s="136">
        <v>1204.0899999999999</v>
      </c>
      <c r="G29" s="138">
        <v>1140</v>
      </c>
      <c r="H29" s="139">
        <v>853249.49</v>
      </c>
      <c r="I29" s="135">
        <v>748.46</v>
      </c>
      <c r="J29" s="136">
        <v>652.52</v>
      </c>
      <c r="K29" s="138">
        <v>15825</v>
      </c>
      <c r="L29" s="139">
        <v>10863527.42</v>
      </c>
      <c r="M29" s="135">
        <v>686.48</v>
      </c>
      <c r="N29" s="136">
        <v>600.30000000000007</v>
      </c>
      <c r="O29" s="138">
        <v>3118</v>
      </c>
      <c r="P29" s="139">
        <v>866497.75</v>
      </c>
      <c r="Q29" s="135">
        <v>277.89999999999998</v>
      </c>
      <c r="R29" s="136">
        <v>360</v>
      </c>
      <c r="S29" s="138">
        <v>234088</v>
      </c>
      <c r="T29" s="382">
        <v>258912267.53</v>
      </c>
      <c r="U29" s="387">
        <v>1106.05</v>
      </c>
      <c r="V29" s="384">
        <v>1130.1099999999999</v>
      </c>
      <c r="W29" s="132">
        <v>20.5</v>
      </c>
    </row>
    <row r="30" spans="1:25" x14ac:dyDescent="0.25">
      <c r="A30" s="58">
        <v>8</v>
      </c>
      <c r="B30" s="135" t="s">
        <v>100</v>
      </c>
      <c r="C30" s="138">
        <v>176575</v>
      </c>
      <c r="D30" s="139">
        <v>185306971.86000001</v>
      </c>
      <c r="E30" s="135">
        <v>1049.45</v>
      </c>
      <c r="F30" s="136">
        <v>1024.8399999999999</v>
      </c>
      <c r="G30" s="138">
        <v>959</v>
      </c>
      <c r="H30" s="139">
        <v>727181.05</v>
      </c>
      <c r="I30" s="135">
        <v>758.27</v>
      </c>
      <c r="J30" s="136">
        <v>657.76</v>
      </c>
      <c r="K30" s="138">
        <v>12165</v>
      </c>
      <c r="L30" s="139">
        <v>7926005.9400000004</v>
      </c>
      <c r="M30" s="135">
        <v>651.54</v>
      </c>
      <c r="N30" s="136">
        <v>575.66999999999996</v>
      </c>
      <c r="O30" s="138">
        <v>979</v>
      </c>
      <c r="P30" s="139">
        <v>194556.22</v>
      </c>
      <c r="Q30" s="135">
        <v>198.73</v>
      </c>
      <c r="R30" s="136">
        <v>154.29</v>
      </c>
      <c r="S30" s="138">
        <v>190678</v>
      </c>
      <c r="T30" s="382">
        <v>194154715.06999999</v>
      </c>
      <c r="U30" s="387">
        <v>1018.23</v>
      </c>
      <c r="V30" s="384">
        <v>970.78</v>
      </c>
      <c r="W30" s="132">
        <v>16.7</v>
      </c>
    </row>
    <row r="31" spans="1:25" x14ac:dyDescent="0.25">
      <c r="A31" s="58">
        <v>9</v>
      </c>
      <c r="B31" s="135" t="s">
        <v>101</v>
      </c>
      <c r="C31" s="138">
        <v>135668</v>
      </c>
      <c r="D31" s="139">
        <v>128281935.5</v>
      </c>
      <c r="E31" s="135">
        <v>945.56</v>
      </c>
      <c r="F31" s="136">
        <v>841.13</v>
      </c>
      <c r="G31" s="138">
        <v>730</v>
      </c>
      <c r="H31" s="139">
        <v>538119.53</v>
      </c>
      <c r="I31" s="135">
        <v>737.15</v>
      </c>
      <c r="J31" s="136">
        <v>706.35</v>
      </c>
      <c r="K31" s="138">
        <v>8520</v>
      </c>
      <c r="L31" s="139">
        <v>5238479.33</v>
      </c>
      <c r="M31" s="135">
        <v>614.84</v>
      </c>
      <c r="N31" s="136">
        <v>535.61</v>
      </c>
      <c r="O31" s="138">
        <v>725</v>
      </c>
      <c r="P31" s="139">
        <v>91844.67</v>
      </c>
      <c r="Q31" s="135">
        <v>126.68</v>
      </c>
      <c r="R31" s="136">
        <v>95.72</v>
      </c>
      <c r="S31" s="138">
        <v>145643</v>
      </c>
      <c r="T31" s="382">
        <v>134150379.03</v>
      </c>
      <c r="U31" s="387">
        <v>921.09</v>
      </c>
      <c r="V31" s="384">
        <v>809.91</v>
      </c>
      <c r="W31" s="132">
        <v>12.75</v>
      </c>
    </row>
    <row r="32" spans="1:25" x14ac:dyDescent="0.25">
      <c r="A32" s="401">
        <v>10</v>
      </c>
      <c r="B32" s="421" t="s">
        <v>109</v>
      </c>
      <c r="C32" s="422">
        <v>89666</v>
      </c>
      <c r="D32" s="423">
        <v>79149418.480000004</v>
      </c>
      <c r="E32" s="421">
        <v>882.71</v>
      </c>
      <c r="F32" s="424">
        <v>734.96</v>
      </c>
      <c r="G32" s="422">
        <v>618</v>
      </c>
      <c r="H32" s="423">
        <v>449212.91</v>
      </c>
      <c r="I32" s="421">
        <v>726.88</v>
      </c>
      <c r="J32" s="424">
        <v>740.5</v>
      </c>
      <c r="K32" s="422">
        <v>4813</v>
      </c>
      <c r="L32" s="423">
        <v>2928310.5</v>
      </c>
      <c r="M32" s="421">
        <v>608.41999999999996</v>
      </c>
      <c r="N32" s="424">
        <v>527</v>
      </c>
      <c r="O32" s="422">
        <v>389</v>
      </c>
      <c r="P32" s="423">
        <v>46026.29</v>
      </c>
      <c r="Q32" s="421">
        <v>118.32</v>
      </c>
      <c r="R32" s="424">
        <v>94.89</v>
      </c>
      <c r="S32" s="422">
        <v>95486</v>
      </c>
      <c r="T32" s="425">
        <v>82572968.180000007</v>
      </c>
      <c r="U32" s="426">
        <v>864.77</v>
      </c>
      <c r="V32" s="427">
        <v>717.03</v>
      </c>
      <c r="W32" s="428">
        <v>8.36</v>
      </c>
    </row>
    <row r="33" spans="1:23" x14ac:dyDescent="0.25">
      <c r="A33" s="360">
        <v>11</v>
      </c>
      <c r="B33" s="387" t="s">
        <v>110</v>
      </c>
      <c r="C33" s="430">
        <v>33719</v>
      </c>
      <c r="D33" s="407">
        <v>27630434.170000002</v>
      </c>
      <c r="E33" s="387">
        <v>819.43</v>
      </c>
      <c r="F33" s="431">
        <v>650.91999999999996</v>
      </c>
      <c r="G33" s="430">
        <v>296</v>
      </c>
      <c r="H33" s="407">
        <v>188877.83</v>
      </c>
      <c r="I33" s="387">
        <v>638.1</v>
      </c>
      <c r="J33" s="431">
        <v>508.02000000000004</v>
      </c>
      <c r="K33" s="430">
        <v>1724</v>
      </c>
      <c r="L33" s="407">
        <v>1048340.88</v>
      </c>
      <c r="M33" s="387">
        <v>608.09</v>
      </c>
      <c r="N33" s="431">
        <v>565.96</v>
      </c>
      <c r="O33" s="430">
        <v>81</v>
      </c>
      <c r="P33" s="407">
        <v>10335.15</v>
      </c>
      <c r="Q33" s="387">
        <v>127.59</v>
      </c>
      <c r="R33" s="431">
        <v>106</v>
      </c>
      <c r="S33" s="430">
        <v>35820</v>
      </c>
      <c r="T33" s="407">
        <v>28877988.030000001</v>
      </c>
      <c r="U33" s="387">
        <v>806.2</v>
      </c>
      <c r="V33" s="431">
        <v>641.63</v>
      </c>
      <c r="W33" s="432">
        <v>3.14</v>
      </c>
    </row>
    <row r="34" spans="1:23" x14ac:dyDescent="0.25">
      <c r="A34" s="360">
        <v>12</v>
      </c>
      <c r="B34" s="387" t="s">
        <v>111</v>
      </c>
      <c r="C34" s="416">
        <v>6431</v>
      </c>
      <c r="D34" s="473">
        <v>5261116.28</v>
      </c>
      <c r="E34" s="417">
        <v>818.08681076037942</v>
      </c>
      <c r="F34" s="433">
        <v>635.71</v>
      </c>
      <c r="G34" s="416">
        <v>95</v>
      </c>
      <c r="H34" s="473">
        <v>54289.919999999998</v>
      </c>
      <c r="I34" s="417">
        <v>571.47284210526311</v>
      </c>
      <c r="J34" s="433">
        <v>498.52000000000004</v>
      </c>
      <c r="K34" s="416">
        <v>415</v>
      </c>
      <c r="L34" s="473">
        <v>235376.64000000001</v>
      </c>
      <c r="M34" s="417">
        <v>567.17262650602413</v>
      </c>
      <c r="N34" s="433">
        <v>457.63</v>
      </c>
      <c r="O34" s="416">
        <v>10</v>
      </c>
      <c r="P34" s="473">
        <v>1861.89</v>
      </c>
      <c r="Q34" s="417">
        <v>186.18900000000002</v>
      </c>
      <c r="R34" s="433">
        <v>119.2</v>
      </c>
      <c r="S34" s="416">
        <v>6951</v>
      </c>
      <c r="T34" s="473">
        <v>5552644.7300000004</v>
      </c>
      <c r="U34" s="417">
        <v>798.82674866925629</v>
      </c>
      <c r="V34" s="433">
        <v>618.66999999999996</v>
      </c>
      <c r="W34" s="419">
        <v>0.60872017262396838</v>
      </c>
    </row>
    <row r="35" spans="1:23" ht="16.5" thickBot="1" x14ac:dyDescent="0.3">
      <c r="A35" s="420"/>
      <c r="B35" s="429" t="s">
        <v>535</v>
      </c>
      <c r="C35" s="394">
        <v>988102</v>
      </c>
      <c r="D35" s="386">
        <v>1086350803.0599999</v>
      </c>
      <c r="E35" s="395">
        <v>1099.4318431295553</v>
      </c>
      <c r="F35" s="395">
        <v>1102.96</v>
      </c>
      <c r="G35" s="394">
        <v>30886</v>
      </c>
      <c r="H35" s="386">
        <v>14117766.739999998</v>
      </c>
      <c r="I35" s="395">
        <v>457.09275205594764</v>
      </c>
      <c r="J35" s="395">
        <v>360.96</v>
      </c>
      <c r="K35" s="394">
        <v>114631</v>
      </c>
      <c r="L35" s="386">
        <v>76328283.75999999</v>
      </c>
      <c r="M35" s="395">
        <v>665.86075110572176</v>
      </c>
      <c r="N35" s="395">
        <v>577.89</v>
      </c>
      <c r="O35" s="394">
        <v>8285</v>
      </c>
      <c r="P35" s="386">
        <v>2772228.9</v>
      </c>
      <c r="Q35" s="395">
        <v>334.60819553409777</v>
      </c>
      <c r="R35" s="395">
        <v>360</v>
      </c>
      <c r="S35" s="394">
        <v>1141904</v>
      </c>
      <c r="T35" s="386">
        <v>1179569082.46</v>
      </c>
      <c r="U35" s="395">
        <v>1032.9844561889615</v>
      </c>
      <c r="V35" s="393">
        <v>983.03</v>
      </c>
      <c r="W35" s="396">
        <v>100</v>
      </c>
    </row>
    <row r="36" spans="1:23" s="356" customFormat="1" x14ac:dyDescent="0.25">
      <c r="C36" s="301"/>
      <c r="D36" s="15"/>
      <c r="E36" s="15"/>
      <c r="F36" s="301"/>
      <c r="G36" s="15"/>
      <c r="H36" s="15"/>
      <c r="I36" s="15"/>
      <c r="J36" s="301"/>
      <c r="K36" s="15"/>
      <c r="L36" s="15"/>
      <c r="M36" s="15"/>
      <c r="N36" s="301"/>
      <c r="O36" s="15"/>
      <c r="P36" s="15"/>
      <c r="Q36" s="15"/>
      <c r="R36" s="301"/>
      <c r="S36" s="15"/>
      <c r="T36" s="15"/>
      <c r="U36" s="15"/>
    </row>
    <row r="37" spans="1:23" ht="15.75" x14ac:dyDescent="0.25">
      <c r="A37" s="561" t="s">
        <v>715</v>
      </c>
      <c r="B37" s="561"/>
      <c r="C37" s="561"/>
      <c r="D37" s="561"/>
      <c r="E37" s="561"/>
      <c r="F37" s="561"/>
      <c r="G37" s="561"/>
      <c r="H37" s="561"/>
      <c r="I37" s="561"/>
      <c r="J37" s="561"/>
      <c r="K37" s="561"/>
      <c r="L37" s="561"/>
      <c r="M37" s="561"/>
      <c r="N37" s="561"/>
      <c r="O37" s="561"/>
      <c r="P37" s="561"/>
      <c r="Q37" s="561"/>
      <c r="R37" s="561"/>
      <c r="S37" s="561"/>
      <c r="T37" s="561"/>
      <c r="U37" s="561"/>
      <c r="V37" s="561"/>
      <c r="W37" s="561"/>
    </row>
    <row r="38" spans="1:23" ht="15.75" thickBot="1" x14ac:dyDescent="0.3">
      <c r="A38" s="223"/>
      <c r="B38" s="223"/>
      <c r="C38" s="162"/>
      <c r="D38" s="15"/>
      <c r="E38" s="15"/>
      <c r="F38" s="162"/>
      <c r="G38" s="15"/>
      <c r="H38" s="15"/>
      <c r="I38" s="15"/>
      <c r="J38" s="162"/>
      <c r="K38" s="15"/>
      <c r="L38" s="15"/>
      <c r="M38" s="15"/>
      <c r="N38" s="162"/>
      <c r="O38" s="15"/>
      <c r="P38" s="15"/>
      <c r="Q38" s="15"/>
      <c r="R38" s="162"/>
      <c r="S38" s="15"/>
      <c r="T38" s="15"/>
      <c r="U38" s="15"/>
      <c r="V38" s="223"/>
      <c r="W38" s="223"/>
    </row>
    <row r="39" spans="1:23" ht="15.75" x14ac:dyDescent="0.25">
      <c r="A39" s="601" t="s">
        <v>52</v>
      </c>
      <c r="B39" s="599" t="s">
        <v>102</v>
      </c>
      <c r="C39" s="596" t="s">
        <v>105</v>
      </c>
      <c r="D39" s="597"/>
      <c r="E39" s="597"/>
      <c r="F39" s="598"/>
      <c r="G39" s="596" t="s">
        <v>106</v>
      </c>
      <c r="H39" s="597"/>
      <c r="I39" s="597"/>
      <c r="J39" s="598"/>
      <c r="K39" s="596" t="s">
        <v>107</v>
      </c>
      <c r="L39" s="597"/>
      <c r="M39" s="597"/>
      <c r="N39" s="598"/>
      <c r="O39" s="596" t="s">
        <v>108</v>
      </c>
      <c r="P39" s="597"/>
      <c r="Q39" s="597"/>
      <c r="R39" s="598"/>
      <c r="S39" s="596" t="s">
        <v>104</v>
      </c>
      <c r="T39" s="597"/>
      <c r="U39" s="597"/>
      <c r="V39" s="597"/>
      <c r="W39" s="598"/>
    </row>
    <row r="40" spans="1:23" ht="16.5" thickBot="1" x14ac:dyDescent="0.3">
      <c r="A40" s="603"/>
      <c r="B40" s="567"/>
      <c r="C40" s="390" t="s">
        <v>1</v>
      </c>
      <c r="D40" s="391" t="s">
        <v>103</v>
      </c>
      <c r="E40" s="385" t="s">
        <v>21</v>
      </c>
      <c r="F40" s="392" t="s">
        <v>440</v>
      </c>
      <c r="G40" s="390" t="s">
        <v>1</v>
      </c>
      <c r="H40" s="391" t="s">
        <v>103</v>
      </c>
      <c r="I40" s="385" t="s">
        <v>21</v>
      </c>
      <c r="J40" s="392" t="s">
        <v>440</v>
      </c>
      <c r="K40" s="390" t="s">
        <v>1</v>
      </c>
      <c r="L40" s="391" t="s">
        <v>103</v>
      </c>
      <c r="M40" s="385" t="s">
        <v>21</v>
      </c>
      <c r="N40" s="392" t="s">
        <v>440</v>
      </c>
      <c r="O40" s="390" t="s">
        <v>1</v>
      </c>
      <c r="P40" s="391" t="s">
        <v>103</v>
      </c>
      <c r="Q40" s="385" t="s">
        <v>21</v>
      </c>
      <c r="R40" s="392" t="s">
        <v>440</v>
      </c>
      <c r="S40" s="390" t="s">
        <v>1</v>
      </c>
      <c r="T40" s="391" t="s">
        <v>103</v>
      </c>
      <c r="U40" s="385" t="s">
        <v>21</v>
      </c>
      <c r="V40" s="392" t="s">
        <v>440</v>
      </c>
      <c r="W40" s="385" t="s">
        <v>536</v>
      </c>
    </row>
    <row r="41" spans="1:23" x14ac:dyDescent="0.25">
      <c r="A41" s="99">
        <v>1</v>
      </c>
      <c r="B41" s="153" t="s">
        <v>76</v>
      </c>
      <c r="C41" s="153">
        <v>0</v>
      </c>
      <c r="D41" s="153">
        <v>0</v>
      </c>
      <c r="E41" s="153">
        <v>0</v>
      </c>
      <c r="F41" s="154" t="s">
        <v>438</v>
      </c>
      <c r="G41" s="155">
        <v>14060</v>
      </c>
      <c r="H41" s="156">
        <v>4307796.7</v>
      </c>
      <c r="I41" s="153">
        <v>306.39</v>
      </c>
      <c r="J41" s="154">
        <v>319.27</v>
      </c>
      <c r="K41" s="155">
        <v>756</v>
      </c>
      <c r="L41" s="156">
        <v>544664.91</v>
      </c>
      <c r="M41" s="153">
        <v>720.46</v>
      </c>
      <c r="N41" s="154">
        <v>736.3</v>
      </c>
      <c r="O41" s="155">
        <v>305</v>
      </c>
      <c r="P41" s="156">
        <v>224133.75</v>
      </c>
      <c r="Q41" s="153">
        <v>734.86</v>
      </c>
      <c r="R41" s="154">
        <v>736.3</v>
      </c>
      <c r="S41" s="155">
        <v>15121</v>
      </c>
      <c r="T41" s="381">
        <v>5076595.3600000003</v>
      </c>
      <c r="U41" s="397">
        <v>335.73</v>
      </c>
      <c r="V41" s="388">
        <v>336.87</v>
      </c>
      <c r="W41" s="130">
        <v>1.1499999999999999</v>
      </c>
    </row>
    <row r="42" spans="1:23" x14ac:dyDescent="0.25">
      <c r="A42" s="58">
        <v>2</v>
      </c>
      <c r="B42" s="135" t="s">
        <v>77</v>
      </c>
      <c r="C42" s="138">
        <v>1050</v>
      </c>
      <c r="D42" s="139">
        <v>1173307.08</v>
      </c>
      <c r="E42" s="135">
        <v>1117.44</v>
      </c>
      <c r="F42" s="136">
        <v>1092.05</v>
      </c>
      <c r="G42" s="138">
        <v>14674</v>
      </c>
      <c r="H42" s="139">
        <v>6750411.5300000003</v>
      </c>
      <c r="I42" s="135">
        <v>460.03</v>
      </c>
      <c r="J42" s="136">
        <v>399.5</v>
      </c>
      <c r="K42" s="138">
        <v>7407</v>
      </c>
      <c r="L42" s="139">
        <v>4249015.99</v>
      </c>
      <c r="M42" s="135">
        <v>573.65</v>
      </c>
      <c r="N42" s="136">
        <v>465.98</v>
      </c>
      <c r="O42" s="138">
        <v>555</v>
      </c>
      <c r="P42" s="139">
        <v>409591.3</v>
      </c>
      <c r="Q42" s="135">
        <v>738</v>
      </c>
      <c r="R42" s="136">
        <v>736.3</v>
      </c>
      <c r="S42" s="138">
        <v>23686</v>
      </c>
      <c r="T42" s="382">
        <v>12582325.9</v>
      </c>
      <c r="U42" s="387">
        <v>531.21</v>
      </c>
      <c r="V42" s="389">
        <v>438.27</v>
      </c>
      <c r="W42" s="132">
        <v>1.81</v>
      </c>
    </row>
    <row r="43" spans="1:23" x14ac:dyDescent="0.25">
      <c r="A43" s="58">
        <v>3</v>
      </c>
      <c r="B43" s="135" t="s">
        <v>95</v>
      </c>
      <c r="C43" s="138">
        <v>5471</v>
      </c>
      <c r="D43" s="139">
        <v>5987009.2199999997</v>
      </c>
      <c r="E43" s="135">
        <v>1094.32</v>
      </c>
      <c r="F43" s="136">
        <v>1049.07</v>
      </c>
      <c r="G43" s="138">
        <v>14413</v>
      </c>
      <c r="H43" s="139">
        <v>7680888.0499999998</v>
      </c>
      <c r="I43" s="135">
        <v>532.91</v>
      </c>
      <c r="J43" s="136">
        <v>479.39</v>
      </c>
      <c r="K43" s="138">
        <v>5644</v>
      </c>
      <c r="L43" s="139">
        <v>3312606.55</v>
      </c>
      <c r="M43" s="135">
        <v>586.92999999999995</v>
      </c>
      <c r="N43" s="136">
        <v>471.97</v>
      </c>
      <c r="O43" s="138">
        <v>132</v>
      </c>
      <c r="P43" s="139">
        <v>95803.5</v>
      </c>
      <c r="Q43" s="135">
        <v>725.78</v>
      </c>
      <c r="R43" s="136">
        <v>736.3</v>
      </c>
      <c r="S43" s="138">
        <v>25660</v>
      </c>
      <c r="T43" s="382">
        <v>17076307.32</v>
      </c>
      <c r="U43" s="387">
        <v>665.48</v>
      </c>
      <c r="V43" s="389">
        <v>555.42999999999995</v>
      </c>
      <c r="W43" s="132">
        <v>1.96</v>
      </c>
    </row>
    <row r="44" spans="1:23" x14ac:dyDescent="0.25">
      <c r="A44" s="58">
        <v>4</v>
      </c>
      <c r="B44" s="135" t="s">
        <v>96</v>
      </c>
      <c r="C44" s="138">
        <v>41952</v>
      </c>
      <c r="D44" s="139">
        <v>39785531.869999997</v>
      </c>
      <c r="E44" s="135">
        <v>948.36</v>
      </c>
      <c r="F44" s="136">
        <v>922.88</v>
      </c>
      <c r="G44" s="138">
        <v>22498</v>
      </c>
      <c r="H44" s="139">
        <v>13441475.720000001</v>
      </c>
      <c r="I44" s="135">
        <v>597.45000000000005</v>
      </c>
      <c r="J44" s="136">
        <v>531.44000000000005</v>
      </c>
      <c r="K44" s="138">
        <v>7465</v>
      </c>
      <c r="L44" s="139">
        <v>4373485.91</v>
      </c>
      <c r="M44" s="135">
        <v>585.87</v>
      </c>
      <c r="N44" s="136">
        <v>475.82</v>
      </c>
      <c r="O44" s="138">
        <v>140</v>
      </c>
      <c r="P44" s="139">
        <v>101936.1</v>
      </c>
      <c r="Q44" s="135">
        <v>728.12</v>
      </c>
      <c r="R44" s="136">
        <v>736.3</v>
      </c>
      <c r="S44" s="138">
        <v>72055</v>
      </c>
      <c r="T44" s="382">
        <v>57702429.600000001</v>
      </c>
      <c r="U44" s="387">
        <v>800.81</v>
      </c>
      <c r="V44" s="389">
        <v>745.39</v>
      </c>
      <c r="W44" s="132">
        <v>5.5</v>
      </c>
    </row>
    <row r="45" spans="1:23" x14ac:dyDescent="0.25">
      <c r="A45" s="58">
        <v>5</v>
      </c>
      <c r="B45" s="135" t="s">
        <v>97</v>
      </c>
      <c r="C45" s="138">
        <v>89022</v>
      </c>
      <c r="D45" s="139">
        <v>89880939.879999995</v>
      </c>
      <c r="E45" s="135">
        <v>1009.65</v>
      </c>
      <c r="F45" s="136">
        <v>987.45</v>
      </c>
      <c r="G45" s="138">
        <v>33983</v>
      </c>
      <c r="H45" s="139">
        <v>21841891.559999999</v>
      </c>
      <c r="I45" s="135">
        <v>642.73</v>
      </c>
      <c r="J45" s="136">
        <v>566.91999999999996</v>
      </c>
      <c r="K45" s="138">
        <v>9753</v>
      </c>
      <c r="L45" s="139">
        <v>5490455.1100000003</v>
      </c>
      <c r="M45" s="135">
        <v>562.95000000000005</v>
      </c>
      <c r="N45" s="136">
        <v>457.63</v>
      </c>
      <c r="O45" s="138">
        <v>131</v>
      </c>
      <c r="P45" s="139">
        <v>95256.55</v>
      </c>
      <c r="Q45" s="135">
        <v>727.15</v>
      </c>
      <c r="R45" s="136">
        <v>736.3</v>
      </c>
      <c r="S45" s="138">
        <v>132889</v>
      </c>
      <c r="T45" s="382">
        <v>117308543.09999999</v>
      </c>
      <c r="U45" s="387">
        <v>882.76</v>
      </c>
      <c r="V45" s="389">
        <v>823.86</v>
      </c>
      <c r="W45" s="132">
        <v>10.15</v>
      </c>
    </row>
    <row r="46" spans="1:23" x14ac:dyDescent="0.25">
      <c r="A46" s="58">
        <v>6</v>
      </c>
      <c r="B46" s="135" t="s">
        <v>98</v>
      </c>
      <c r="C46" s="138">
        <v>149373</v>
      </c>
      <c r="D46" s="139">
        <v>141905970.66999999</v>
      </c>
      <c r="E46" s="135">
        <v>950.01</v>
      </c>
      <c r="F46" s="136">
        <v>873.82</v>
      </c>
      <c r="G46" s="138">
        <v>37024</v>
      </c>
      <c r="H46" s="139">
        <v>25546267.550000001</v>
      </c>
      <c r="I46" s="135">
        <v>689.99</v>
      </c>
      <c r="J46" s="136">
        <v>612.4</v>
      </c>
      <c r="K46" s="138">
        <v>9801</v>
      </c>
      <c r="L46" s="139">
        <v>5229218.3099999996</v>
      </c>
      <c r="M46" s="135">
        <v>533.54</v>
      </c>
      <c r="N46" s="136">
        <v>457.22</v>
      </c>
      <c r="O46" s="138">
        <v>1766</v>
      </c>
      <c r="P46" s="139">
        <v>562018.49</v>
      </c>
      <c r="Q46" s="135">
        <v>318.24</v>
      </c>
      <c r="R46" s="136">
        <v>360</v>
      </c>
      <c r="S46" s="138">
        <v>197964</v>
      </c>
      <c r="T46" s="382">
        <v>173243475.02000001</v>
      </c>
      <c r="U46" s="387">
        <v>875.13</v>
      </c>
      <c r="V46" s="389">
        <v>763.56</v>
      </c>
      <c r="W46" s="132">
        <v>15.12</v>
      </c>
    </row>
    <row r="47" spans="1:23" x14ac:dyDescent="0.25">
      <c r="A47" s="58">
        <v>7</v>
      </c>
      <c r="B47" s="135" t="s">
        <v>99</v>
      </c>
      <c r="C47" s="138">
        <v>170933</v>
      </c>
      <c r="D47" s="139">
        <v>147491707.80000001</v>
      </c>
      <c r="E47" s="135">
        <v>862.86</v>
      </c>
      <c r="F47" s="136">
        <v>706.67</v>
      </c>
      <c r="G47" s="138">
        <v>41841</v>
      </c>
      <c r="H47" s="139">
        <v>29958668.140000001</v>
      </c>
      <c r="I47" s="135">
        <v>716.01</v>
      </c>
      <c r="J47" s="136">
        <v>634.85</v>
      </c>
      <c r="K47" s="138">
        <v>9130</v>
      </c>
      <c r="L47" s="139">
        <v>4743967.84</v>
      </c>
      <c r="M47" s="135">
        <v>519.6</v>
      </c>
      <c r="N47" s="136">
        <v>456.36</v>
      </c>
      <c r="O47" s="138">
        <v>5047</v>
      </c>
      <c r="P47" s="139">
        <v>1376800.71</v>
      </c>
      <c r="Q47" s="135">
        <v>272.8</v>
      </c>
      <c r="R47" s="136">
        <v>360</v>
      </c>
      <c r="S47" s="138">
        <v>226951</v>
      </c>
      <c r="T47" s="382">
        <v>183571144.49000001</v>
      </c>
      <c r="U47" s="387">
        <v>808.86</v>
      </c>
      <c r="V47" s="389">
        <v>660.36</v>
      </c>
      <c r="W47" s="132">
        <v>17.329999999999998</v>
      </c>
    </row>
    <row r="48" spans="1:23" x14ac:dyDescent="0.25">
      <c r="A48" s="58">
        <v>8</v>
      </c>
      <c r="B48" s="135" t="s">
        <v>100</v>
      </c>
      <c r="C48" s="138">
        <v>146487</v>
      </c>
      <c r="D48" s="139">
        <v>115661504.95</v>
      </c>
      <c r="E48" s="135">
        <v>789.57</v>
      </c>
      <c r="F48" s="136">
        <v>622.51</v>
      </c>
      <c r="G48" s="138">
        <v>49296</v>
      </c>
      <c r="H48" s="139">
        <v>34860714.579999998</v>
      </c>
      <c r="I48" s="135">
        <v>707.17</v>
      </c>
      <c r="J48" s="136">
        <v>613.58000000000004</v>
      </c>
      <c r="K48" s="138">
        <v>8162</v>
      </c>
      <c r="L48" s="139">
        <v>4118496.44</v>
      </c>
      <c r="M48" s="135">
        <v>504.59</v>
      </c>
      <c r="N48" s="136">
        <v>455.85</v>
      </c>
      <c r="O48" s="138">
        <v>1556</v>
      </c>
      <c r="P48" s="139">
        <v>332187.84000000003</v>
      </c>
      <c r="Q48" s="135">
        <v>213.49</v>
      </c>
      <c r="R48" s="136">
        <v>149.92000000000002</v>
      </c>
      <c r="S48" s="138">
        <v>205501</v>
      </c>
      <c r="T48" s="382">
        <v>154972903.81</v>
      </c>
      <c r="U48" s="387">
        <v>754.12</v>
      </c>
      <c r="V48" s="389">
        <v>604.69000000000005</v>
      </c>
      <c r="W48" s="132">
        <v>15.7</v>
      </c>
    </row>
    <row r="49" spans="1:23" x14ac:dyDescent="0.25">
      <c r="A49" s="58">
        <v>9</v>
      </c>
      <c r="B49" s="135" t="s">
        <v>101</v>
      </c>
      <c r="C49" s="138">
        <v>126679</v>
      </c>
      <c r="D49" s="139">
        <v>92773350.950000003</v>
      </c>
      <c r="E49" s="135">
        <v>732.35</v>
      </c>
      <c r="F49" s="136">
        <v>572.65</v>
      </c>
      <c r="G49" s="138">
        <v>52122</v>
      </c>
      <c r="H49" s="139">
        <v>36053256.329999998</v>
      </c>
      <c r="I49" s="135">
        <v>691.71</v>
      </c>
      <c r="J49" s="136">
        <v>585.31000000000006</v>
      </c>
      <c r="K49" s="138">
        <v>7049</v>
      </c>
      <c r="L49" s="139">
        <v>3493158.21</v>
      </c>
      <c r="M49" s="135">
        <v>495.55</v>
      </c>
      <c r="N49" s="136">
        <v>432.82</v>
      </c>
      <c r="O49" s="138">
        <v>1166</v>
      </c>
      <c r="P49" s="139">
        <v>195196.5</v>
      </c>
      <c r="Q49" s="135">
        <v>167.41</v>
      </c>
      <c r="R49" s="136">
        <v>119.05</v>
      </c>
      <c r="S49" s="138">
        <v>187016</v>
      </c>
      <c r="T49" s="382">
        <v>132514961.98999999</v>
      </c>
      <c r="U49" s="387">
        <v>708.58</v>
      </c>
      <c r="V49" s="389">
        <v>565.96</v>
      </c>
      <c r="W49" s="132">
        <v>14.28</v>
      </c>
    </row>
    <row r="50" spans="1:23" x14ac:dyDescent="0.25">
      <c r="A50" s="58">
        <v>10</v>
      </c>
      <c r="B50" s="135" t="s">
        <v>109</v>
      </c>
      <c r="C50" s="138">
        <v>93173</v>
      </c>
      <c r="D50" s="139">
        <v>63912634.390000001</v>
      </c>
      <c r="E50" s="135">
        <v>685.96</v>
      </c>
      <c r="F50" s="136">
        <v>510.89</v>
      </c>
      <c r="G50" s="138">
        <v>45611</v>
      </c>
      <c r="H50" s="139">
        <v>31420998.719999999</v>
      </c>
      <c r="I50" s="135">
        <v>688.89</v>
      </c>
      <c r="J50" s="136">
        <v>576.71</v>
      </c>
      <c r="K50" s="138">
        <v>4789</v>
      </c>
      <c r="L50" s="139">
        <v>2498317.7400000002</v>
      </c>
      <c r="M50" s="135">
        <v>521.67999999999995</v>
      </c>
      <c r="N50" s="136">
        <v>385.45</v>
      </c>
      <c r="O50" s="138">
        <v>756</v>
      </c>
      <c r="P50" s="139">
        <v>136864.6</v>
      </c>
      <c r="Q50" s="135">
        <v>181.04</v>
      </c>
      <c r="R50" s="136">
        <v>119.07</v>
      </c>
      <c r="S50" s="138">
        <v>144329</v>
      </c>
      <c r="T50" s="382">
        <v>97968815.450000003</v>
      </c>
      <c r="U50" s="387">
        <v>678.79</v>
      </c>
      <c r="V50" s="389">
        <v>523.84</v>
      </c>
      <c r="W50" s="132">
        <v>11.02</v>
      </c>
    </row>
    <row r="51" spans="1:23" x14ac:dyDescent="0.25">
      <c r="A51" s="58">
        <v>11</v>
      </c>
      <c r="B51" s="135" t="s">
        <v>110</v>
      </c>
      <c r="C51" s="138">
        <v>37716</v>
      </c>
      <c r="D51" s="139">
        <v>24533035.91</v>
      </c>
      <c r="E51" s="135">
        <v>650.47</v>
      </c>
      <c r="F51" s="136">
        <v>416.98</v>
      </c>
      <c r="G51" s="138">
        <v>22407</v>
      </c>
      <c r="H51" s="139">
        <v>15414880.66</v>
      </c>
      <c r="I51" s="135">
        <v>687.95</v>
      </c>
      <c r="J51" s="136">
        <v>562.37</v>
      </c>
      <c r="K51" s="138">
        <v>1912</v>
      </c>
      <c r="L51" s="139">
        <v>1054704.19</v>
      </c>
      <c r="M51" s="135">
        <v>551.62</v>
      </c>
      <c r="N51" s="136">
        <v>361.62</v>
      </c>
      <c r="O51" s="138">
        <v>264</v>
      </c>
      <c r="P51" s="139">
        <v>44469.25</v>
      </c>
      <c r="Q51" s="135">
        <v>168.44</v>
      </c>
      <c r="R51" s="136">
        <v>126.36</v>
      </c>
      <c r="S51" s="138">
        <v>62299</v>
      </c>
      <c r="T51" s="382">
        <v>41047090.009999998</v>
      </c>
      <c r="U51" s="387">
        <v>658.87</v>
      </c>
      <c r="V51" s="389">
        <v>498.51</v>
      </c>
      <c r="W51" s="132">
        <v>4.76</v>
      </c>
    </row>
    <row r="52" spans="1:23" x14ac:dyDescent="0.25">
      <c r="A52" s="58">
        <v>12</v>
      </c>
      <c r="B52" s="387" t="s">
        <v>111</v>
      </c>
      <c r="C52" s="416">
        <v>8861</v>
      </c>
      <c r="D52" s="473">
        <v>5490132.3300000001</v>
      </c>
      <c r="E52" s="417">
        <v>619.58383139600494</v>
      </c>
      <c r="F52" s="418">
        <v>359.46</v>
      </c>
      <c r="G52" s="416">
        <v>6168</v>
      </c>
      <c r="H52" s="473">
        <v>4179258.54</v>
      </c>
      <c r="I52" s="417">
        <v>677.57109922178984</v>
      </c>
      <c r="J52" s="418">
        <v>534.57000000000005</v>
      </c>
      <c r="K52" s="416">
        <v>738</v>
      </c>
      <c r="L52" s="473">
        <v>398729.26</v>
      </c>
      <c r="M52" s="417">
        <v>540.2835501355014</v>
      </c>
      <c r="N52" s="418">
        <v>338.4</v>
      </c>
      <c r="O52" s="416">
        <v>55</v>
      </c>
      <c r="P52" s="473">
        <v>8315.5</v>
      </c>
      <c r="Q52" s="417">
        <v>151.19090909090909</v>
      </c>
      <c r="R52" s="418">
        <v>129.35</v>
      </c>
      <c r="S52" s="416">
        <v>15822</v>
      </c>
      <c r="T52" s="473">
        <v>10076435.629999999</v>
      </c>
      <c r="U52" s="417">
        <v>636.8623201870812</v>
      </c>
      <c r="V52" s="434">
        <v>457.63</v>
      </c>
      <c r="W52" s="417">
        <v>1.2084384473146959</v>
      </c>
    </row>
    <row r="53" spans="1:23" ht="16.5" thickBot="1" x14ac:dyDescent="0.3">
      <c r="A53" s="420"/>
      <c r="B53" s="429" t="s">
        <v>535</v>
      </c>
      <c r="C53" s="394">
        <v>870717</v>
      </c>
      <c r="D53" s="386">
        <v>728595125.05000007</v>
      </c>
      <c r="E53" s="395">
        <v>836.77604210093534</v>
      </c>
      <c r="F53" s="395">
        <v>694.14</v>
      </c>
      <c r="G53" s="394">
        <v>354097</v>
      </c>
      <c r="H53" s="386">
        <v>231456508.07999995</v>
      </c>
      <c r="I53" s="395">
        <v>653.65283546598801</v>
      </c>
      <c r="J53" s="395">
        <v>559.19000000000005</v>
      </c>
      <c r="K53" s="394">
        <v>72606</v>
      </c>
      <c r="L53" s="386">
        <v>39506820.459999993</v>
      </c>
      <c r="M53" s="395">
        <v>544.12611161611983</v>
      </c>
      <c r="N53" s="395">
        <v>456.13</v>
      </c>
      <c r="O53" s="394">
        <v>11873</v>
      </c>
      <c r="P53" s="386">
        <v>3582574.09</v>
      </c>
      <c r="Q53" s="395">
        <v>301.74126926640275</v>
      </c>
      <c r="R53" s="395">
        <v>290</v>
      </c>
      <c r="S53" s="394">
        <v>1309293</v>
      </c>
      <c r="T53" s="386">
        <v>1003141027.6799999</v>
      </c>
      <c r="U53" s="395">
        <v>766.17000753841955</v>
      </c>
      <c r="V53" s="393">
        <v>627.20000000000005</v>
      </c>
      <c r="W53" s="396">
        <v>100</v>
      </c>
    </row>
    <row r="55" spans="1:23" x14ac:dyDescent="0.25">
      <c r="D55" s="15"/>
    </row>
    <row r="56" spans="1:23" x14ac:dyDescent="0.25">
      <c r="C56" s="460"/>
      <c r="F56" s="460"/>
    </row>
    <row r="57" spans="1:23" x14ac:dyDescent="0.25">
      <c r="C57" s="460"/>
    </row>
    <row r="58" spans="1:23" x14ac:dyDescent="0.25">
      <c r="C58" s="460"/>
    </row>
    <row r="59" spans="1:23" x14ac:dyDescent="0.25">
      <c r="C59" s="301"/>
    </row>
  </sheetData>
  <mergeCells count="24">
    <mergeCell ref="A1:W1"/>
    <mergeCell ref="A3:A4"/>
    <mergeCell ref="B3:B4"/>
    <mergeCell ref="C3:F3"/>
    <mergeCell ref="G3:J3"/>
    <mergeCell ref="K3:N3"/>
    <mergeCell ref="O3:R3"/>
    <mergeCell ref="S3:W3"/>
    <mergeCell ref="A19:W19"/>
    <mergeCell ref="A21:A22"/>
    <mergeCell ref="B21:B22"/>
    <mergeCell ref="C21:F21"/>
    <mergeCell ref="G21:J21"/>
    <mergeCell ref="K21:N21"/>
    <mergeCell ref="O21:R21"/>
    <mergeCell ref="S21:W21"/>
    <mergeCell ref="A37:W37"/>
    <mergeCell ref="A39:A40"/>
    <mergeCell ref="B39:B40"/>
    <mergeCell ref="C39:F39"/>
    <mergeCell ref="G39:J39"/>
    <mergeCell ref="K39:N39"/>
    <mergeCell ref="O39:R39"/>
    <mergeCell ref="S39:W3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/>
  </sheetPr>
  <dimension ref="A1:L6"/>
  <sheetViews>
    <sheetView workbookViewId="0">
      <selection activeCell="M37" sqref="M37"/>
    </sheetView>
  </sheetViews>
  <sheetFormatPr defaultRowHeight="15" x14ac:dyDescent="0.25"/>
  <cols>
    <col min="1" max="1" width="4.7109375" style="71" customWidth="1"/>
    <col min="2" max="2" width="9.7109375" customWidth="1"/>
    <col min="3" max="3" width="19.140625" customWidth="1"/>
    <col min="4" max="4" width="16.28515625" customWidth="1"/>
    <col min="5" max="5" width="16.7109375" customWidth="1"/>
    <col min="6" max="6" width="12.7109375" style="9" customWidth="1"/>
    <col min="7" max="7" width="14.5703125" customWidth="1"/>
    <col min="8" max="8" width="11.7109375" customWidth="1"/>
    <col min="9" max="9" width="12.7109375" customWidth="1"/>
    <col min="10" max="10" width="12" customWidth="1"/>
    <col min="11" max="11" width="11.5703125" customWidth="1"/>
    <col min="12" max="12" width="15.85546875" customWidth="1"/>
  </cols>
  <sheetData>
    <row r="1" spans="1:12" s="45" customFormat="1" ht="15.75" customHeight="1" x14ac:dyDescent="0.25">
      <c r="A1" s="561" t="s">
        <v>707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</row>
    <row r="2" spans="1:12" ht="15.75" customHeight="1" thickBot="1" x14ac:dyDescent="0.3"/>
    <row r="3" spans="1:12" ht="15.75" thickBot="1" x14ac:dyDescent="0.3">
      <c r="A3" s="616" t="s">
        <v>17</v>
      </c>
      <c r="B3" s="618" t="s">
        <v>427</v>
      </c>
      <c r="C3" s="620" t="s">
        <v>426</v>
      </c>
      <c r="D3" s="612" t="s">
        <v>5</v>
      </c>
      <c r="E3" s="613"/>
      <c r="F3" s="612" t="s">
        <v>6</v>
      </c>
      <c r="G3" s="613"/>
      <c r="H3" s="612" t="s">
        <v>45</v>
      </c>
      <c r="I3" s="613"/>
      <c r="J3" s="612" t="s">
        <v>8</v>
      </c>
      <c r="K3" s="613"/>
      <c r="L3" s="614" t="s">
        <v>499</v>
      </c>
    </row>
    <row r="4" spans="1:12" ht="15.75" thickBot="1" x14ac:dyDescent="0.3">
      <c r="A4" s="617"/>
      <c r="B4" s="619"/>
      <c r="C4" s="621"/>
      <c r="D4" s="92" t="s">
        <v>1</v>
      </c>
      <c r="E4" s="140" t="s">
        <v>50</v>
      </c>
      <c r="F4" s="92" t="s">
        <v>1</v>
      </c>
      <c r="G4" s="140" t="s">
        <v>50</v>
      </c>
      <c r="H4" s="92" t="s">
        <v>1</v>
      </c>
      <c r="I4" s="140" t="s">
        <v>50</v>
      </c>
      <c r="J4" s="92" t="s">
        <v>1</v>
      </c>
      <c r="K4" s="140" t="s">
        <v>50</v>
      </c>
      <c r="L4" s="615"/>
    </row>
    <row r="5" spans="1:12" x14ac:dyDescent="0.25">
      <c r="A5" s="530">
        <v>1</v>
      </c>
      <c r="B5" s="534" t="s">
        <v>508</v>
      </c>
      <c r="C5" s="535" t="s">
        <v>509</v>
      </c>
      <c r="D5" s="535" t="s">
        <v>438</v>
      </c>
      <c r="E5" s="535" t="s">
        <v>438</v>
      </c>
      <c r="F5" s="536">
        <v>19</v>
      </c>
      <c r="G5" s="537">
        <v>8024.25</v>
      </c>
      <c r="H5" s="534" t="s">
        <v>438</v>
      </c>
      <c r="I5" s="537" t="s">
        <v>438</v>
      </c>
      <c r="J5" s="535" t="s">
        <v>438</v>
      </c>
      <c r="K5" s="535" t="s">
        <v>438</v>
      </c>
      <c r="L5" s="538">
        <v>19</v>
      </c>
    </row>
    <row r="6" spans="1:12" s="223" customFormat="1" ht="15.75" thickBot="1" x14ac:dyDescent="0.3">
      <c r="A6" s="539">
        <v>2</v>
      </c>
      <c r="B6" s="540" t="s">
        <v>408</v>
      </c>
      <c r="C6" s="541" t="s">
        <v>563</v>
      </c>
      <c r="D6" s="541" t="s">
        <v>438</v>
      </c>
      <c r="E6" s="541" t="s">
        <v>438</v>
      </c>
      <c r="F6" s="542">
        <v>4</v>
      </c>
      <c r="G6" s="543">
        <v>678.21</v>
      </c>
      <c r="H6" s="540" t="s">
        <v>438</v>
      </c>
      <c r="I6" s="543" t="s">
        <v>438</v>
      </c>
      <c r="J6" s="541" t="s">
        <v>438</v>
      </c>
      <c r="K6" s="541" t="s">
        <v>438</v>
      </c>
      <c r="L6" s="544">
        <v>4</v>
      </c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L17"/>
  <sheetViews>
    <sheetView workbookViewId="0">
      <selection activeCell="M35" sqref="M35"/>
    </sheetView>
  </sheetViews>
  <sheetFormatPr defaultColWidth="9.140625" defaultRowHeight="15" x14ac:dyDescent="0.25"/>
  <cols>
    <col min="1" max="1" width="4.7109375" style="64" customWidth="1"/>
    <col min="2" max="2" width="9.7109375" style="64" customWidth="1"/>
    <col min="3" max="3" width="22" style="64" bestFit="1" customWidth="1"/>
    <col min="4" max="4" width="14.42578125" style="88" customWidth="1"/>
    <col min="5" max="5" width="14.5703125" style="88" customWidth="1"/>
    <col min="6" max="6" width="13.7109375" style="89" customWidth="1"/>
    <col min="7" max="7" width="13.85546875" style="64" customWidth="1"/>
    <col min="8" max="8" width="13.5703125" style="64" customWidth="1"/>
    <col min="9" max="9" width="13.140625" style="64" customWidth="1"/>
    <col min="10" max="10" width="12" style="64" customWidth="1"/>
    <col min="11" max="11" width="12.42578125" style="64" customWidth="1"/>
    <col min="12" max="12" width="17.42578125" style="64" customWidth="1"/>
    <col min="13" max="16384" width="9.140625" style="64"/>
  </cols>
  <sheetData>
    <row r="1" spans="1:12" ht="16.5" customHeight="1" x14ac:dyDescent="0.25">
      <c r="A1" s="561" t="s">
        <v>708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</row>
    <row r="2" spans="1:12" ht="15.75" thickBot="1" x14ac:dyDescent="0.3"/>
    <row r="3" spans="1:12" ht="22.5" customHeight="1" thickBot="1" x14ac:dyDescent="0.3">
      <c r="A3" s="616" t="s">
        <v>17</v>
      </c>
      <c r="B3" s="618" t="s">
        <v>427</v>
      </c>
      <c r="C3" s="620" t="s">
        <v>426</v>
      </c>
      <c r="D3" s="612" t="s">
        <v>5</v>
      </c>
      <c r="E3" s="613"/>
      <c r="F3" s="612" t="s">
        <v>6</v>
      </c>
      <c r="G3" s="613"/>
      <c r="H3" s="612" t="s">
        <v>45</v>
      </c>
      <c r="I3" s="613"/>
      <c r="J3" s="612" t="s">
        <v>8</v>
      </c>
      <c r="K3" s="613"/>
      <c r="L3" s="614" t="s">
        <v>499</v>
      </c>
    </row>
    <row r="4" spans="1:12" ht="24" customHeight="1" thickBot="1" x14ac:dyDescent="0.3">
      <c r="A4" s="617"/>
      <c r="B4" s="619"/>
      <c r="C4" s="621"/>
      <c r="D4" s="92" t="s">
        <v>1</v>
      </c>
      <c r="E4" s="140" t="s">
        <v>50</v>
      </c>
      <c r="F4" s="92" t="s">
        <v>1</v>
      </c>
      <c r="G4" s="140" t="s">
        <v>50</v>
      </c>
      <c r="H4" s="92" t="s">
        <v>1</v>
      </c>
      <c r="I4" s="140" t="s">
        <v>50</v>
      </c>
      <c r="J4" s="92" t="s">
        <v>1</v>
      </c>
      <c r="K4" s="140" t="s">
        <v>50</v>
      </c>
      <c r="L4" s="615"/>
    </row>
    <row r="5" spans="1:12" x14ac:dyDescent="0.25">
      <c r="A5" s="545">
        <v>1</v>
      </c>
      <c r="B5" s="546" t="s">
        <v>508</v>
      </c>
      <c r="C5" s="547" t="s">
        <v>509</v>
      </c>
      <c r="D5" s="548">
        <v>5905</v>
      </c>
      <c r="E5" s="549">
        <v>3476871.33</v>
      </c>
      <c r="F5" s="550">
        <v>2476</v>
      </c>
      <c r="G5" s="549">
        <v>1183248.77</v>
      </c>
      <c r="H5" s="548">
        <v>1108</v>
      </c>
      <c r="I5" s="549">
        <v>735388.61</v>
      </c>
      <c r="J5" s="551">
        <v>320</v>
      </c>
      <c r="K5" s="549">
        <v>590811.36</v>
      </c>
      <c r="L5" s="552">
        <v>9809</v>
      </c>
    </row>
    <row r="6" spans="1:12" x14ac:dyDescent="0.25">
      <c r="A6" s="553">
        <v>2</v>
      </c>
      <c r="B6" s="90" t="s">
        <v>620</v>
      </c>
      <c r="C6" s="91" t="s">
        <v>424</v>
      </c>
      <c r="D6" s="97">
        <v>400</v>
      </c>
      <c r="E6" s="174">
        <v>397439.14</v>
      </c>
      <c r="F6" s="101">
        <v>275</v>
      </c>
      <c r="G6" s="174">
        <v>169359.28</v>
      </c>
      <c r="H6" s="97">
        <v>30</v>
      </c>
      <c r="I6" s="174">
        <v>23226.639999999999</v>
      </c>
      <c r="J6" s="100" t="s">
        <v>438</v>
      </c>
      <c r="K6" s="174" t="s">
        <v>438</v>
      </c>
      <c r="L6" s="554">
        <v>705</v>
      </c>
    </row>
    <row r="7" spans="1:12" x14ac:dyDescent="0.25">
      <c r="A7" s="553">
        <v>3</v>
      </c>
      <c r="B7" s="90" t="s">
        <v>599</v>
      </c>
      <c r="C7" s="91" t="s">
        <v>600</v>
      </c>
      <c r="D7" s="97">
        <v>156</v>
      </c>
      <c r="E7" s="174">
        <v>52796.639999999999</v>
      </c>
      <c r="F7" s="101" t="s">
        <v>438</v>
      </c>
      <c r="G7" s="174" t="s">
        <v>438</v>
      </c>
      <c r="H7" s="97" t="s">
        <v>438</v>
      </c>
      <c r="I7" s="174" t="s">
        <v>438</v>
      </c>
      <c r="J7" s="97">
        <v>59</v>
      </c>
      <c r="K7" s="174">
        <v>56305.31</v>
      </c>
      <c r="L7" s="554">
        <v>215</v>
      </c>
    </row>
    <row r="8" spans="1:12" x14ac:dyDescent="0.25">
      <c r="A8" s="553">
        <v>4</v>
      </c>
      <c r="B8" s="90" t="s">
        <v>419</v>
      </c>
      <c r="C8" s="91" t="s">
        <v>500</v>
      </c>
      <c r="D8" s="97">
        <v>8</v>
      </c>
      <c r="E8" s="174">
        <v>6314.1</v>
      </c>
      <c r="F8" s="101">
        <v>6</v>
      </c>
      <c r="G8" s="174">
        <v>5154.71</v>
      </c>
      <c r="H8" s="97" t="s">
        <v>438</v>
      </c>
      <c r="I8" s="174" t="s">
        <v>438</v>
      </c>
      <c r="J8" s="100" t="s">
        <v>438</v>
      </c>
      <c r="K8" s="174" t="s">
        <v>438</v>
      </c>
      <c r="L8" s="554">
        <v>14</v>
      </c>
    </row>
    <row r="9" spans="1:12" x14ac:dyDescent="0.25">
      <c r="A9" s="553">
        <v>5</v>
      </c>
      <c r="B9" s="90" t="s">
        <v>411</v>
      </c>
      <c r="C9" s="91" t="s">
        <v>386</v>
      </c>
      <c r="D9" s="97">
        <v>1</v>
      </c>
      <c r="E9" s="174">
        <v>1005.35</v>
      </c>
      <c r="F9" s="101" t="s">
        <v>438</v>
      </c>
      <c r="G9" s="174" t="s">
        <v>438</v>
      </c>
      <c r="H9" s="97" t="s">
        <v>438</v>
      </c>
      <c r="I9" s="174" t="s">
        <v>438</v>
      </c>
      <c r="J9" s="97" t="s">
        <v>438</v>
      </c>
      <c r="K9" s="174" t="s">
        <v>438</v>
      </c>
      <c r="L9" s="554">
        <v>1</v>
      </c>
    </row>
    <row r="10" spans="1:12" x14ac:dyDescent="0.25">
      <c r="A10" s="553">
        <v>6</v>
      </c>
      <c r="B10" s="90" t="s">
        <v>408</v>
      </c>
      <c r="C10" s="91" t="s">
        <v>563</v>
      </c>
      <c r="D10" s="97">
        <v>2530</v>
      </c>
      <c r="E10" s="174">
        <v>460336.26</v>
      </c>
      <c r="F10" s="101">
        <v>1257</v>
      </c>
      <c r="G10" s="174">
        <v>136156.42000000001</v>
      </c>
      <c r="H10" s="97">
        <v>283</v>
      </c>
      <c r="I10" s="174">
        <v>45228.18</v>
      </c>
      <c r="J10" s="97">
        <v>1</v>
      </c>
      <c r="K10" s="174">
        <v>109.03</v>
      </c>
      <c r="L10" s="554">
        <v>4071</v>
      </c>
    </row>
    <row r="11" spans="1:12" ht="15.75" thickBot="1" x14ac:dyDescent="0.3">
      <c r="A11" s="555">
        <v>7</v>
      </c>
      <c r="B11" s="541" t="s">
        <v>298</v>
      </c>
      <c r="C11" s="541" t="s">
        <v>498</v>
      </c>
      <c r="D11" s="542">
        <v>668</v>
      </c>
      <c r="E11" s="542">
        <v>59990.400000000001</v>
      </c>
      <c r="F11" s="543">
        <v>304</v>
      </c>
      <c r="G11" s="541">
        <v>18705.68</v>
      </c>
      <c r="H11" s="541" t="s">
        <v>438</v>
      </c>
      <c r="I11" s="541" t="s">
        <v>438</v>
      </c>
      <c r="J11" s="541" t="s">
        <v>438</v>
      </c>
      <c r="K11" s="541" t="s">
        <v>438</v>
      </c>
      <c r="L11" s="556">
        <v>972</v>
      </c>
    </row>
    <row r="12" spans="1:12" x14ac:dyDescent="0.25">
      <c r="A12" s="507"/>
      <c r="B12" s="507"/>
      <c r="C12" s="507"/>
      <c r="D12" s="508"/>
      <c r="E12" s="509"/>
      <c r="F12" s="508"/>
      <c r="G12" s="509"/>
      <c r="H12" s="508"/>
      <c r="I12" s="509"/>
      <c r="J12" s="508"/>
      <c r="K12" s="509"/>
      <c r="L12" s="508"/>
    </row>
    <row r="13" spans="1:12" x14ac:dyDescent="0.25">
      <c r="A13" s="507"/>
      <c r="B13" s="507"/>
      <c r="C13" s="507"/>
      <c r="D13" s="508"/>
      <c r="E13" s="509"/>
      <c r="F13" s="508"/>
      <c r="G13" s="509"/>
      <c r="H13" s="508"/>
      <c r="I13" s="509"/>
      <c r="J13" s="508"/>
      <c r="K13" s="509"/>
      <c r="L13" s="508"/>
    </row>
    <row r="14" spans="1:12" x14ac:dyDescent="0.25">
      <c r="A14" s="507"/>
      <c r="B14" s="507"/>
      <c r="C14" s="507"/>
      <c r="D14" s="508"/>
      <c r="E14" s="509"/>
      <c r="F14" s="508"/>
      <c r="G14" s="509"/>
      <c r="H14" s="508"/>
      <c r="I14" s="509"/>
      <c r="J14" s="508"/>
      <c r="K14" s="509"/>
      <c r="L14" s="508"/>
    </row>
    <row r="15" spans="1:12" x14ac:dyDescent="0.25">
      <c r="A15" s="507"/>
      <c r="B15" s="507"/>
      <c r="C15" s="507"/>
      <c r="D15" s="508"/>
      <c r="E15" s="509"/>
      <c r="F15" s="508"/>
      <c r="G15" s="509"/>
      <c r="H15" s="508"/>
      <c r="I15" s="509"/>
      <c r="J15" s="508"/>
      <c r="K15" s="509"/>
      <c r="L15" s="508"/>
    </row>
    <row r="16" spans="1:12" x14ac:dyDescent="0.25">
      <c r="A16" s="507"/>
      <c r="B16" s="507"/>
      <c r="C16" s="507"/>
      <c r="D16" s="508"/>
      <c r="E16" s="509"/>
      <c r="F16" s="508"/>
      <c r="G16" s="509"/>
      <c r="H16" s="508"/>
      <c r="I16" s="509"/>
      <c r="J16" s="508"/>
      <c r="K16" s="509"/>
      <c r="L16" s="508"/>
    </row>
    <row r="17" spans="1:12" x14ac:dyDescent="0.25">
      <c r="A17" s="507"/>
      <c r="B17" s="507"/>
      <c r="C17" s="507"/>
      <c r="D17" s="508"/>
      <c r="E17" s="509"/>
      <c r="F17" s="508"/>
      <c r="G17" s="509"/>
      <c r="H17" s="508"/>
      <c r="I17" s="509"/>
      <c r="J17" s="508"/>
      <c r="K17" s="509"/>
      <c r="L17" s="508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/>
  </sheetPr>
  <dimension ref="A1:R9"/>
  <sheetViews>
    <sheetView workbookViewId="0">
      <selection activeCell="F21" sqref="F21"/>
    </sheetView>
  </sheetViews>
  <sheetFormatPr defaultRowHeight="15" x14ac:dyDescent="0.25"/>
  <cols>
    <col min="1" max="1" width="4.5703125" customWidth="1"/>
    <col min="2" max="2" width="18" customWidth="1"/>
    <col min="3" max="3" width="8.42578125" bestFit="1" customWidth="1"/>
    <col min="4" max="4" width="14.5703125" bestFit="1" customWidth="1"/>
    <col min="5" max="5" width="11.5703125" bestFit="1" customWidth="1"/>
    <col min="6" max="6" width="8.42578125" bestFit="1" customWidth="1"/>
    <col min="7" max="7" width="14.140625" customWidth="1"/>
    <col min="8" max="8" width="13.42578125" customWidth="1"/>
    <col min="9" max="9" width="8.42578125" bestFit="1" customWidth="1"/>
    <col min="10" max="10" width="14.5703125" bestFit="1" customWidth="1"/>
    <col min="11" max="11" width="13.7109375" customWidth="1"/>
    <col min="12" max="12" width="8.42578125" bestFit="1" customWidth="1"/>
    <col min="13" max="13" width="14.28515625" customWidth="1"/>
    <col min="14" max="14" width="10.42578125" bestFit="1" customWidth="1"/>
    <col min="15" max="15" width="10.28515625" customWidth="1"/>
    <col min="16" max="16" width="16" customWidth="1"/>
    <col min="17" max="17" width="15.85546875" customWidth="1"/>
    <col min="18" max="18" width="13.140625" customWidth="1"/>
  </cols>
  <sheetData>
    <row r="1" spans="1:18" ht="15.75" x14ac:dyDescent="0.25">
      <c r="A1" s="561" t="s">
        <v>706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</row>
    <row r="2" spans="1:18" ht="15.75" thickBot="1" x14ac:dyDescent="0.3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</row>
    <row r="3" spans="1:18" ht="16.5" customHeight="1" thickBot="1" x14ac:dyDescent="0.3">
      <c r="A3" s="608" t="s">
        <v>17</v>
      </c>
      <c r="B3" s="608" t="s">
        <v>426</v>
      </c>
      <c r="C3" s="605" t="s">
        <v>5</v>
      </c>
      <c r="D3" s="606"/>
      <c r="E3" s="607"/>
      <c r="F3" s="605" t="s">
        <v>6</v>
      </c>
      <c r="G3" s="606"/>
      <c r="H3" s="607"/>
      <c r="I3" s="605" t="s">
        <v>45</v>
      </c>
      <c r="J3" s="606"/>
      <c r="K3" s="607"/>
      <c r="L3" s="605" t="s">
        <v>8</v>
      </c>
      <c r="M3" s="606"/>
      <c r="N3" s="607"/>
      <c r="O3" s="610" t="s">
        <v>499</v>
      </c>
      <c r="P3" s="610" t="s">
        <v>581</v>
      </c>
      <c r="Q3" s="610" t="s">
        <v>582</v>
      </c>
      <c r="R3" s="610" t="s">
        <v>589</v>
      </c>
    </row>
    <row r="4" spans="1:18" ht="63.75" thickBot="1" x14ac:dyDescent="0.3">
      <c r="A4" s="609"/>
      <c r="B4" s="609"/>
      <c r="C4" s="110" t="s">
        <v>1</v>
      </c>
      <c r="D4" s="244" t="s">
        <v>587</v>
      </c>
      <c r="E4" s="245" t="s">
        <v>588</v>
      </c>
      <c r="F4" s="110" t="s">
        <v>1</v>
      </c>
      <c r="G4" s="244" t="s">
        <v>587</v>
      </c>
      <c r="H4" s="245" t="s">
        <v>588</v>
      </c>
      <c r="I4" s="110" t="s">
        <v>1</v>
      </c>
      <c r="J4" s="244" t="s">
        <v>587</v>
      </c>
      <c r="K4" s="245" t="s">
        <v>588</v>
      </c>
      <c r="L4" s="110" t="s">
        <v>1</v>
      </c>
      <c r="M4" s="244" t="s">
        <v>587</v>
      </c>
      <c r="N4" s="245" t="s">
        <v>588</v>
      </c>
      <c r="O4" s="611"/>
      <c r="P4" s="611"/>
      <c r="Q4" s="611"/>
      <c r="R4" s="611"/>
    </row>
    <row r="5" spans="1:18" x14ac:dyDescent="0.25">
      <c r="A5" s="230">
        <v>1</v>
      </c>
      <c r="B5" s="172" t="s">
        <v>509</v>
      </c>
      <c r="C5" s="173">
        <v>1144</v>
      </c>
      <c r="D5" s="111">
        <v>1297464</v>
      </c>
      <c r="E5" s="111">
        <v>1156507.9099999999</v>
      </c>
      <c r="F5" s="173">
        <v>357</v>
      </c>
      <c r="G5" s="111">
        <v>91598.57</v>
      </c>
      <c r="H5" s="111">
        <v>299732.73</v>
      </c>
      <c r="I5" s="173">
        <v>1019</v>
      </c>
      <c r="J5" s="111">
        <v>719583.35</v>
      </c>
      <c r="K5" s="111">
        <v>653259.39</v>
      </c>
      <c r="L5" s="173">
        <v>1</v>
      </c>
      <c r="M5" s="111">
        <v>8616.2999999999993</v>
      </c>
      <c r="N5" s="111">
        <v>783.3</v>
      </c>
      <c r="O5" s="332">
        <v>2521</v>
      </c>
      <c r="P5" s="111">
        <v>2117262.2200000002</v>
      </c>
      <c r="Q5" s="111">
        <v>2110283.33</v>
      </c>
      <c r="R5" s="112">
        <v>837.08</v>
      </c>
    </row>
    <row r="6" spans="1:18" x14ac:dyDescent="0.25">
      <c r="A6" s="231">
        <v>2</v>
      </c>
      <c r="B6" s="220" t="s">
        <v>424</v>
      </c>
      <c r="C6" s="219">
        <v>99</v>
      </c>
      <c r="D6" s="304">
        <v>939574.62</v>
      </c>
      <c r="E6" s="304">
        <v>146165.89000000001</v>
      </c>
      <c r="F6" s="219">
        <v>46</v>
      </c>
      <c r="G6" s="304">
        <v>119880.39</v>
      </c>
      <c r="H6" s="304">
        <v>29278.82</v>
      </c>
      <c r="I6" s="219">
        <v>29</v>
      </c>
      <c r="J6" s="304">
        <v>66011.56</v>
      </c>
      <c r="K6" s="219">
        <v>27940.9</v>
      </c>
      <c r="L6" s="219" t="s">
        <v>438</v>
      </c>
      <c r="M6" s="304" t="s">
        <v>438</v>
      </c>
      <c r="N6" s="219" t="s">
        <v>438</v>
      </c>
      <c r="O6" s="161">
        <v>174</v>
      </c>
      <c r="P6" s="304">
        <v>1125466.57</v>
      </c>
      <c r="Q6" s="304">
        <v>203385.61</v>
      </c>
      <c r="R6" s="113">
        <v>1168.8800000000001</v>
      </c>
    </row>
    <row r="7" spans="1:18" ht="15.75" thickBot="1" x14ac:dyDescent="0.3">
      <c r="A7" s="246">
        <v>3</v>
      </c>
      <c r="B7" s="114" t="s">
        <v>563</v>
      </c>
      <c r="C7" s="115">
        <v>852</v>
      </c>
      <c r="D7" s="305">
        <v>644.04</v>
      </c>
      <c r="E7" s="305">
        <v>278366.49</v>
      </c>
      <c r="F7" s="115">
        <v>31</v>
      </c>
      <c r="G7" s="305" t="s">
        <v>438</v>
      </c>
      <c r="H7" s="305">
        <v>4608.3900000000003</v>
      </c>
      <c r="I7" s="115">
        <v>44</v>
      </c>
      <c r="J7" s="305">
        <v>1462.8</v>
      </c>
      <c r="K7" s="305">
        <v>14162.25</v>
      </c>
      <c r="L7" s="114" t="s">
        <v>438</v>
      </c>
      <c r="M7" s="114" t="s">
        <v>438</v>
      </c>
      <c r="N7" s="114" t="s">
        <v>438</v>
      </c>
      <c r="O7" s="243">
        <v>927</v>
      </c>
      <c r="P7" s="305">
        <v>2106.84</v>
      </c>
      <c r="Q7" s="305">
        <v>297137.13</v>
      </c>
      <c r="R7" s="116">
        <v>320.54000000000002</v>
      </c>
    </row>
    <row r="8" spans="1:18" x14ac:dyDescent="0.25">
      <c r="B8" s="349" t="s">
        <v>10</v>
      </c>
      <c r="C8" s="41">
        <f>SUM(C5:C7)</f>
        <v>2095</v>
      </c>
      <c r="D8" s="410">
        <f>SUM(D5:D7)</f>
        <v>2237682.66</v>
      </c>
      <c r="E8" s="41">
        <f t="shared" ref="E8:R8" si="0">SUM(E5:E7)</f>
        <v>1581040.2899999998</v>
      </c>
      <c r="F8" s="41">
        <f t="shared" si="0"/>
        <v>434</v>
      </c>
      <c r="G8" s="41">
        <f t="shared" si="0"/>
        <v>211478.96000000002</v>
      </c>
      <c r="H8" s="410">
        <f t="shared" si="0"/>
        <v>333619.94</v>
      </c>
      <c r="I8" s="41">
        <f t="shared" si="0"/>
        <v>1092</v>
      </c>
      <c r="J8" s="410">
        <f t="shared" si="0"/>
        <v>787057.71</v>
      </c>
      <c r="K8" s="41">
        <f t="shared" si="0"/>
        <v>695362.54</v>
      </c>
      <c r="L8" s="41">
        <f t="shared" si="0"/>
        <v>1</v>
      </c>
      <c r="M8" s="41">
        <f t="shared" si="0"/>
        <v>8616.2999999999993</v>
      </c>
      <c r="N8" s="410">
        <f t="shared" si="0"/>
        <v>783.3</v>
      </c>
      <c r="O8" s="41">
        <f t="shared" si="0"/>
        <v>3622</v>
      </c>
      <c r="P8" s="410">
        <f t="shared" si="0"/>
        <v>3244835.63</v>
      </c>
      <c r="Q8" s="41">
        <f t="shared" si="0"/>
        <v>2610806.0699999998</v>
      </c>
      <c r="R8" s="410">
        <f t="shared" si="0"/>
        <v>2326.5</v>
      </c>
    </row>
    <row r="9" spans="1:18" x14ac:dyDescent="0.25">
      <c r="O9" s="301"/>
      <c r="P9" s="303"/>
      <c r="Q9" s="303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A1:R14"/>
  <sheetViews>
    <sheetView workbookViewId="0">
      <selection activeCell="B8" sqref="B8:R8"/>
    </sheetView>
  </sheetViews>
  <sheetFormatPr defaultRowHeight="15" x14ac:dyDescent="0.25"/>
  <cols>
    <col min="1" max="1" width="4.140625" customWidth="1"/>
    <col min="2" max="2" width="13.140625" customWidth="1"/>
    <col min="4" max="4" width="18.5703125" customWidth="1"/>
    <col min="5" max="5" width="15.7109375" customWidth="1"/>
    <col min="6" max="6" width="9.140625" customWidth="1"/>
    <col min="7" max="7" width="16.28515625" customWidth="1"/>
    <col min="8" max="8" width="13.140625" customWidth="1"/>
    <col min="9" max="9" width="10.28515625" customWidth="1"/>
    <col min="10" max="10" width="16" customWidth="1"/>
    <col min="11" max="11" width="14.140625" customWidth="1"/>
    <col min="12" max="12" width="11.42578125" customWidth="1"/>
    <col min="13" max="13" width="15.28515625" customWidth="1"/>
    <col min="14" max="14" width="15" customWidth="1"/>
    <col min="15" max="15" width="11" customWidth="1"/>
    <col min="16" max="16" width="16.42578125" customWidth="1"/>
    <col min="17" max="17" width="15.42578125" customWidth="1"/>
    <col min="18" max="18" width="18.28515625" customWidth="1"/>
  </cols>
  <sheetData>
    <row r="1" spans="1:18" ht="15.75" x14ac:dyDescent="0.25">
      <c r="A1" s="561" t="s">
        <v>705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</row>
    <row r="2" spans="1:18" ht="15.75" thickBot="1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8" ht="16.5" customHeight="1" thickBot="1" x14ac:dyDescent="0.3">
      <c r="A3" s="608" t="s">
        <v>17</v>
      </c>
      <c r="B3" s="608" t="s">
        <v>426</v>
      </c>
      <c r="C3" s="605" t="s">
        <v>5</v>
      </c>
      <c r="D3" s="606"/>
      <c r="E3" s="607"/>
      <c r="F3" s="605" t="s">
        <v>6</v>
      </c>
      <c r="G3" s="606"/>
      <c r="H3" s="607"/>
      <c r="I3" s="605" t="s">
        <v>45</v>
      </c>
      <c r="J3" s="606"/>
      <c r="K3" s="607"/>
      <c r="L3" s="605" t="s">
        <v>8</v>
      </c>
      <c r="M3" s="606"/>
      <c r="N3" s="607"/>
      <c r="O3" s="610" t="s">
        <v>499</v>
      </c>
      <c r="P3" s="610" t="s">
        <v>581</v>
      </c>
      <c r="Q3" s="610" t="s">
        <v>582</v>
      </c>
      <c r="R3" s="610" t="s">
        <v>589</v>
      </c>
    </row>
    <row r="4" spans="1:18" ht="48" thickBot="1" x14ac:dyDescent="0.3">
      <c r="A4" s="609"/>
      <c r="B4" s="609"/>
      <c r="C4" s="110" t="s">
        <v>1</v>
      </c>
      <c r="D4" s="244" t="s">
        <v>587</v>
      </c>
      <c r="E4" s="245" t="s">
        <v>588</v>
      </c>
      <c r="F4" s="110" t="s">
        <v>1</v>
      </c>
      <c r="G4" s="244" t="s">
        <v>587</v>
      </c>
      <c r="H4" s="245" t="s">
        <v>588</v>
      </c>
      <c r="I4" s="110" t="s">
        <v>1</v>
      </c>
      <c r="J4" s="244" t="s">
        <v>587</v>
      </c>
      <c r="K4" s="245" t="s">
        <v>588</v>
      </c>
      <c r="L4" s="110" t="s">
        <v>1</v>
      </c>
      <c r="M4" s="244" t="s">
        <v>587</v>
      </c>
      <c r="N4" s="245" t="s">
        <v>588</v>
      </c>
      <c r="O4" s="611"/>
      <c r="P4" s="611"/>
      <c r="Q4" s="611"/>
      <c r="R4" s="611"/>
    </row>
    <row r="5" spans="1:18" x14ac:dyDescent="0.25">
      <c r="A5" s="530">
        <v>1</v>
      </c>
      <c r="B5" s="172" t="s">
        <v>509</v>
      </c>
      <c r="C5" s="332">
        <v>465</v>
      </c>
      <c r="D5" s="111">
        <v>1217135.23</v>
      </c>
      <c r="E5" s="111">
        <v>231319.52</v>
      </c>
      <c r="F5" s="173">
        <v>166</v>
      </c>
      <c r="G5" s="111">
        <v>270331.90000000002</v>
      </c>
      <c r="H5" s="111">
        <v>31516.76</v>
      </c>
      <c r="I5" s="173">
        <v>67</v>
      </c>
      <c r="J5" s="111">
        <v>248988.26</v>
      </c>
      <c r="K5" s="111">
        <v>25145.19</v>
      </c>
      <c r="L5" s="173" t="s">
        <v>438</v>
      </c>
      <c r="M5" s="111" t="s">
        <v>438</v>
      </c>
      <c r="N5" s="111" t="s">
        <v>438</v>
      </c>
      <c r="O5" s="332">
        <v>698</v>
      </c>
      <c r="P5" s="111">
        <v>1736455.39</v>
      </c>
      <c r="Q5" s="111">
        <v>287981.46999999997</v>
      </c>
      <c r="R5" s="112">
        <v>412.58</v>
      </c>
    </row>
    <row r="6" spans="1:18" s="356" customFormat="1" x14ac:dyDescent="0.25">
      <c r="A6" s="531">
        <v>2</v>
      </c>
      <c r="B6" s="358" t="s">
        <v>424</v>
      </c>
      <c r="C6" s="357">
        <v>1</v>
      </c>
      <c r="D6" s="304">
        <v>384</v>
      </c>
      <c r="E6" s="304">
        <v>384</v>
      </c>
      <c r="F6" s="219" t="s">
        <v>438</v>
      </c>
      <c r="G6" s="304" t="s">
        <v>438</v>
      </c>
      <c r="H6" s="304" t="s">
        <v>438</v>
      </c>
      <c r="I6" s="219" t="s">
        <v>438</v>
      </c>
      <c r="J6" s="304" t="s">
        <v>438</v>
      </c>
      <c r="K6" s="304" t="s">
        <v>438</v>
      </c>
      <c r="L6" s="219" t="s">
        <v>438</v>
      </c>
      <c r="M6" s="304" t="s">
        <v>438</v>
      </c>
      <c r="N6" s="304" t="s">
        <v>438</v>
      </c>
      <c r="O6" s="357">
        <v>1</v>
      </c>
      <c r="P6" s="304">
        <v>384</v>
      </c>
      <c r="Q6" s="304">
        <v>384</v>
      </c>
      <c r="R6" s="113">
        <v>384</v>
      </c>
    </row>
    <row r="7" spans="1:18" ht="15.75" thickBot="1" x14ac:dyDescent="0.3">
      <c r="A7" s="532">
        <v>3</v>
      </c>
      <c r="B7" s="114" t="s">
        <v>563</v>
      </c>
      <c r="C7" s="114" t="s">
        <v>438</v>
      </c>
      <c r="D7" s="114" t="s">
        <v>438</v>
      </c>
      <c r="E7" s="114" t="s">
        <v>438</v>
      </c>
      <c r="F7" s="114">
        <v>2</v>
      </c>
      <c r="G7" s="114" t="s">
        <v>438</v>
      </c>
      <c r="H7" s="114">
        <v>182.19</v>
      </c>
      <c r="I7" s="114" t="s">
        <v>438</v>
      </c>
      <c r="J7" s="114" t="s">
        <v>438</v>
      </c>
      <c r="K7" s="114" t="s">
        <v>438</v>
      </c>
      <c r="L7" s="114" t="s">
        <v>438</v>
      </c>
      <c r="M7" s="114" t="s">
        <v>438</v>
      </c>
      <c r="N7" s="114" t="s">
        <v>438</v>
      </c>
      <c r="O7" s="243">
        <v>2</v>
      </c>
      <c r="P7" s="305" t="s">
        <v>438</v>
      </c>
      <c r="Q7" s="305">
        <v>182.19</v>
      </c>
      <c r="R7" s="533">
        <v>91.1</v>
      </c>
    </row>
    <row r="8" spans="1:18" x14ac:dyDescent="0.25">
      <c r="B8" s="349" t="s">
        <v>10</v>
      </c>
      <c r="C8" s="333">
        <f>SUM(C5:C7)</f>
        <v>466</v>
      </c>
      <c r="D8" s="410">
        <f t="shared" ref="D8:R8" si="0">SUM(D5:D7)</f>
        <v>1217519.23</v>
      </c>
      <c r="E8" s="410">
        <f t="shared" si="0"/>
        <v>231703.52</v>
      </c>
      <c r="F8" s="333">
        <f t="shared" si="0"/>
        <v>168</v>
      </c>
      <c r="G8" s="410">
        <f t="shared" si="0"/>
        <v>270331.90000000002</v>
      </c>
      <c r="H8" s="410">
        <f t="shared" si="0"/>
        <v>31698.949999999997</v>
      </c>
      <c r="I8" s="333">
        <f t="shared" si="0"/>
        <v>67</v>
      </c>
      <c r="J8" s="410">
        <f t="shared" si="0"/>
        <v>248988.26</v>
      </c>
      <c r="K8" s="410">
        <f t="shared" si="0"/>
        <v>25145.19</v>
      </c>
      <c r="L8" s="333">
        <f t="shared" si="0"/>
        <v>0</v>
      </c>
      <c r="M8" s="333">
        <f t="shared" si="0"/>
        <v>0</v>
      </c>
      <c r="N8" s="333">
        <f t="shared" si="0"/>
        <v>0</v>
      </c>
      <c r="O8" s="333">
        <f t="shared" si="0"/>
        <v>701</v>
      </c>
      <c r="P8" s="410">
        <f t="shared" si="0"/>
        <v>1736839.39</v>
      </c>
      <c r="Q8" s="410">
        <f t="shared" si="0"/>
        <v>288547.65999999997</v>
      </c>
      <c r="R8" s="410">
        <f t="shared" si="0"/>
        <v>887.68</v>
      </c>
    </row>
    <row r="14" spans="1:18" x14ac:dyDescent="0.25">
      <c r="N14" s="89"/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O52"/>
  <sheetViews>
    <sheetView workbookViewId="0">
      <selection activeCell="N35" sqref="N35"/>
    </sheetView>
  </sheetViews>
  <sheetFormatPr defaultRowHeight="15" x14ac:dyDescent="0.25"/>
  <cols>
    <col min="1" max="1" width="25" customWidth="1"/>
    <col min="2" max="2" width="12.28515625" style="8" customWidth="1"/>
    <col min="3" max="3" width="12.28515625" style="162" customWidth="1"/>
    <col min="4" max="4" width="12.28515625" style="9" customWidth="1"/>
    <col min="5" max="5" width="11.7109375" style="8" customWidth="1"/>
    <col min="6" max="6" width="10.85546875" style="9" customWidth="1"/>
    <col min="7" max="7" width="12.28515625" style="9" customWidth="1"/>
    <col min="8" max="8" width="11.140625" style="8" customWidth="1"/>
    <col min="9" max="9" width="11.7109375" style="162" customWidth="1"/>
    <col min="10" max="10" width="11.85546875" style="9" customWidth="1"/>
    <col min="11" max="11" width="11.42578125" customWidth="1"/>
    <col min="12" max="12" width="11.42578125" style="223" customWidth="1"/>
    <col min="13" max="13" width="11.42578125" customWidth="1"/>
    <col min="15" max="15" width="10.140625" bestFit="1" customWidth="1"/>
  </cols>
  <sheetData>
    <row r="1" spans="1:15" s="2" customFormat="1" ht="15.75" x14ac:dyDescent="0.25">
      <c r="A1" s="561" t="s">
        <v>684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</row>
    <row r="2" spans="1:15" x14ac:dyDescent="0.25">
      <c r="A2" s="39"/>
    </row>
    <row r="3" spans="1:15" s="45" customFormat="1" ht="15" customHeight="1" x14ac:dyDescent="0.25">
      <c r="A3" s="565" t="s">
        <v>18</v>
      </c>
      <c r="B3" s="562" t="s">
        <v>5</v>
      </c>
      <c r="C3" s="563"/>
      <c r="D3" s="564"/>
      <c r="E3" s="562" t="s">
        <v>6</v>
      </c>
      <c r="F3" s="564"/>
      <c r="G3" s="289"/>
      <c r="H3" s="562" t="s">
        <v>19</v>
      </c>
      <c r="I3" s="563"/>
      <c r="J3" s="564"/>
      <c r="K3" s="562" t="s">
        <v>20</v>
      </c>
      <c r="L3" s="563"/>
      <c r="M3" s="564"/>
    </row>
    <row r="4" spans="1:15" s="45" customFormat="1" ht="15.75" x14ac:dyDescent="0.25">
      <c r="A4" s="566"/>
      <c r="B4" s="69" t="s">
        <v>1</v>
      </c>
      <c r="C4" s="77" t="s">
        <v>21</v>
      </c>
      <c r="D4" s="77" t="s">
        <v>440</v>
      </c>
      <c r="E4" s="69" t="s">
        <v>1</v>
      </c>
      <c r="F4" s="77" t="s">
        <v>21</v>
      </c>
      <c r="G4" s="77" t="s">
        <v>440</v>
      </c>
      <c r="H4" s="69" t="s">
        <v>1</v>
      </c>
      <c r="I4" s="77" t="s">
        <v>21</v>
      </c>
      <c r="J4" s="77" t="s">
        <v>440</v>
      </c>
      <c r="K4" s="69" t="s">
        <v>1</v>
      </c>
      <c r="L4" s="77" t="s">
        <v>21</v>
      </c>
      <c r="M4" s="77" t="s">
        <v>440</v>
      </c>
    </row>
    <row r="5" spans="1:15" ht="15.75" customHeight="1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5" ht="15" customHeight="1" x14ac:dyDescent="0.25">
      <c r="A6" s="16" t="s">
        <v>443</v>
      </c>
      <c r="B6" s="26">
        <v>466057</v>
      </c>
      <c r="C6" s="60">
        <v>368.58</v>
      </c>
      <c r="D6" s="295">
        <v>411.35</v>
      </c>
      <c r="E6" s="226">
        <v>357612</v>
      </c>
      <c r="F6" s="295">
        <v>358.46</v>
      </c>
      <c r="G6" s="295">
        <v>384</v>
      </c>
      <c r="H6" s="226">
        <v>112270</v>
      </c>
      <c r="I6" s="295">
        <v>389.98</v>
      </c>
      <c r="J6" s="295">
        <v>385</v>
      </c>
      <c r="K6" s="226">
        <v>2323</v>
      </c>
      <c r="L6" s="295">
        <v>239.45</v>
      </c>
      <c r="M6" s="295">
        <v>200</v>
      </c>
    </row>
    <row r="7" spans="1:15" x14ac:dyDescent="0.25">
      <c r="A7" s="16" t="s">
        <v>444</v>
      </c>
      <c r="B7" s="26">
        <v>746073</v>
      </c>
      <c r="C7" s="60">
        <v>691.51</v>
      </c>
      <c r="D7" s="295">
        <v>651.38</v>
      </c>
      <c r="E7" s="226">
        <v>216447</v>
      </c>
      <c r="F7" s="295">
        <v>718.01</v>
      </c>
      <c r="G7" s="295">
        <v>705.99</v>
      </c>
      <c r="H7" s="226">
        <v>84170</v>
      </c>
      <c r="I7" s="295">
        <v>681.22</v>
      </c>
      <c r="J7" s="295">
        <v>675</v>
      </c>
      <c r="K7" s="226">
        <v>14868</v>
      </c>
      <c r="L7" s="295">
        <v>783.68</v>
      </c>
      <c r="M7" s="295">
        <v>783.3</v>
      </c>
    </row>
    <row r="8" spans="1:15" x14ac:dyDescent="0.25">
      <c r="A8" s="16" t="s">
        <v>445</v>
      </c>
      <c r="B8" s="26">
        <v>523436</v>
      </c>
      <c r="C8" s="60">
        <v>1225.57</v>
      </c>
      <c r="D8" s="295">
        <v>1219.1199999999999</v>
      </c>
      <c r="E8" s="226">
        <v>42335</v>
      </c>
      <c r="F8" s="295">
        <v>1163.83</v>
      </c>
      <c r="G8" s="295">
        <v>1141.92</v>
      </c>
      <c r="H8" s="226">
        <v>19737</v>
      </c>
      <c r="I8" s="295">
        <v>1157.33</v>
      </c>
      <c r="J8" s="295">
        <v>1143.3</v>
      </c>
      <c r="K8" s="226">
        <v>3</v>
      </c>
      <c r="L8" s="295">
        <v>1371.59</v>
      </c>
      <c r="M8" s="295">
        <v>1454.7</v>
      </c>
    </row>
    <row r="9" spans="1:15" x14ac:dyDescent="0.25">
      <c r="A9" s="16" t="s">
        <v>446</v>
      </c>
      <c r="B9" s="26">
        <v>99588</v>
      </c>
      <c r="C9" s="60">
        <v>1679.36</v>
      </c>
      <c r="D9" s="295">
        <v>1644.99</v>
      </c>
      <c r="E9" s="226">
        <v>1899</v>
      </c>
      <c r="F9" s="295">
        <v>1658.02</v>
      </c>
      <c r="G9" s="295">
        <v>1611.68</v>
      </c>
      <c r="H9" s="226">
        <v>2304</v>
      </c>
      <c r="I9" s="295">
        <v>1683.37</v>
      </c>
      <c r="J9" s="295">
        <v>1655.11</v>
      </c>
      <c r="K9" s="226">
        <v>0</v>
      </c>
      <c r="L9" s="295">
        <v>0</v>
      </c>
      <c r="M9" s="295" t="s">
        <v>438</v>
      </c>
      <c r="O9" s="460"/>
    </row>
    <row r="10" spans="1:15" x14ac:dyDescent="0.25">
      <c r="A10" s="16" t="s">
        <v>447</v>
      </c>
      <c r="B10" s="26">
        <v>18430</v>
      </c>
      <c r="C10" s="60">
        <v>2179.8200000000002</v>
      </c>
      <c r="D10" s="295">
        <v>2142.23</v>
      </c>
      <c r="E10" s="226">
        <v>463</v>
      </c>
      <c r="F10" s="295">
        <v>2212.88</v>
      </c>
      <c r="G10" s="295">
        <v>2190.14</v>
      </c>
      <c r="H10" s="226">
        <v>371</v>
      </c>
      <c r="I10" s="295">
        <v>2160.5300000000002</v>
      </c>
      <c r="J10" s="295">
        <v>2130.8000000000002</v>
      </c>
      <c r="K10" s="226">
        <v>0</v>
      </c>
      <c r="L10" s="295">
        <v>0</v>
      </c>
      <c r="M10" s="295" t="s">
        <v>438</v>
      </c>
    </row>
    <row r="11" spans="1:15" ht="15" customHeight="1" x14ac:dyDescent="0.25">
      <c r="A11" s="16" t="s">
        <v>448</v>
      </c>
      <c r="B11" s="26">
        <v>8950</v>
      </c>
      <c r="C11" s="60">
        <v>3075.78</v>
      </c>
      <c r="D11" s="295">
        <v>2897.76</v>
      </c>
      <c r="E11" s="226">
        <v>351</v>
      </c>
      <c r="F11" s="295">
        <v>2960.44</v>
      </c>
      <c r="G11" s="295">
        <v>2857.95</v>
      </c>
      <c r="H11" s="226">
        <v>108</v>
      </c>
      <c r="I11" s="295">
        <v>3067.71</v>
      </c>
      <c r="J11" s="295">
        <v>2722.95</v>
      </c>
      <c r="K11" s="226">
        <v>0</v>
      </c>
      <c r="L11" s="295">
        <v>0</v>
      </c>
      <c r="M11" s="295" t="s">
        <v>438</v>
      </c>
    </row>
    <row r="12" spans="1:15" s="38" customFormat="1" ht="15.75" x14ac:dyDescent="0.25">
      <c r="A12" s="78" t="s">
        <v>26</v>
      </c>
      <c r="B12" s="59">
        <f>SUM(B6:B11)</f>
        <v>1862534</v>
      </c>
      <c r="C12" s="79"/>
      <c r="D12" s="79"/>
      <c r="E12" s="59">
        <f>SUM(E6:E11)</f>
        <v>619107</v>
      </c>
      <c r="F12" s="79"/>
      <c r="G12" s="79"/>
      <c r="H12" s="59">
        <f>SUM(H6:H11)</f>
        <v>218960</v>
      </c>
      <c r="I12" s="79"/>
      <c r="J12" s="79"/>
      <c r="K12" s="59">
        <f>SUM(K6:K11)</f>
        <v>17194</v>
      </c>
      <c r="L12" s="79"/>
      <c r="M12" s="79"/>
      <c r="N12" s="47"/>
    </row>
    <row r="13" spans="1:15" ht="15" customHeight="1" x14ac:dyDescent="0.25">
      <c r="A13" s="86" t="s">
        <v>27</v>
      </c>
      <c r="B13" s="27"/>
      <c r="C13" s="61"/>
      <c r="D13" s="61"/>
      <c r="E13" s="27"/>
      <c r="F13" s="61"/>
      <c r="G13" s="61"/>
      <c r="H13" s="27"/>
      <c r="I13" s="61"/>
      <c r="J13" s="61"/>
      <c r="K13" s="27"/>
      <c r="L13" s="61"/>
      <c r="M13" s="61"/>
      <c r="N13" s="11"/>
      <c r="O13" s="460"/>
    </row>
    <row r="14" spans="1:15" x14ac:dyDescent="0.25">
      <c r="A14" s="16" t="s">
        <v>449</v>
      </c>
      <c r="B14" s="26">
        <v>53995</v>
      </c>
      <c r="C14" s="60">
        <v>73.48</v>
      </c>
      <c r="D14" s="60">
        <v>79.92</v>
      </c>
      <c r="E14" s="26">
        <v>111682</v>
      </c>
      <c r="F14" s="60">
        <v>70.36</v>
      </c>
      <c r="G14" s="60">
        <v>75.59</v>
      </c>
      <c r="H14" s="26">
        <v>19458</v>
      </c>
      <c r="I14" s="60">
        <v>64.53</v>
      </c>
      <c r="J14" s="60">
        <v>67.8</v>
      </c>
      <c r="K14" s="26">
        <v>0</v>
      </c>
      <c r="L14" s="60">
        <v>0</v>
      </c>
      <c r="M14" s="60" t="s">
        <v>438</v>
      </c>
      <c r="N14" s="11"/>
    </row>
    <row r="15" spans="1:15" ht="15" customHeight="1" x14ac:dyDescent="0.25">
      <c r="A15" s="16" t="s">
        <v>450</v>
      </c>
      <c r="B15" s="26">
        <v>402839</v>
      </c>
      <c r="C15" s="60">
        <v>163.08000000000001</v>
      </c>
      <c r="D15" s="60">
        <v>170.64</v>
      </c>
      <c r="E15" s="26">
        <v>138212</v>
      </c>
      <c r="F15" s="60">
        <v>146.72999999999999</v>
      </c>
      <c r="G15" s="60">
        <v>144.22</v>
      </c>
      <c r="H15" s="26">
        <v>38777</v>
      </c>
      <c r="I15" s="60">
        <v>147.69</v>
      </c>
      <c r="J15" s="60">
        <v>147.21</v>
      </c>
      <c r="K15" s="26">
        <v>0</v>
      </c>
      <c r="L15" s="60">
        <v>0</v>
      </c>
      <c r="M15" s="60" t="s">
        <v>438</v>
      </c>
      <c r="N15" s="11"/>
    </row>
    <row r="16" spans="1:15" ht="15" customHeight="1" x14ac:dyDescent="0.25">
      <c r="A16" s="16" t="s">
        <v>451</v>
      </c>
      <c r="B16" s="26">
        <v>310022</v>
      </c>
      <c r="C16" s="60">
        <v>237.79</v>
      </c>
      <c r="D16" s="60">
        <v>235.59</v>
      </c>
      <c r="E16" s="26">
        <v>19505</v>
      </c>
      <c r="F16" s="60">
        <v>233.13</v>
      </c>
      <c r="G16" s="60">
        <v>229.01</v>
      </c>
      <c r="H16" s="26">
        <v>9932</v>
      </c>
      <c r="I16" s="60">
        <v>237.57</v>
      </c>
      <c r="J16" s="60">
        <v>232.63</v>
      </c>
      <c r="K16" s="26">
        <v>0</v>
      </c>
      <c r="L16" s="60">
        <v>0</v>
      </c>
      <c r="M16" s="60" t="s">
        <v>438</v>
      </c>
      <c r="N16" s="11"/>
    </row>
    <row r="17" spans="1:15" x14ac:dyDescent="0.25">
      <c r="A17" s="16" t="s">
        <v>452</v>
      </c>
      <c r="B17" s="26">
        <v>84559</v>
      </c>
      <c r="C17" s="60">
        <v>339.79</v>
      </c>
      <c r="D17" s="60">
        <v>335.22</v>
      </c>
      <c r="E17" s="26">
        <v>3762</v>
      </c>
      <c r="F17" s="60">
        <v>332.8</v>
      </c>
      <c r="G17" s="60">
        <v>326.92</v>
      </c>
      <c r="H17" s="26">
        <v>1904</v>
      </c>
      <c r="I17" s="60">
        <v>337.12</v>
      </c>
      <c r="J17" s="60">
        <v>331.02</v>
      </c>
      <c r="K17" s="26">
        <v>0</v>
      </c>
      <c r="L17" s="60">
        <v>0</v>
      </c>
      <c r="M17" s="60" t="s">
        <v>438</v>
      </c>
      <c r="N17" s="11"/>
    </row>
    <row r="18" spans="1:15" x14ac:dyDescent="0.25">
      <c r="A18" s="16" t="s">
        <v>453</v>
      </c>
      <c r="B18" s="26">
        <v>28310</v>
      </c>
      <c r="C18" s="60">
        <v>437.21</v>
      </c>
      <c r="D18" s="60">
        <v>434.72</v>
      </c>
      <c r="E18" s="26">
        <v>1003</v>
      </c>
      <c r="F18" s="60">
        <v>443.85</v>
      </c>
      <c r="G18" s="60">
        <v>439.99</v>
      </c>
      <c r="H18" s="26">
        <v>561</v>
      </c>
      <c r="I18" s="60">
        <v>441.89</v>
      </c>
      <c r="J18" s="60">
        <v>436.43</v>
      </c>
      <c r="K18" s="26">
        <v>0</v>
      </c>
      <c r="L18" s="60">
        <v>0</v>
      </c>
      <c r="M18" s="60" t="s">
        <v>438</v>
      </c>
    </row>
    <row r="19" spans="1:15" s="48" customFormat="1" x14ac:dyDescent="0.25">
      <c r="A19" s="85" t="s">
        <v>454</v>
      </c>
      <c r="B19" s="26">
        <v>17397</v>
      </c>
      <c r="C19" s="60">
        <v>626.11</v>
      </c>
      <c r="D19" s="60">
        <v>599.92999999999995</v>
      </c>
      <c r="E19" s="26">
        <v>628</v>
      </c>
      <c r="F19" s="60">
        <v>614.79</v>
      </c>
      <c r="G19" s="60">
        <v>584.59</v>
      </c>
      <c r="H19" s="26">
        <v>365</v>
      </c>
      <c r="I19" s="60">
        <v>613.54999999999995</v>
      </c>
      <c r="J19" s="60">
        <v>577.34</v>
      </c>
      <c r="K19" s="26">
        <v>0</v>
      </c>
      <c r="L19" s="60">
        <v>0</v>
      </c>
      <c r="M19" s="60" t="s">
        <v>438</v>
      </c>
    </row>
    <row r="20" spans="1:15" s="48" customFormat="1" x14ac:dyDescent="0.25">
      <c r="A20" s="16" t="s">
        <v>455</v>
      </c>
      <c r="B20" s="26">
        <v>582</v>
      </c>
      <c r="C20" s="60">
        <v>1170.6099999999999</v>
      </c>
      <c r="D20" s="60">
        <v>1123.17</v>
      </c>
      <c r="E20" s="26">
        <v>16</v>
      </c>
      <c r="F20" s="60">
        <v>1110.6300000000001</v>
      </c>
      <c r="G20" s="60">
        <v>1078.55</v>
      </c>
      <c r="H20" s="26">
        <v>9</v>
      </c>
      <c r="I20" s="60">
        <v>1074.25</v>
      </c>
      <c r="J20" s="60">
        <v>1057.67</v>
      </c>
      <c r="K20" s="26">
        <v>0</v>
      </c>
      <c r="L20" s="60">
        <v>0</v>
      </c>
      <c r="M20" s="60" t="s">
        <v>438</v>
      </c>
    </row>
    <row r="21" spans="1:15" ht="15" customHeight="1" x14ac:dyDescent="0.25">
      <c r="A21" s="16" t="s">
        <v>456</v>
      </c>
      <c r="B21" s="26">
        <v>48</v>
      </c>
      <c r="C21" s="60">
        <v>1692.13</v>
      </c>
      <c r="D21" s="60">
        <v>1680.48</v>
      </c>
      <c r="E21" s="26">
        <v>2</v>
      </c>
      <c r="F21" s="60">
        <v>1558.7</v>
      </c>
      <c r="G21" s="60">
        <v>1558.7</v>
      </c>
      <c r="H21" s="26">
        <v>0</v>
      </c>
      <c r="I21" s="60">
        <v>0</v>
      </c>
      <c r="J21" s="60" t="s">
        <v>438</v>
      </c>
      <c r="K21" s="26">
        <v>0</v>
      </c>
      <c r="L21" s="60">
        <v>0</v>
      </c>
      <c r="M21" s="60" t="s">
        <v>438</v>
      </c>
    </row>
    <row r="22" spans="1:15" s="48" customFormat="1" ht="15" customHeight="1" x14ac:dyDescent="0.25">
      <c r="A22" s="16" t="s">
        <v>457</v>
      </c>
      <c r="B22" s="26">
        <v>7</v>
      </c>
      <c r="C22" s="60">
        <v>2181.0700000000002</v>
      </c>
      <c r="D22" s="60">
        <v>2116.31</v>
      </c>
      <c r="E22" s="26">
        <v>0</v>
      </c>
      <c r="F22" s="60">
        <v>0</v>
      </c>
      <c r="G22" s="60" t="s">
        <v>438</v>
      </c>
      <c r="H22" s="26">
        <v>1</v>
      </c>
      <c r="I22" s="60">
        <v>2134.0300000000002</v>
      </c>
      <c r="J22" s="60">
        <v>2134.0300000000002</v>
      </c>
      <c r="K22" s="26">
        <v>0</v>
      </c>
      <c r="L22" s="60">
        <v>0</v>
      </c>
      <c r="M22" s="60" t="s">
        <v>438</v>
      </c>
    </row>
    <row r="23" spans="1:15" s="48" customFormat="1" ht="15" customHeight="1" x14ac:dyDescent="0.25">
      <c r="A23" s="16" t="s">
        <v>448</v>
      </c>
      <c r="B23" s="26">
        <v>0</v>
      </c>
      <c r="C23" s="60">
        <v>0</v>
      </c>
      <c r="D23" s="60" t="s">
        <v>438</v>
      </c>
      <c r="E23" s="26">
        <v>0</v>
      </c>
      <c r="F23" s="60">
        <v>0</v>
      </c>
      <c r="G23" s="60" t="s">
        <v>438</v>
      </c>
      <c r="H23" s="26">
        <v>0</v>
      </c>
      <c r="I23" s="60">
        <v>0</v>
      </c>
      <c r="J23" s="60" t="s">
        <v>438</v>
      </c>
      <c r="K23" s="26">
        <v>0</v>
      </c>
      <c r="L23" s="60">
        <v>0</v>
      </c>
      <c r="M23" s="60" t="s">
        <v>438</v>
      </c>
    </row>
    <row r="24" spans="1:15" s="38" customFormat="1" ht="15.75" x14ac:dyDescent="0.25">
      <c r="A24" s="78" t="s">
        <v>28</v>
      </c>
      <c r="B24" s="59">
        <f>SUM(B14:B23)</f>
        <v>897759</v>
      </c>
      <c r="C24" s="79"/>
      <c r="D24" s="79"/>
      <c r="E24" s="59">
        <f>SUM(E14:E23)</f>
        <v>274810</v>
      </c>
      <c r="F24" s="79"/>
      <c r="G24" s="79"/>
      <c r="H24" s="59">
        <f>SUM(H14:H23)</f>
        <v>71007</v>
      </c>
      <c r="I24" s="79"/>
      <c r="J24" s="79"/>
      <c r="K24" s="59">
        <f>SUM(K14:K23)</f>
        <v>0</v>
      </c>
      <c r="L24" s="79"/>
      <c r="M24" s="79"/>
      <c r="O24" s="516"/>
    </row>
    <row r="25" spans="1:15" x14ac:dyDescent="0.25">
      <c r="A25" s="10" t="s">
        <v>441</v>
      </c>
      <c r="B25" s="27"/>
      <c r="C25" s="61"/>
      <c r="D25" s="61"/>
      <c r="E25" s="27"/>
      <c r="F25" s="61"/>
      <c r="G25" s="61"/>
      <c r="H25" s="27"/>
      <c r="I25" s="61"/>
      <c r="J25" s="61"/>
      <c r="K25" s="27"/>
      <c r="L25" s="61"/>
      <c r="M25" s="61"/>
    </row>
    <row r="26" spans="1:15" x14ac:dyDescent="0.25">
      <c r="A26" s="16" t="s">
        <v>449</v>
      </c>
      <c r="B26" s="226">
        <v>174175</v>
      </c>
      <c r="C26" s="295">
        <v>72.75</v>
      </c>
      <c r="D26" s="295">
        <v>74.680000000000007</v>
      </c>
      <c r="E26" s="26">
        <v>55950</v>
      </c>
      <c r="F26" s="60">
        <v>47.22</v>
      </c>
      <c r="G26" s="60">
        <v>44.7</v>
      </c>
      <c r="H26" s="26">
        <v>1</v>
      </c>
      <c r="I26" s="60">
        <v>70</v>
      </c>
      <c r="J26" s="60">
        <v>70</v>
      </c>
      <c r="K26" s="226">
        <v>0</v>
      </c>
      <c r="L26" s="295">
        <v>0</v>
      </c>
      <c r="M26" s="295" t="s">
        <v>438</v>
      </c>
    </row>
    <row r="27" spans="1:15" ht="15" customHeight="1" x14ac:dyDescent="0.25">
      <c r="A27" s="16" t="s">
        <v>450</v>
      </c>
      <c r="B27" s="226">
        <v>142958</v>
      </c>
      <c r="C27" s="295">
        <v>125.96</v>
      </c>
      <c r="D27" s="295">
        <v>118.56</v>
      </c>
      <c r="E27" s="26">
        <v>12208</v>
      </c>
      <c r="F27" s="60">
        <v>131.93</v>
      </c>
      <c r="G27" s="60">
        <v>124.45</v>
      </c>
      <c r="H27" s="26">
        <v>1</v>
      </c>
      <c r="I27" s="60">
        <v>157.5</v>
      </c>
      <c r="J27" s="60">
        <v>157.5</v>
      </c>
      <c r="K27" s="226">
        <v>0</v>
      </c>
      <c r="L27" s="295">
        <v>0</v>
      </c>
      <c r="M27" s="295" t="s">
        <v>438</v>
      </c>
    </row>
    <row r="28" spans="1:15" x14ac:dyDescent="0.25">
      <c r="A28" s="16" t="s">
        <v>451</v>
      </c>
      <c r="B28" s="226">
        <v>10436</v>
      </c>
      <c r="C28" s="295">
        <v>239.38</v>
      </c>
      <c r="D28" s="295">
        <v>235.42</v>
      </c>
      <c r="E28" s="26">
        <v>1341</v>
      </c>
      <c r="F28" s="60">
        <v>249.01</v>
      </c>
      <c r="G28" s="60">
        <v>248.62</v>
      </c>
      <c r="H28" s="26">
        <v>1</v>
      </c>
      <c r="I28" s="60">
        <v>216.09</v>
      </c>
      <c r="J28" s="60">
        <v>216.09</v>
      </c>
      <c r="K28" s="226">
        <v>0</v>
      </c>
      <c r="L28" s="295">
        <v>0</v>
      </c>
      <c r="M28" s="295" t="s">
        <v>438</v>
      </c>
    </row>
    <row r="29" spans="1:15" ht="15" customHeight="1" x14ac:dyDescent="0.25">
      <c r="A29" s="16" t="s">
        <v>452</v>
      </c>
      <c r="B29" s="226">
        <v>8296</v>
      </c>
      <c r="C29" s="295">
        <v>355.86</v>
      </c>
      <c r="D29" s="295">
        <v>365.4</v>
      </c>
      <c r="E29" s="26">
        <v>965</v>
      </c>
      <c r="F29" s="60">
        <v>344.63</v>
      </c>
      <c r="G29" s="60">
        <v>347.2</v>
      </c>
      <c r="H29" s="26">
        <v>9</v>
      </c>
      <c r="I29" s="60">
        <v>341.91</v>
      </c>
      <c r="J29" s="60">
        <v>352.8</v>
      </c>
      <c r="K29" s="226">
        <v>0</v>
      </c>
      <c r="L29" s="295">
        <v>0</v>
      </c>
      <c r="M29" s="295" t="s">
        <v>438</v>
      </c>
    </row>
    <row r="30" spans="1:15" ht="15" customHeight="1" x14ac:dyDescent="0.25">
      <c r="A30" s="16" t="s">
        <v>453</v>
      </c>
      <c r="B30" s="226">
        <v>1816</v>
      </c>
      <c r="C30" s="295">
        <v>430.66</v>
      </c>
      <c r="D30" s="295">
        <v>434</v>
      </c>
      <c r="E30" s="26">
        <v>202</v>
      </c>
      <c r="F30" s="60">
        <v>432.27</v>
      </c>
      <c r="G30" s="60">
        <v>434</v>
      </c>
      <c r="H30" s="26">
        <v>5</v>
      </c>
      <c r="I30" s="60">
        <v>432.46</v>
      </c>
      <c r="J30" s="60">
        <v>434</v>
      </c>
      <c r="K30" s="226">
        <v>0</v>
      </c>
      <c r="L30" s="295">
        <v>0</v>
      </c>
      <c r="M30" s="295" t="s">
        <v>438</v>
      </c>
    </row>
    <row r="31" spans="1:15" ht="15" customHeight="1" x14ac:dyDescent="0.25">
      <c r="A31" s="85" t="s">
        <v>454</v>
      </c>
      <c r="B31" s="226">
        <v>284</v>
      </c>
      <c r="C31" s="295">
        <v>523.09</v>
      </c>
      <c r="D31" s="295">
        <v>518</v>
      </c>
      <c r="E31" s="26">
        <v>3</v>
      </c>
      <c r="F31" s="60">
        <v>527.33000000000004</v>
      </c>
      <c r="G31" s="60">
        <v>518</v>
      </c>
      <c r="H31" s="26">
        <v>0</v>
      </c>
      <c r="I31" s="60">
        <v>0</v>
      </c>
      <c r="J31" s="60" t="s">
        <v>438</v>
      </c>
      <c r="K31" s="226">
        <v>0</v>
      </c>
      <c r="L31" s="295">
        <v>0</v>
      </c>
      <c r="M31" s="295" t="s">
        <v>438</v>
      </c>
    </row>
    <row r="32" spans="1:15" s="38" customFormat="1" ht="15.75" x14ac:dyDescent="0.25">
      <c r="A32" s="16" t="s">
        <v>455</v>
      </c>
      <c r="B32" s="226">
        <v>0</v>
      </c>
      <c r="C32" s="295">
        <v>0</v>
      </c>
      <c r="D32" s="295" t="s">
        <v>438</v>
      </c>
      <c r="E32" s="26">
        <v>0</v>
      </c>
      <c r="F32" s="60">
        <v>0</v>
      </c>
      <c r="G32" s="60" t="s">
        <v>438</v>
      </c>
      <c r="H32" s="26">
        <v>0</v>
      </c>
      <c r="I32" s="60">
        <v>0</v>
      </c>
      <c r="J32" s="60" t="s">
        <v>438</v>
      </c>
      <c r="K32" s="26">
        <v>0</v>
      </c>
      <c r="L32" s="60">
        <v>0</v>
      </c>
      <c r="M32" s="60" t="s">
        <v>438</v>
      </c>
    </row>
    <row r="33" spans="1:13" x14ac:dyDescent="0.25">
      <c r="A33" s="16" t="s">
        <v>456</v>
      </c>
      <c r="B33" s="226">
        <v>0</v>
      </c>
      <c r="C33" s="295">
        <v>0</v>
      </c>
      <c r="D33" s="295" t="s">
        <v>438</v>
      </c>
      <c r="E33" s="26">
        <v>0</v>
      </c>
      <c r="F33" s="60">
        <v>0</v>
      </c>
      <c r="G33" s="60" t="s">
        <v>438</v>
      </c>
      <c r="H33" s="26">
        <v>0</v>
      </c>
      <c r="I33" s="60">
        <v>0</v>
      </c>
      <c r="J33" s="60" t="s">
        <v>438</v>
      </c>
      <c r="K33" s="26">
        <v>0</v>
      </c>
      <c r="L33" s="60">
        <v>0</v>
      </c>
      <c r="M33" s="60" t="s">
        <v>438</v>
      </c>
    </row>
    <row r="34" spans="1:13" x14ac:dyDescent="0.25">
      <c r="A34" s="16" t="s">
        <v>457</v>
      </c>
      <c r="B34" s="226">
        <v>0</v>
      </c>
      <c r="C34" s="295">
        <v>0</v>
      </c>
      <c r="D34" s="295" t="s">
        <v>438</v>
      </c>
      <c r="E34" s="26">
        <v>0</v>
      </c>
      <c r="F34" s="60">
        <v>0</v>
      </c>
      <c r="G34" s="60" t="s">
        <v>438</v>
      </c>
      <c r="H34" s="26">
        <v>0</v>
      </c>
      <c r="I34" s="60">
        <v>0</v>
      </c>
      <c r="J34" s="60" t="s">
        <v>438</v>
      </c>
      <c r="K34" s="26">
        <v>0</v>
      </c>
      <c r="L34" s="60">
        <v>0</v>
      </c>
      <c r="M34" s="60" t="s">
        <v>438</v>
      </c>
    </row>
    <row r="35" spans="1:13" x14ac:dyDescent="0.25">
      <c r="A35" s="16" t="s">
        <v>448</v>
      </c>
      <c r="B35" s="226">
        <v>0</v>
      </c>
      <c r="C35" s="295">
        <v>0</v>
      </c>
      <c r="D35" s="295" t="s">
        <v>438</v>
      </c>
      <c r="E35" s="26">
        <v>0</v>
      </c>
      <c r="F35" s="60">
        <v>0</v>
      </c>
      <c r="G35" s="60" t="s">
        <v>438</v>
      </c>
      <c r="H35" s="26">
        <v>0</v>
      </c>
      <c r="I35" s="60">
        <v>0</v>
      </c>
      <c r="J35" s="60" t="s">
        <v>438</v>
      </c>
      <c r="K35" s="26">
        <v>0</v>
      </c>
      <c r="L35" s="60">
        <v>0</v>
      </c>
      <c r="M35" s="60" t="s">
        <v>438</v>
      </c>
    </row>
    <row r="36" spans="1:13" s="48" customFormat="1" ht="15.75" x14ac:dyDescent="0.25">
      <c r="A36" s="78" t="s">
        <v>716</v>
      </c>
      <c r="B36" s="59">
        <f>SUM(B26:B35)</f>
        <v>337965</v>
      </c>
      <c r="C36" s="79"/>
      <c r="D36" s="79"/>
      <c r="E36" s="59">
        <f>SUM(E26:E35)</f>
        <v>70669</v>
      </c>
      <c r="F36" s="79"/>
      <c r="G36" s="79"/>
      <c r="H36" s="59">
        <f>SUM(H26:H35)</f>
        <v>17</v>
      </c>
      <c r="I36" s="79"/>
      <c r="J36" s="79"/>
      <c r="K36" s="59">
        <f>SUM(K26:K35)</f>
        <v>0</v>
      </c>
      <c r="L36" s="79"/>
      <c r="M36" s="79"/>
    </row>
    <row r="37" spans="1:13" x14ac:dyDescent="0.25">
      <c r="A37" s="10" t="s">
        <v>602</v>
      </c>
      <c r="B37" s="29"/>
      <c r="C37" s="326"/>
      <c r="D37" s="61"/>
      <c r="E37" s="27"/>
      <c r="F37" s="61"/>
      <c r="G37" s="61"/>
      <c r="H37" s="27"/>
      <c r="I37" s="61"/>
      <c r="J37" s="61"/>
      <c r="K37" s="27"/>
      <c r="L37" s="61"/>
      <c r="M37" s="61"/>
    </row>
    <row r="38" spans="1:13" x14ac:dyDescent="0.25">
      <c r="A38" s="16" t="s">
        <v>443</v>
      </c>
      <c r="B38" s="226">
        <v>18062</v>
      </c>
      <c r="C38" s="295">
        <v>360.07</v>
      </c>
      <c r="D38" s="295">
        <v>360</v>
      </c>
      <c r="E38" s="26">
        <v>0</v>
      </c>
      <c r="F38" s="60">
        <v>0</v>
      </c>
      <c r="G38" s="60" t="s">
        <v>438</v>
      </c>
      <c r="H38" s="26">
        <v>0</v>
      </c>
      <c r="I38" s="60">
        <v>0</v>
      </c>
      <c r="J38" s="60" t="s">
        <v>438</v>
      </c>
      <c r="K38" s="226">
        <v>16840</v>
      </c>
      <c r="L38" s="60">
        <v>233.55</v>
      </c>
      <c r="M38" s="60">
        <v>236.57</v>
      </c>
    </row>
    <row r="39" spans="1:13" x14ac:dyDescent="0.25">
      <c r="A39" s="16" t="s">
        <v>444</v>
      </c>
      <c r="B39" s="226">
        <v>0</v>
      </c>
      <c r="C39" s="295">
        <v>0</v>
      </c>
      <c r="D39" s="29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3" x14ac:dyDescent="0.25">
      <c r="A40" s="16" t="s">
        <v>445</v>
      </c>
      <c r="B40" s="226">
        <v>0</v>
      </c>
      <c r="C40" s="295">
        <v>0</v>
      </c>
      <c r="D40" s="29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3" x14ac:dyDescent="0.25">
      <c r="A41" s="16" t="s">
        <v>446</v>
      </c>
      <c r="B41" s="226">
        <v>0</v>
      </c>
      <c r="C41" s="295">
        <v>0</v>
      </c>
      <c r="D41" s="29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3" x14ac:dyDescent="0.25">
      <c r="A42" s="16" t="s">
        <v>447</v>
      </c>
      <c r="B42" s="226">
        <v>0</v>
      </c>
      <c r="C42" s="295">
        <v>0</v>
      </c>
      <c r="D42" s="29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3" x14ac:dyDescent="0.25">
      <c r="A43" s="16" t="s">
        <v>448</v>
      </c>
      <c r="B43" s="226">
        <v>0</v>
      </c>
      <c r="C43" s="295">
        <v>0</v>
      </c>
      <c r="D43" s="29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3" ht="15.75" x14ac:dyDescent="0.25">
      <c r="A44" s="78" t="s">
        <v>612</v>
      </c>
      <c r="B44" s="80">
        <f>SUM(B38:B43)</f>
        <v>18062</v>
      </c>
      <c r="C44" s="327"/>
      <c r="D44" s="79"/>
      <c r="E44" s="59">
        <f>SUM(E38:E43)</f>
        <v>0</v>
      </c>
      <c r="F44" s="79"/>
      <c r="G44" s="79"/>
      <c r="H44" s="59">
        <f>SUM(H38:H43)</f>
        <v>0</v>
      </c>
      <c r="I44" s="79"/>
      <c r="J44" s="79"/>
      <c r="K44" s="59">
        <f>SUM(K38:K43)</f>
        <v>16840</v>
      </c>
      <c r="L44" s="79"/>
      <c r="M44" s="79"/>
    </row>
    <row r="45" spans="1:13" x14ac:dyDescent="0.25">
      <c r="A45" s="10" t="s">
        <v>601</v>
      </c>
      <c r="B45" s="29"/>
      <c r="C45" s="326"/>
      <c r="D45" s="61"/>
      <c r="E45" s="27"/>
      <c r="F45" s="61"/>
      <c r="G45" s="61"/>
      <c r="H45" s="27"/>
      <c r="I45" s="61"/>
      <c r="J45" s="61"/>
      <c r="K45" s="27"/>
      <c r="L45" s="61"/>
      <c r="M45" s="61"/>
    </row>
    <row r="46" spans="1:13" x14ac:dyDescent="0.25">
      <c r="A46" s="16" t="s">
        <v>443</v>
      </c>
      <c r="B46" s="226">
        <v>0</v>
      </c>
      <c r="C46" s="295">
        <v>0</v>
      </c>
      <c r="D46" s="295" t="s">
        <v>438</v>
      </c>
      <c r="E46" s="26">
        <v>0</v>
      </c>
      <c r="F46" s="60">
        <v>0</v>
      </c>
      <c r="G46" s="60" t="s">
        <v>438</v>
      </c>
      <c r="H46" s="26">
        <v>0</v>
      </c>
      <c r="I46" s="60">
        <v>0</v>
      </c>
      <c r="J46" s="60" t="s">
        <v>438</v>
      </c>
      <c r="K46" s="26">
        <v>0</v>
      </c>
      <c r="L46" s="60">
        <v>0</v>
      </c>
      <c r="M46" s="60" t="s">
        <v>438</v>
      </c>
    </row>
    <row r="47" spans="1:13" x14ac:dyDescent="0.25">
      <c r="A47" s="16" t="s">
        <v>444</v>
      </c>
      <c r="B47" s="226">
        <v>0</v>
      </c>
      <c r="C47" s="295">
        <v>0</v>
      </c>
      <c r="D47" s="29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</row>
    <row r="48" spans="1:13" x14ac:dyDescent="0.25">
      <c r="A48" s="16" t="s">
        <v>445</v>
      </c>
      <c r="B48" s="226">
        <v>0</v>
      </c>
      <c r="C48" s="295">
        <v>0</v>
      </c>
      <c r="D48" s="29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</row>
    <row r="49" spans="1:13" x14ac:dyDescent="0.25">
      <c r="A49" s="16" t="s">
        <v>446</v>
      </c>
      <c r="B49" s="226">
        <v>0</v>
      </c>
      <c r="C49" s="295">
        <v>0</v>
      </c>
      <c r="D49" s="29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</row>
    <row r="50" spans="1:13" x14ac:dyDescent="0.25">
      <c r="A50" s="16" t="s">
        <v>447</v>
      </c>
      <c r="B50" s="226">
        <v>0</v>
      </c>
      <c r="C50" s="295">
        <v>0</v>
      </c>
      <c r="D50" s="29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</row>
    <row r="51" spans="1:13" x14ac:dyDescent="0.25">
      <c r="A51" s="16" t="s">
        <v>448</v>
      </c>
      <c r="B51" s="226">
        <v>0</v>
      </c>
      <c r="C51" s="295">
        <v>0</v>
      </c>
      <c r="D51" s="29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</row>
    <row r="52" spans="1:13" ht="15.75" x14ac:dyDescent="0.25">
      <c r="A52" s="78" t="s">
        <v>29</v>
      </c>
      <c r="B52" s="80">
        <f>SUM(B46:B51)</f>
        <v>0</v>
      </c>
      <c r="C52" s="327"/>
      <c r="D52" s="79"/>
      <c r="E52" s="59">
        <f>SUM(E46:E51)</f>
        <v>0</v>
      </c>
      <c r="F52" s="79"/>
      <c r="G52" s="79"/>
      <c r="H52" s="59">
        <f>SUM(H46:H51)</f>
        <v>0</v>
      </c>
      <c r="I52" s="79"/>
      <c r="J52" s="79"/>
      <c r="K52" s="59">
        <f>SUM(K46:K51)</f>
        <v>0</v>
      </c>
      <c r="L52" s="79"/>
      <c r="M52" s="79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S36"/>
  <sheetViews>
    <sheetView workbookViewId="0">
      <selection activeCell="F34" sqref="F34"/>
    </sheetView>
  </sheetViews>
  <sheetFormatPr defaultColWidth="9.140625" defaultRowHeight="15" x14ac:dyDescent="0.25"/>
  <cols>
    <col min="1" max="1" width="21.85546875" style="175" customWidth="1"/>
    <col min="2" max="2" width="10.7109375" style="175" customWidth="1"/>
    <col min="3" max="3" width="16.5703125" style="175" customWidth="1"/>
    <col min="4" max="4" width="12.7109375" style="175" customWidth="1"/>
    <col min="5" max="5" width="9.5703125" style="175" customWidth="1"/>
    <col min="6" max="6" width="17" style="175" customWidth="1"/>
    <col min="7" max="7" width="9.7109375" style="175" customWidth="1"/>
    <col min="8" max="8" width="10.5703125" style="175" customWidth="1"/>
    <col min="9" max="9" width="15.7109375" style="175" customWidth="1"/>
    <col min="10" max="10" width="9.42578125" style="175" customWidth="1"/>
    <col min="11" max="11" width="10.28515625" style="175" customWidth="1"/>
    <col min="12" max="12" width="15.42578125" style="175" customWidth="1"/>
    <col min="13" max="13" width="9.5703125" style="175" customWidth="1"/>
    <col min="14" max="14" width="13.28515625" style="175" customWidth="1"/>
    <col min="15" max="15" width="17.5703125" style="175" customWidth="1"/>
    <col min="16" max="16" width="9.140625" style="175"/>
    <col min="17" max="17" width="11.7109375" style="175" bestFit="1" customWidth="1"/>
    <col min="18" max="16384" width="9.140625" style="175"/>
  </cols>
  <sheetData>
    <row r="1" spans="1:17" ht="15.75" x14ac:dyDescent="0.25">
      <c r="A1" s="570" t="s">
        <v>687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</row>
    <row r="2" spans="1:17" ht="16.5" thickBot="1" x14ac:dyDescent="0.3">
      <c r="A2" s="290"/>
      <c r="B2" s="290"/>
      <c r="C2" s="290"/>
      <c r="D2" s="290"/>
      <c r="E2" s="290"/>
      <c r="F2" s="290"/>
      <c r="G2" s="290"/>
      <c r="H2" s="290"/>
      <c r="I2" s="290"/>
      <c r="J2" s="291"/>
      <c r="K2" s="291"/>
      <c r="L2" s="291"/>
      <c r="M2" s="291"/>
      <c r="N2" s="291"/>
      <c r="O2" s="291"/>
    </row>
    <row r="3" spans="1:17" ht="15.75" x14ac:dyDescent="0.25">
      <c r="A3" s="573" t="s">
        <v>573</v>
      </c>
      <c r="B3" s="571" t="s">
        <v>5</v>
      </c>
      <c r="C3" s="571"/>
      <c r="D3" s="571"/>
      <c r="E3" s="571" t="s">
        <v>6</v>
      </c>
      <c r="F3" s="571"/>
      <c r="G3" s="571"/>
      <c r="H3" s="571" t="s">
        <v>19</v>
      </c>
      <c r="I3" s="571"/>
      <c r="J3" s="571"/>
      <c r="K3" s="571" t="s">
        <v>20</v>
      </c>
      <c r="L3" s="571"/>
      <c r="M3" s="571"/>
      <c r="N3" s="571" t="s">
        <v>571</v>
      </c>
      <c r="O3" s="572"/>
    </row>
    <row r="4" spans="1:17" ht="32.25" customHeight="1" thickBot="1" x14ac:dyDescent="0.3">
      <c r="A4" s="574"/>
      <c r="B4" s="296" t="s">
        <v>1</v>
      </c>
      <c r="C4" s="297" t="s">
        <v>2</v>
      </c>
      <c r="D4" s="298" t="s">
        <v>21</v>
      </c>
      <c r="E4" s="296" t="s">
        <v>1</v>
      </c>
      <c r="F4" s="297" t="s">
        <v>2</v>
      </c>
      <c r="G4" s="298" t="s">
        <v>21</v>
      </c>
      <c r="H4" s="296" t="s">
        <v>1</v>
      </c>
      <c r="I4" s="297" t="s">
        <v>2</v>
      </c>
      <c r="J4" s="298" t="s">
        <v>21</v>
      </c>
      <c r="K4" s="296" t="s">
        <v>1</v>
      </c>
      <c r="L4" s="297" t="s">
        <v>2</v>
      </c>
      <c r="M4" s="298" t="s">
        <v>21</v>
      </c>
      <c r="N4" s="234" t="s">
        <v>499</v>
      </c>
      <c r="O4" s="299" t="s">
        <v>570</v>
      </c>
    </row>
    <row r="5" spans="1:17" x14ac:dyDescent="0.25">
      <c r="A5" s="328" t="s">
        <v>509</v>
      </c>
      <c r="B5" s="247">
        <v>1525491</v>
      </c>
      <c r="C5" s="248">
        <v>1167413176.6199999</v>
      </c>
      <c r="D5" s="249">
        <v>765.27</v>
      </c>
      <c r="E5" s="247">
        <v>517679</v>
      </c>
      <c r="F5" s="248">
        <v>270139275.14999998</v>
      </c>
      <c r="G5" s="249">
        <v>521.83000000000004</v>
      </c>
      <c r="H5" s="247">
        <v>207984</v>
      </c>
      <c r="I5" s="248">
        <v>118302776.06</v>
      </c>
      <c r="J5" s="249">
        <v>568.80999999999995</v>
      </c>
      <c r="K5" s="247">
        <v>15348</v>
      </c>
      <c r="L5" s="248">
        <v>11841828.24</v>
      </c>
      <c r="M5" s="249">
        <v>771.56</v>
      </c>
      <c r="N5" s="250">
        <v>2266502</v>
      </c>
      <c r="O5" s="251">
        <v>1567697056.0699999</v>
      </c>
    </row>
    <row r="6" spans="1:17" x14ac:dyDescent="0.25">
      <c r="A6" s="329" t="s">
        <v>424</v>
      </c>
      <c r="B6" s="254">
        <v>333435</v>
      </c>
      <c r="C6" s="253">
        <v>390400311.25</v>
      </c>
      <c r="D6" s="253">
        <v>1170.8399999999999</v>
      </c>
      <c r="E6" s="254">
        <v>100345</v>
      </c>
      <c r="F6" s="253">
        <v>66938117.609999999</v>
      </c>
      <c r="G6" s="252">
        <v>667.08</v>
      </c>
      <c r="H6" s="254">
        <v>10848</v>
      </c>
      <c r="I6" s="253">
        <v>10528852.720000001</v>
      </c>
      <c r="J6" s="252">
        <v>970.58</v>
      </c>
      <c r="K6" s="254">
        <v>1844</v>
      </c>
      <c r="L6" s="253">
        <v>368800</v>
      </c>
      <c r="M6" s="252">
        <v>200</v>
      </c>
      <c r="N6" s="256">
        <v>446472</v>
      </c>
      <c r="O6" s="257">
        <v>468236081.57999998</v>
      </c>
    </row>
    <row r="7" spans="1:17" x14ac:dyDescent="0.25">
      <c r="A7" s="329" t="s">
        <v>600</v>
      </c>
      <c r="B7" s="254">
        <v>18062</v>
      </c>
      <c r="C7" s="253">
        <v>6503657.9299999997</v>
      </c>
      <c r="D7" s="252">
        <v>360.07</v>
      </c>
      <c r="E7" s="254"/>
      <c r="F7" s="253"/>
      <c r="G7" s="252"/>
      <c r="H7" s="252"/>
      <c r="I7" s="253"/>
      <c r="J7" s="253"/>
      <c r="K7" s="254">
        <v>16840</v>
      </c>
      <c r="L7" s="253">
        <v>3933018.23</v>
      </c>
      <c r="M7" s="252">
        <v>233.55</v>
      </c>
      <c r="N7" s="256">
        <v>34902</v>
      </c>
      <c r="O7" s="257">
        <v>10436676.16</v>
      </c>
    </row>
    <row r="8" spans="1:17" x14ac:dyDescent="0.25">
      <c r="A8" s="330" t="s">
        <v>500</v>
      </c>
      <c r="B8" s="254">
        <v>3098</v>
      </c>
      <c r="C8" s="253">
        <v>6070272.5</v>
      </c>
      <c r="D8" s="253">
        <v>1959.42</v>
      </c>
      <c r="E8" s="254">
        <v>1040</v>
      </c>
      <c r="F8" s="253">
        <v>979197.93</v>
      </c>
      <c r="G8" s="252">
        <v>941.54</v>
      </c>
      <c r="H8" s="252">
        <v>128</v>
      </c>
      <c r="I8" s="253">
        <v>142986.94</v>
      </c>
      <c r="J8" s="253">
        <v>1117.0899999999999</v>
      </c>
      <c r="K8" s="254"/>
      <c r="L8" s="253"/>
      <c r="M8" s="252"/>
      <c r="N8" s="256">
        <v>4266</v>
      </c>
      <c r="O8" s="257">
        <v>7192457.3700000001</v>
      </c>
    </row>
    <row r="9" spans="1:17" s="223" customFormat="1" x14ac:dyDescent="0.25">
      <c r="A9" s="329" t="s">
        <v>386</v>
      </c>
      <c r="B9" s="252">
        <v>3</v>
      </c>
      <c r="C9" s="253">
        <v>3400.33</v>
      </c>
      <c r="D9" s="253">
        <v>1133.44</v>
      </c>
      <c r="E9" s="252"/>
      <c r="F9" s="253"/>
      <c r="G9" s="252"/>
      <c r="H9" s="255"/>
      <c r="I9" s="255"/>
      <c r="J9" s="255"/>
      <c r="K9" s="252">
        <v>2</v>
      </c>
      <c r="L9" s="253">
        <v>1551.55</v>
      </c>
      <c r="M9" s="252">
        <v>775.78</v>
      </c>
      <c r="N9" s="258">
        <v>5</v>
      </c>
      <c r="O9" s="257">
        <v>4951.88</v>
      </c>
    </row>
    <row r="10" spans="1:17" x14ac:dyDescent="0.25">
      <c r="A10" s="329" t="s">
        <v>389</v>
      </c>
      <c r="B10" s="252">
        <v>80</v>
      </c>
      <c r="C10" s="253">
        <v>81414.02</v>
      </c>
      <c r="D10" s="253">
        <v>1017.68</v>
      </c>
      <c r="E10" s="252">
        <v>38</v>
      </c>
      <c r="F10" s="253">
        <v>22515.02</v>
      </c>
      <c r="G10" s="252">
        <v>592.5</v>
      </c>
      <c r="H10" s="255"/>
      <c r="I10" s="255"/>
      <c r="J10" s="255"/>
      <c r="K10" s="252"/>
      <c r="L10" s="253"/>
      <c r="M10" s="252"/>
      <c r="N10" s="258">
        <v>118</v>
      </c>
      <c r="O10" s="257">
        <v>103929.04</v>
      </c>
    </row>
    <row r="11" spans="1:17" ht="15.75" thickBot="1" x14ac:dyDescent="0.3">
      <c r="A11" s="331" t="s">
        <v>563</v>
      </c>
      <c r="B11" s="259">
        <v>427</v>
      </c>
      <c r="C11" s="260">
        <v>180459.41</v>
      </c>
      <c r="D11" s="259">
        <v>422.62</v>
      </c>
      <c r="E11" s="259">
        <v>5</v>
      </c>
      <c r="F11" s="260">
        <v>4285.97</v>
      </c>
      <c r="G11" s="259">
        <v>857.19</v>
      </c>
      <c r="H11" s="261"/>
      <c r="I11" s="261"/>
      <c r="J11" s="261"/>
      <c r="K11" s="261"/>
      <c r="L11" s="261"/>
      <c r="M11" s="261"/>
      <c r="N11" s="262">
        <v>432</v>
      </c>
      <c r="O11" s="263">
        <v>184745.38</v>
      </c>
      <c r="Q11" s="461"/>
    </row>
    <row r="12" spans="1:17" x14ac:dyDescent="0.25">
      <c r="A12" s="291"/>
      <c r="B12" s="292"/>
      <c r="C12" s="293"/>
      <c r="D12" s="292"/>
      <c r="E12" s="292"/>
      <c r="F12" s="293"/>
      <c r="G12" s="292"/>
      <c r="H12" s="292"/>
      <c r="I12" s="293"/>
      <c r="J12" s="292"/>
      <c r="K12" s="293"/>
      <c r="L12" s="293"/>
      <c r="M12" s="292"/>
      <c r="N12" s="292"/>
      <c r="O12" s="293"/>
    </row>
    <row r="13" spans="1:17" ht="15" customHeight="1" x14ac:dyDescent="0.25">
      <c r="A13" s="570" t="s">
        <v>686</v>
      </c>
      <c r="B13" s="570"/>
      <c r="C13" s="570"/>
      <c r="D13" s="570"/>
      <c r="E13" s="570"/>
      <c r="F13" s="570"/>
      <c r="G13" s="570"/>
      <c r="H13" s="570"/>
      <c r="I13" s="570"/>
      <c r="J13" s="570"/>
      <c r="K13" s="570"/>
      <c r="L13" s="570"/>
      <c r="M13" s="570"/>
      <c r="N13" s="570"/>
      <c r="O13" s="570"/>
    </row>
    <row r="14" spans="1:17" ht="16.5" thickBot="1" x14ac:dyDescent="0.3">
      <c r="A14" s="290"/>
      <c r="B14" s="290"/>
      <c r="C14" s="290"/>
      <c r="D14" s="290"/>
      <c r="E14" s="290"/>
      <c r="F14" s="290"/>
      <c r="G14" s="290"/>
      <c r="H14" s="290"/>
      <c r="I14" s="290"/>
      <c r="J14" s="291"/>
      <c r="K14" s="291"/>
      <c r="L14" s="291"/>
      <c r="M14" s="291"/>
      <c r="N14" s="291"/>
      <c r="O14" s="291"/>
    </row>
    <row r="15" spans="1:17" ht="15.75" x14ac:dyDescent="0.25">
      <c r="A15" s="573" t="s">
        <v>573</v>
      </c>
      <c r="B15" s="571" t="s">
        <v>5</v>
      </c>
      <c r="C15" s="571"/>
      <c r="D15" s="571"/>
      <c r="E15" s="571" t="s">
        <v>6</v>
      </c>
      <c r="F15" s="571"/>
      <c r="G15" s="571"/>
      <c r="H15" s="571" t="s">
        <v>19</v>
      </c>
      <c r="I15" s="571"/>
      <c r="J15" s="571"/>
      <c r="K15" s="571" t="s">
        <v>20</v>
      </c>
      <c r="L15" s="571"/>
      <c r="M15" s="571"/>
      <c r="N15" s="571" t="s">
        <v>571</v>
      </c>
      <c r="O15" s="572"/>
    </row>
    <row r="16" spans="1:17" ht="32.25" thickBot="1" x14ac:dyDescent="0.3">
      <c r="A16" s="574"/>
      <c r="B16" s="296" t="s">
        <v>1</v>
      </c>
      <c r="C16" s="297" t="s">
        <v>2</v>
      </c>
      <c r="D16" s="298" t="s">
        <v>21</v>
      </c>
      <c r="E16" s="296" t="s">
        <v>1</v>
      </c>
      <c r="F16" s="297" t="s">
        <v>2</v>
      </c>
      <c r="G16" s="298" t="s">
        <v>21</v>
      </c>
      <c r="H16" s="296" t="s">
        <v>1</v>
      </c>
      <c r="I16" s="297" t="s">
        <v>2</v>
      </c>
      <c r="J16" s="298" t="s">
        <v>21</v>
      </c>
      <c r="K16" s="296" t="s">
        <v>1</v>
      </c>
      <c r="L16" s="297" t="s">
        <v>2</v>
      </c>
      <c r="M16" s="298" t="s">
        <v>21</v>
      </c>
      <c r="N16" s="234" t="s">
        <v>499</v>
      </c>
      <c r="O16" s="299" t="s">
        <v>570</v>
      </c>
    </row>
    <row r="17" spans="1:18" x14ac:dyDescent="0.25">
      <c r="A17" s="408" t="s">
        <v>650</v>
      </c>
      <c r="B17" s="247">
        <v>892148</v>
      </c>
      <c r="C17" s="248">
        <v>193193370.09</v>
      </c>
      <c r="D17" s="249">
        <v>216.55</v>
      </c>
      <c r="E17" s="247">
        <v>274720</v>
      </c>
      <c r="F17" s="248">
        <v>34776261.380000003</v>
      </c>
      <c r="G17" s="249">
        <v>126.59</v>
      </c>
      <c r="H17" s="247">
        <v>70984</v>
      </c>
      <c r="I17" s="248">
        <v>10463058.640000001</v>
      </c>
      <c r="J17" s="249">
        <v>147.4</v>
      </c>
      <c r="K17" s="249"/>
      <c r="L17" s="249"/>
      <c r="M17" s="249"/>
      <c r="N17" s="250">
        <v>1237852</v>
      </c>
      <c r="O17" s="251">
        <v>238432690.11000001</v>
      </c>
    </row>
    <row r="18" spans="1:18" x14ac:dyDescent="0.25">
      <c r="A18" s="329" t="s">
        <v>583</v>
      </c>
      <c r="B18" s="254">
        <v>3830</v>
      </c>
      <c r="C18" s="253">
        <v>2093840.41</v>
      </c>
      <c r="D18" s="252">
        <v>546.69000000000005</v>
      </c>
      <c r="E18" s="252">
        <v>70</v>
      </c>
      <c r="F18" s="253">
        <v>8921.5400000000009</v>
      </c>
      <c r="G18" s="252">
        <v>127.45</v>
      </c>
      <c r="H18" s="252">
        <v>18</v>
      </c>
      <c r="I18" s="253">
        <v>3765.46</v>
      </c>
      <c r="J18" s="252">
        <v>209.19</v>
      </c>
      <c r="K18" s="255"/>
      <c r="L18" s="255"/>
      <c r="M18" s="255"/>
      <c r="N18" s="256">
        <v>3918</v>
      </c>
      <c r="O18" s="257">
        <v>2106527.41</v>
      </c>
    </row>
    <row r="19" spans="1:18" x14ac:dyDescent="0.25">
      <c r="A19" s="329" t="s">
        <v>323</v>
      </c>
      <c r="B19" s="254">
        <v>1436</v>
      </c>
      <c r="C19" s="253">
        <v>748632.02</v>
      </c>
      <c r="D19" s="252">
        <v>521.33000000000004</v>
      </c>
      <c r="E19" s="252"/>
      <c r="F19" s="253"/>
      <c r="G19" s="252"/>
      <c r="H19" s="252"/>
      <c r="I19" s="253"/>
      <c r="J19" s="252"/>
      <c r="K19" s="255"/>
      <c r="L19" s="255"/>
      <c r="M19" s="255"/>
      <c r="N19" s="256">
        <v>1436</v>
      </c>
      <c r="O19" s="257">
        <v>748632.02</v>
      </c>
    </row>
    <row r="20" spans="1:18" x14ac:dyDescent="0.25">
      <c r="A20" s="329" t="s">
        <v>433</v>
      </c>
      <c r="B20" s="252">
        <v>332</v>
      </c>
      <c r="C20" s="253">
        <v>119115.7</v>
      </c>
      <c r="D20" s="252">
        <v>358.78</v>
      </c>
      <c r="E20" s="252">
        <v>18</v>
      </c>
      <c r="F20" s="253">
        <v>3284.18</v>
      </c>
      <c r="G20" s="252">
        <v>182.45</v>
      </c>
      <c r="H20" s="252">
        <v>5</v>
      </c>
      <c r="I20" s="252">
        <v>952.96</v>
      </c>
      <c r="J20" s="252">
        <v>190.59</v>
      </c>
      <c r="K20" s="255"/>
      <c r="L20" s="255"/>
      <c r="M20" s="255"/>
      <c r="N20" s="258">
        <v>355</v>
      </c>
      <c r="O20" s="257">
        <v>123352.84</v>
      </c>
    </row>
    <row r="21" spans="1:18" s="356" customFormat="1" ht="15.75" thickBot="1" x14ac:dyDescent="0.3">
      <c r="A21" s="331" t="s">
        <v>392</v>
      </c>
      <c r="B21" s="259">
        <v>13</v>
      </c>
      <c r="C21" s="260">
        <v>6293.18</v>
      </c>
      <c r="D21" s="259">
        <v>484.09</v>
      </c>
      <c r="E21" s="259">
        <v>2</v>
      </c>
      <c r="F21" s="259">
        <v>945.59</v>
      </c>
      <c r="G21" s="259">
        <v>472.8</v>
      </c>
      <c r="H21" s="259"/>
      <c r="I21" s="260"/>
      <c r="J21" s="259"/>
      <c r="K21" s="261"/>
      <c r="L21" s="261"/>
      <c r="M21" s="261"/>
      <c r="N21" s="262">
        <v>15</v>
      </c>
      <c r="O21" s="263">
        <v>7238.77</v>
      </c>
    </row>
    <row r="22" spans="1:18" s="356" customFormat="1" x14ac:dyDescent="0.25">
      <c r="A22" s="349"/>
      <c r="B22" s="463"/>
      <c r="C22" s="350"/>
      <c r="D22" s="463"/>
      <c r="E22" s="463"/>
      <c r="F22" s="350"/>
      <c r="G22" s="463"/>
      <c r="H22" s="463"/>
      <c r="I22" s="350"/>
      <c r="J22" s="463"/>
      <c r="K22" s="463"/>
      <c r="L22" s="463"/>
      <c r="M22" s="463"/>
      <c r="N22" s="414"/>
      <c r="O22" s="351"/>
    </row>
    <row r="23" spans="1:18" ht="15.75" x14ac:dyDescent="0.25">
      <c r="A23" s="570" t="s">
        <v>685</v>
      </c>
      <c r="B23" s="570"/>
      <c r="C23" s="570"/>
      <c r="D23" s="570"/>
      <c r="E23" s="570"/>
      <c r="F23" s="570"/>
      <c r="G23" s="570"/>
      <c r="H23" s="570"/>
      <c r="I23" s="570"/>
      <c r="J23" s="570"/>
      <c r="K23" s="570"/>
      <c r="L23" s="570"/>
      <c r="M23" s="570"/>
      <c r="N23" s="570"/>
      <c r="O23" s="570"/>
    </row>
    <row r="24" spans="1:18" ht="16.5" thickBot="1" x14ac:dyDescent="0.3">
      <c r="A24" s="290"/>
      <c r="B24" s="290"/>
      <c r="C24" s="290"/>
      <c r="D24" s="290"/>
      <c r="E24" s="290"/>
      <c r="F24" s="290"/>
      <c r="G24" s="290"/>
      <c r="H24" s="290"/>
      <c r="I24" s="290"/>
      <c r="J24" s="291"/>
      <c r="K24" s="291"/>
      <c r="L24" s="291"/>
      <c r="M24" s="291"/>
      <c r="N24" s="291"/>
      <c r="O24" s="291"/>
    </row>
    <row r="25" spans="1:18" ht="15.75" x14ac:dyDescent="0.25">
      <c r="A25" s="573" t="s">
        <v>573</v>
      </c>
      <c r="B25" s="571" t="s">
        <v>5</v>
      </c>
      <c r="C25" s="571"/>
      <c r="D25" s="571"/>
      <c r="E25" s="571" t="s">
        <v>6</v>
      </c>
      <c r="F25" s="571"/>
      <c r="G25" s="571"/>
      <c r="H25" s="571" t="s">
        <v>19</v>
      </c>
      <c r="I25" s="571"/>
      <c r="J25" s="571"/>
      <c r="K25" s="571" t="s">
        <v>20</v>
      </c>
      <c r="L25" s="571"/>
      <c r="M25" s="571"/>
      <c r="N25" s="571" t="s">
        <v>571</v>
      </c>
      <c r="O25" s="572"/>
    </row>
    <row r="26" spans="1:18" ht="31.5" x14ac:dyDescent="0.25">
      <c r="A26" s="574"/>
      <c r="B26" s="296" t="s">
        <v>1</v>
      </c>
      <c r="C26" s="297" t="s">
        <v>2</v>
      </c>
      <c r="D26" s="298" t="s">
        <v>21</v>
      </c>
      <c r="E26" s="296" t="s">
        <v>1</v>
      </c>
      <c r="F26" s="297" t="s">
        <v>2</v>
      </c>
      <c r="G26" s="298" t="s">
        <v>21</v>
      </c>
      <c r="H26" s="296" t="s">
        <v>1</v>
      </c>
      <c r="I26" s="297" t="s">
        <v>2</v>
      </c>
      <c r="J26" s="298" t="s">
        <v>21</v>
      </c>
      <c r="K26" s="296" t="s">
        <v>1</v>
      </c>
      <c r="L26" s="297" t="s">
        <v>2</v>
      </c>
      <c r="M26" s="298" t="s">
        <v>21</v>
      </c>
      <c r="N26" s="234" t="s">
        <v>499</v>
      </c>
      <c r="O26" s="299" t="s">
        <v>570</v>
      </c>
    </row>
    <row r="27" spans="1:18" s="356" customFormat="1" ht="15.75" thickBot="1" x14ac:dyDescent="0.3">
      <c r="A27" s="331" t="s">
        <v>498</v>
      </c>
      <c r="B27" s="372">
        <v>337965</v>
      </c>
      <c r="C27" s="260">
        <v>37059721.960000001</v>
      </c>
      <c r="D27" s="259">
        <v>956.83</v>
      </c>
      <c r="E27" s="372">
        <v>70669</v>
      </c>
      <c r="F27" s="260">
        <v>5008122.41</v>
      </c>
      <c r="G27" s="259">
        <v>675.02</v>
      </c>
      <c r="H27" s="259">
        <v>17</v>
      </c>
      <c r="I27" s="260">
        <v>5683.04</v>
      </c>
      <c r="J27" s="259">
        <v>334.3</v>
      </c>
      <c r="K27" s="261"/>
      <c r="L27" s="261"/>
      <c r="M27" s="261"/>
      <c r="N27" s="373">
        <v>408651</v>
      </c>
      <c r="O27" s="263">
        <v>42073527.409999996</v>
      </c>
    </row>
    <row r="28" spans="1:18" x14ac:dyDescent="0.25">
      <c r="O28" s="461"/>
    </row>
    <row r="29" spans="1:18" x14ac:dyDescent="0.25">
      <c r="A29" s="316"/>
      <c r="B29" s="456"/>
      <c r="C29" s="456"/>
      <c r="D29" s="456"/>
      <c r="E29" s="456"/>
      <c r="F29" s="456"/>
      <c r="G29" s="456"/>
      <c r="H29" s="456"/>
      <c r="I29" s="456"/>
      <c r="J29" s="456"/>
      <c r="K29" s="456"/>
      <c r="L29" s="456"/>
      <c r="M29" s="456"/>
      <c r="N29" s="456"/>
      <c r="O29" s="456"/>
      <c r="P29" s="456"/>
      <c r="Q29" s="316"/>
    </row>
    <row r="30" spans="1:18" x14ac:dyDescent="0.25">
      <c r="A30" s="456"/>
      <c r="B30" s="456"/>
      <c r="C30" s="456"/>
      <c r="D30" s="456"/>
      <c r="E30" s="456"/>
      <c r="F30" s="456"/>
      <c r="G30" s="456"/>
      <c r="H30" s="456"/>
      <c r="I30" s="456"/>
      <c r="J30" s="456"/>
      <c r="K30" s="456"/>
      <c r="L30" s="456"/>
      <c r="M30" s="456"/>
      <c r="N30" s="460"/>
      <c r="O30" s="461"/>
      <c r="P30" s="456"/>
      <c r="Q30" s="456"/>
      <c r="R30" s="356"/>
    </row>
    <row r="31" spans="1:18" x14ac:dyDescent="0.25">
      <c r="A31" s="456"/>
      <c r="B31" s="456"/>
      <c r="C31" s="456"/>
      <c r="D31" s="456"/>
      <c r="E31" s="456"/>
      <c r="F31" s="456"/>
      <c r="G31" s="456"/>
      <c r="H31" s="456"/>
      <c r="I31" s="456"/>
      <c r="J31" s="456"/>
      <c r="K31" s="456"/>
      <c r="L31" s="456"/>
      <c r="M31" s="456"/>
      <c r="N31" s="456"/>
      <c r="O31" s="456"/>
      <c r="P31" s="456"/>
      <c r="Q31" s="456"/>
    </row>
    <row r="32" spans="1:18" x14ac:dyDescent="0.25">
      <c r="A32" s="456"/>
      <c r="B32" s="456"/>
      <c r="C32" s="456"/>
      <c r="D32" s="456"/>
      <c r="E32" s="456"/>
      <c r="F32" s="456"/>
      <c r="G32" s="456"/>
      <c r="H32" s="456"/>
      <c r="I32" s="456"/>
      <c r="J32" s="456"/>
      <c r="K32" s="456"/>
      <c r="L32" s="456"/>
      <c r="M32" s="456"/>
      <c r="N32" s="456"/>
      <c r="O32" s="456"/>
      <c r="P32" s="456"/>
      <c r="Q32" s="456"/>
    </row>
    <row r="33" spans="1:19" x14ac:dyDescent="0.25">
      <c r="A33" s="456"/>
      <c r="B33" s="456"/>
      <c r="C33" s="456"/>
      <c r="D33" s="456"/>
      <c r="E33" s="456"/>
      <c r="F33" s="456"/>
      <c r="G33" s="456"/>
      <c r="H33" s="456"/>
      <c r="I33" s="456"/>
      <c r="J33" s="456"/>
      <c r="K33" s="456"/>
      <c r="L33" s="456"/>
      <c r="M33" s="456"/>
      <c r="N33" s="456"/>
      <c r="O33" s="456"/>
      <c r="P33" s="456"/>
      <c r="Q33" s="456"/>
      <c r="S33" s="356"/>
    </row>
    <row r="34" spans="1:19" x14ac:dyDescent="0.25">
      <c r="A34" s="456"/>
      <c r="B34" s="456"/>
      <c r="C34" s="456"/>
      <c r="D34" s="456"/>
      <c r="E34" s="456"/>
      <c r="F34" s="456"/>
      <c r="G34" s="456"/>
      <c r="H34" s="456"/>
      <c r="I34" s="456"/>
      <c r="J34" s="456"/>
      <c r="K34" s="456"/>
      <c r="L34" s="456"/>
      <c r="M34" s="456"/>
      <c r="N34" s="456"/>
      <c r="O34" s="456"/>
      <c r="P34" s="456"/>
      <c r="Q34" s="456"/>
      <c r="S34" s="356"/>
    </row>
    <row r="35" spans="1:19" x14ac:dyDescent="0.25">
      <c r="A35" s="456"/>
      <c r="B35" s="456"/>
      <c r="C35" s="456"/>
      <c r="D35" s="456"/>
      <c r="E35" s="456"/>
      <c r="F35" s="456"/>
      <c r="G35" s="456"/>
      <c r="H35" s="456"/>
      <c r="I35" s="456"/>
      <c r="J35" s="456"/>
      <c r="K35" s="456"/>
      <c r="L35" s="456"/>
      <c r="M35" s="456"/>
      <c r="N35" s="456"/>
      <c r="O35" s="456"/>
      <c r="P35" s="456"/>
      <c r="Q35" s="456"/>
    </row>
    <row r="36" spans="1:19" x14ac:dyDescent="0.25">
      <c r="A36" s="456"/>
      <c r="B36" s="456"/>
      <c r="C36" s="456"/>
      <c r="D36" s="456"/>
      <c r="E36" s="456"/>
      <c r="F36" s="456"/>
      <c r="G36" s="456"/>
      <c r="H36" s="456"/>
      <c r="I36" s="456"/>
      <c r="J36" s="456"/>
      <c r="K36" s="456"/>
      <c r="L36" s="456"/>
      <c r="M36" s="456"/>
      <c r="N36" s="456"/>
      <c r="O36" s="456"/>
      <c r="P36" s="456"/>
      <c r="Q36" s="456"/>
    </row>
  </sheetData>
  <mergeCells count="21">
    <mergeCell ref="N25:O25"/>
    <mergeCell ref="B3:D3"/>
    <mergeCell ref="E3:G3"/>
    <mergeCell ref="H3:J3"/>
    <mergeCell ref="K3:M3"/>
    <mergeCell ref="N3:O3"/>
    <mergeCell ref="A25:A26"/>
    <mergeCell ref="B25:D25"/>
    <mergeCell ref="E25:G25"/>
    <mergeCell ref="H25:J25"/>
    <mergeCell ref="K25:M25"/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J93"/>
  <sheetViews>
    <sheetView zoomScaleNormal="100" workbookViewId="0">
      <selection activeCell="H34" sqref="H34"/>
    </sheetView>
  </sheetViews>
  <sheetFormatPr defaultColWidth="9.140625" defaultRowHeight="15" x14ac:dyDescent="0.25"/>
  <cols>
    <col min="1" max="1" width="23.5703125" style="316" bestFit="1" customWidth="1"/>
    <col min="2" max="2" width="11.140625" style="316" customWidth="1"/>
    <col min="3" max="3" width="11.7109375" style="316" customWidth="1"/>
    <col min="4" max="5" width="11.5703125" style="316" customWidth="1"/>
    <col min="6" max="6" width="10.85546875" style="316" customWidth="1"/>
    <col min="7" max="7" width="15.140625" style="316" customWidth="1"/>
    <col min="8" max="8" width="28.7109375" style="316" customWidth="1"/>
    <col min="9" max="9" width="22.140625" style="15" customWidth="1"/>
    <col min="10" max="10" width="20.28515625" style="316" customWidth="1"/>
    <col min="11" max="16384" width="9.140625" style="316"/>
  </cols>
  <sheetData>
    <row r="1" spans="1:10" s="41" customFormat="1" ht="15.75" x14ac:dyDescent="0.25">
      <c r="A1" s="561"/>
      <c r="B1" s="561"/>
      <c r="C1" s="561"/>
      <c r="D1" s="561"/>
      <c r="E1" s="561"/>
      <c r="F1" s="561"/>
      <c r="G1" s="561"/>
      <c r="H1" s="561"/>
      <c r="I1" s="561"/>
      <c r="J1" s="561"/>
    </row>
    <row r="2" spans="1:10" x14ac:dyDescent="0.25">
      <c r="A2" s="356"/>
      <c r="B2" s="356"/>
      <c r="C2" s="356"/>
      <c r="D2" s="356"/>
      <c r="E2" s="356"/>
      <c r="F2" s="356"/>
      <c r="G2" s="356"/>
      <c r="H2" s="356"/>
      <c r="I2" s="356"/>
      <c r="J2" s="356"/>
    </row>
    <row r="3" spans="1:10" ht="63" x14ac:dyDescent="0.25">
      <c r="A3" s="367" t="s">
        <v>44</v>
      </c>
      <c r="B3" s="367" t="s">
        <v>5</v>
      </c>
      <c r="C3" s="367" t="s">
        <v>6</v>
      </c>
      <c r="D3" s="367" t="s">
        <v>45</v>
      </c>
      <c r="E3" s="365" t="s">
        <v>49</v>
      </c>
      <c r="F3" s="365" t="s">
        <v>629</v>
      </c>
      <c r="G3" s="367" t="s">
        <v>630</v>
      </c>
      <c r="H3" s="366" t="s">
        <v>631</v>
      </c>
      <c r="I3" s="366" t="s">
        <v>632</v>
      </c>
      <c r="J3" s="366" t="s">
        <v>506</v>
      </c>
    </row>
    <row r="4" spans="1:10" x14ac:dyDescent="0.25">
      <c r="A4" s="368" t="s">
        <v>633</v>
      </c>
      <c r="B4" s="357">
        <v>352</v>
      </c>
      <c r="C4" s="357">
        <v>10816</v>
      </c>
      <c r="D4" s="357">
        <v>2895</v>
      </c>
      <c r="E4" s="357">
        <v>0</v>
      </c>
      <c r="F4" s="357">
        <v>0</v>
      </c>
      <c r="G4" s="357">
        <v>14063</v>
      </c>
      <c r="H4" s="359">
        <v>6460214.3200000003</v>
      </c>
      <c r="I4" s="359">
        <v>2092.9699999999998</v>
      </c>
      <c r="J4" s="359">
        <v>336208.69</v>
      </c>
    </row>
    <row r="5" spans="1:10" x14ac:dyDescent="0.25">
      <c r="A5" s="368" t="s">
        <v>646</v>
      </c>
      <c r="B5" s="357">
        <v>0</v>
      </c>
      <c r="C5" s="357">
        <v>0</v>
      </c>
      <c r="D5" s="357">
        <v>0</v>
      </c>
      <c r="E5" s="357">
        <v>1844</v>
      </c>
      <c r="F5" s="357">
        <v>0</v>
      </c>
      <c r="G5" s="357">
        <v>1844</v>
      </c>
      <c r="H5" s="359">
        <v>368800</v>
      </c>
      <c r="I5" s="359">
        <v>0</v>
      </c>
      <c r="J5" s="359">
        <v>0</v>
      </c>
    </row>
    <row r="6" spans="1:10" x14ac:dyDescent="0.25">
      <c r="A6" s="358" t="s">
        <v>569</v>
      </c>
      <c r="B6" s="357">
        <v>333083</v>
      </c>
      <c r="C6" s="357">
        <v>89529</v>
      </c>
      <c r="D6" s="357">
        <v>7953</v>
      </c>
      <c r="E6" s="357">
        <v>0</v>
      </c>
      <c r="F6" s="357">
        <v>0</v>
      </c>
      <c r="G6" s="357">
        <v>430565</v>
      </c>
      <c r="H6" s="359">
        <v>461407067.25999999</v>
      </c>
      <c r="I6" s="359">
        <v>5636650.8499999996</v>
      </c>
      <c r="J6" s="359">
        <v>23632476.800000001</v>
      </c>
    </row>
    <row r="7" spans="1:10" x14ac:dyDescent="0.25">
      <c r="A7" s="358" t="s">
        <v>324</v>
      </c>
      <c r="B7" s="357">
        <v>475320</v>
      </c>
      <c r="C7" s="357">
        <v>159908</v>
      </c>
      <c r="D7" s="357">
        <v>71884</v>
      </c>
      <c r="E7" s="357">
        <v>0</v>
      </c>
      <c r="F7" s="357">
        <v>0</v>
      </c>
      <c r="G7" s="357">
        <v>707112</v>
      </c>
      <c r="H7" s="359">
        <v>458452386.56</v>
      </c>
      <c r="I7" s="359">
        <v>1971731.85</v>
      </c>
      <c r="J7" s="359">
        <v>26000068.719999999</v>
      </c>
    </row>
    <row r="8" spans="1:10" x14ac:dyDescent="0.25">
      <c r="A8" s="358" t="s">
        <v>325</v>
      </c>
      <c r="B8" s="357">
        <v>288</v>
      </c>
      <c r="C8" s="357">
        <v>73</v>
      </c>
      <c r="D8" s="357">
        <v>2</v>
      </c>
      <c r="E8" s="357">
        <v>0</v>
      </c>
      <c r="F8" s="357">
        <v>0</v>
      </c>
      <c r="G8" s="357">
        <v>363</v>
      </c>
      <c r="H8" s="359">
        <v>301196.90999999997</v>
      </c>
      <c r="I8" s="359">
        <v>3389.47</v>
      </c>
      <c r="J8" s="359">
        <v>19089.349999999999</v>
      </c>
    </row>
    <row r="9" spans="1:10" x14ac:dyDescent="0.25">
      <c r="A9" s="358" t="s">
        <v>326</v>
      </c>
      <c r="B9" s="357">
        <v>8829</v>
      </c>
      <c r="C9" s="357">
        <v>1875</v>
      </c>
      <c r="D9" s="357">
        <v>636</v>
      </c>
      <c r="E9" s="357">
        <v>0</v>
      </c>
      <c r="F9" s="357">
        <v>0</v>
      </c>
      <c r="G9" s="357">
        <v>11340</v>
      </c>
      <c r="H9" s="359">
        <v>9779682.3499999996</v>
      </c>
      <c r="I9" s="359">
        <v>17810.45</v>
      </c>
      <c r="J9" s="359">
        <v>551504.28</v>
      </c>
    </row>
    <row r="10" spans="1:10" x14ac:dyDescent="0.25">
      <c r="A10" s="358" t="s">
        <v>327</v>
      </c>
      <c r="B10" s="357">
        <v>1074</v>
      </c>
      <c r="C10" s="357">
        <v>397</v>
      </c>
      <c r="D10" s="357">
        <v>118</v>
      </c>
      <c r="E10" s="357">
        <v>0</v>
      </c>
      <c r="F10" s="357">
        <v>0</v>
      </c>
      <c r="G10" s="357">
        <v>1589</v>
      </c>
      <c r="H10" s="359">
        <v>2341236.13</v>
      </c>
      <c r="I10" s="359">
        <v>194725.67</v>
      </c>
      <c r="J10" s="359">
        <v>158004.17000000001</v>
      </c>
    </row>
    <row r="11" spans="1:10" x14ac:dyDescent="0.25">
      <c r="A11" s="358" t="s">
        <v>538</v>
      </c>
      <c r="B11" s="357">
        <v>1277</v>
      </c>
      <c r="C11" s="357">
        <v>145</v>
      </c>
      <c r="D11" s="357">
        <v>32</v>
      </c>
      <c r="E11" s="357">
        <v>7</v>
      </c>
      <c r="F11" s="357">
        <v>0</v>
      </c>
      <c r="G11" s="357">
        <v>1461</v>
      </c>
      <c r="H11" s="359">
        <v>1876057.65</v>
      </c>
      <c r="I11" s="359">
        <v>43400.86</v>
      </c>
      <c r="J11" s="359">
        <v>96975.52</v>
      </c>
    </row>
    <row r="12" spans="1:10" x14ac:dyDescent="0.25">
      <c r="A12" s="358" t="s">
        <v>328</v>
      </c>
      <c r="B12" s="357">
        <v>11460</v>
      </c>
      <c r="C12" s="357">
        <v>1806</v>
      </c>
      <c r="D12" s="357">
        <v>284</v>
      </c>
      <c r="E12" s="357">
        <v>0</v>
      </c>
      <c r="F12" s="357">
        <v>0</v>
      </c>
      <c r="G12" s="357">
        <v>13550</v>
      </c>
      <c r="H12" s="359">
        <v>16148911.880000001</v>
      </c>
      <c r="I12" s="359">
        <v>416163.04</v>
      </c>
      <c r="J12" s="359">
        <v>801515</v>
      </c>
    </row>
    <row r="13" spans="1:10" x14ac:dyDescent="0.25">
      <c r="A13" s="358" t="s">
        <v>329</v>
      </c>
      <c r="B13" s="357">
        <v>3098</v>
      </c>
      <c r="C13" s="357">
        <v>1040</v>
      </c>
      <c r="D13" s="357">
        <v>128</v>
      </c>
      <c r="E13" s="357">
        <v>0</v>
      </c>
      <c r="F13" s="357">
        <v>0</v>
      </c>
      <c r="G13" s="357">
        <v>4266</v>
      </c>
      <c r="H13" s="359">
        <v>7192457.3700000001</v>
      </c>
      <c r="I13" s="359">
        <v>530036.86</v>
      </c>
      <c r="J13" s="359">
        <v>361723.1</v>
      </c>
    </row>
    <row r="14" spans="1:10" x14ac:dyDescent="0.25">
      <c r="A14" s="358" t="s">
        <v>330</v>
      </c>
      <c r="B14" s="357">
        <v>4940</v>
      </c>
      <c r="C14" s="357">
        <v>1367</v>
      </c>
      <c r="D14" s="357">
        <v>138</v>
      </c>
      <c r="E14" s="357">
        <v>46</v>
      </c>
      <c r="F14" s="357">
        <v>0</v>
      </c>
      <c r="G14" s="357">
        <v>6491</v>
      </c>
      <c r="H14" s="359">
        <v>7618056.3600000003</v>
      </c>
      <c r="I14" s="359">
        <v>196902.72</v>
      </c>
      <c r="J14" s="359">
        <v>418866.37</v>
      </c>
    </row>
    <row r="15" spans="1:10" x14ac:dyDescent="0.25">
      <c r="A15" s="358" t="s">
        <v>331</v>
      </c>
      <c r="B15" s="357">
        <v>2231</v>
      </c>
      <c r="C15" s="357">
        <v>343</v>
      </c>
      <c r="D15" s="357">
        <v>102</v>
      </c>
      <c r="E15" s="357">
        <v>0</v>
      </c>
      <c r="F15" s="357">
        <v>0</v>
      </c>
      <c r="G15" s="357">
        <v>2676</v>
      </c>
      <c r="H15" s="359">
        <v>3620248.22</v>
      </c>
      <c r="I15" s="359">
        <v>149662.78</v>
      </c>
      <c r="J15" s="359">
        <v>211116.94</v>
      </c>
    </row>
    <row r="16" spans="1:10" x14ac:dyDescent="0.25">
      <c r="A16" s="358" t="s">
        <v>332</v>
      </c>
      <c r="B16" s="357">
        <v>553</v>
      </c>
      <c r="C16" s="357">
        <v>127</v>
      </c>
      <c r="D16" s="357">
        <v>0</v>
      </c>
      <c r="E16" s="357">
        <v>5</v>
      </c>
      <c r="F16" s="357">
        <v>0</v>
      </c>
      <c r="G16" s="357">
        <v>685</v>
      </c>
      <c r="H16" s="359">
        <v>823314.73</v>
      </c>
      <c r="I16" s="359">
        <v>26865.73</v>
      </c>
      <c r="J16" s="359">
        <v>42731.73</v>
      </c>
    </row>
    <row r="17" spans="1:10" x14ac:dyDescent="0.25">
      <c r="A17" s="358" t="s">
        <v>333</v>
      </c>
      <c r="B17" s="357">
        <v>39387</v>
      </c>
      <c r="C17" s="357">
        <v>8243</v>
      </c>
      <c r="D17" s="357">
        <v>1088</v>
      </c>
      <c r="E17" s="357">
        <v>327</v>
      </c>
      <c r="F17" s="357">
        <v>0</v>
      </c>
      <c r="G17" s="357">
        <v>49045</v>
      </c>
      <c r="H17" s="359">
        <v>64925424.520000003</v>
      </c>
      <c r="I17" s="359">
        <v>1811464.82</v>
      </c>
      <c r="J17" s="359">
        <v>3400413.56</v>
      </c>
    </row>
    <row r="18" spans="1:10" x14ac:dyDescent="0.25">
      <c r="A18" s="358" t="s">
        <v>334</v>
      </c>
      <c r="B18" s="357">
        <v>167850</v>
      </c>
      <c r="C18" s="357">
        <v>89908</v>
      </c>
      <c r="D18" s="357">
        <v>23858</v>
      </c>
      <c r="E18" s="357">
        <v>3385</v>
      </c>
      <c r="F18" s="357">
        <v>0</v>
      </c>
      <c r="G18" s="357">
        <v>285001</v>
      </c>
      <c r="H18" s="359">
        <v>223571956.91</v>
      </c>
      <c r="I18" s="359">
        <v>191155.6</v>
      </c>
      <c r="J18" s="359">
        <v>10690489.800000001</v>
      </c>
    </row>
    <row r="19" spans="1:10" x14ac:dyDescent="0.25">
      <c r="A19" s="358" t="s">
        <v>358</v>
      </c>
      <c r="B19" s="357">
        <v>1239</v>
      </c>
      <c r="C19" s="357">
        <v>471</v>
      </c>
      <c r="D19" s="357">
        <v>49</v>
      </c>
      <c r="E19" s="357">
        <v>6</v>
      </c>
      <c r="F19" s="357">
        <v>0</v>
      </c>
      <c r="G19" s="357">
        <v>1765</v>
      </c>
      <c r="H19" s="359">
        <v>1226693.8999999999</v>
      </c>
      <c r="I19" s="359">
        <v>10393.39</v>
      </c>
      <c r="J19" s="359">
        <v>68579.72</v>
      </c>
    </row>
    <row r="20" spans="1:10" x14ac:dyDescent="0.25">
      <c r="A20" s="358" t="s">
        <v>359</v>
      </c>
      <c r="B20" s="357">
        <v>13358</v>
      </c>
      <c r="C20" s="357">
        <v>4743</v>
      </c>
      <c r="D20" s="357">
        <v>590</v>
      </c>
      <c r="E20" s="357">
        <v>0</v>
      </c>
      <c r="F20" s="357">
        <v>0</v>
      </c>
      <c r="G20" s="357">
        <v>18691</v>
      </c>
      <c r="H20" s="359">
        <v>12741572.18</v>
      </c>
      <c r="I20" s="359">
        <v>237000.75</v>
      </c>
      <c r="J20" s="359">
        <v>684135.92</v>
      </c>
    </row>
    <row r="21" spans="1:10" x14ac:dyDescent="0.25">
      <c r="A21" s="358" t="s">
        <v>335</v>
      </c>
      <c r="B21" s="357">
        <v>14320</v>
      </c>
      <c r="C21" s="357">
        <v>6406</v>
      </c>
      <c r="D21" s="357">
        <v>336</v>
      </c>
      <c r="E21" s="357">
        <v>170</v>
      </c>
      <c r="F21" s="357">
        <v>0</v>
      </c>
      <c r="G21" s="357">
        <v>21232</v>
      </c>
      <c r="H21" s="359">
        <v>22882739.140000001</v>
      </c>
      <c r="I21" s="359">
        <v>1044522.64</v>
      </c>
      <c r="J21" s="359">
        <v>1184590.7</v>
      </c>
    </row>
    <row r="22" spans="1:10" x14ac:dyDescent="0.25">
      <c r="A22" s="358" t="s">
        <v>336</v>
      </c>
      <c r="B22" s="357">
        <v>18481</v>
      </c>
      <c r="C22" s="357">
        <v>5546</v>
      </c>
      <c r="D22" s="357">
        <v>1058</v>
      </c>
      <c r="E22" s="357">
        <v>0</v>
      </c>
      <c r="F22" s="357">
        <v>0</v>
      </c>
      <c r="G22" s="357">
        <v>25085</v>
      </c>
      <c r="H22" s="359">
        <v>29674561.27</v>
      </c>
      <c r="I22" s="359">
        <v>625840.76</v>
      </c>
      <c r="J22" s="359">
        <v>1450927.54</v>
      </c>
    </row>
    <row r="23" spans="1:10" x14ac:dyDescent="0.25">
      <c r="A23" s="358" t="s">
        <v>360</v>
      </c>
      <c r="B23" s="357">
        <v>2358</v>
      </c>
      <c r="C23" s="357">
        <v>550</v>
      </c>
      <c r="D23" s="357">
        <v>215</v>
      </c>
      <c r="E23" s="357">
        <v>0</v>
      </c>
      <c r="F23" s="357">
        <v>0</v>
      </c>
      <c r="G23" s="357">
        <v>3123</v>
      </c>
      <c r="H23" s="359">
        <v>4269283.2699999996</v>
      </c>
      <c r="I23" s="359">
        <v>229600.53</v>
      </c>
      <c r="J23" s="359">
        <v>26068.14</v>
      </c>
    </row>
    <row r="24" spans="1:10" x14ac:dyDescent="0.25">
      <c r="A24" s="358" t="s">
        <v>361</v>
      </c>
      <c r="B24" s="357">
        <v>464</v>
      </c>
      <c r="C24" s="357">
        <v>131</v>
      </c>
      <c r="D24" s="357">
        <v>52</v>
      </c>
      <c r="E24" s="357">
        <v>0</v>
      </c>
      <c r="F24" s="357">
        <v>0</v>
      </c>
      <c r="G24" s="357">
        <v>647</v>
      </c>
      <c r="H24" s="359">
        <v>555544.46</v>
      </c>
      <c r="I24" s="359">
        <v>4153.96</v>
      </c>
      <c r="J24" s="359">
        <v>27216.39</v>
      </c>
    </row>
    <row r="25" spans="1:10" x14ac:dyDescent="0.25">
      <c r="A25" s="358" t="s">
        <v>362</v>
      </c>
      <c r="B25" s="357">
        <v>530</v>
      </c>
      <c r="C25" s="357">
        <v>249</v>
      </c>
      <c r="D25" s="357">
        <v>41</v>
      </c>
      <c r="E25" s="357">
        <v>0</v>
      </c>
      <c r="F25" s="357">
        <v>0</v>
      </c>
      <c r="G25" s="357">
        <v>820</v>
      </c>
      <c r="H25" s="359">
        <v>867120.98</v>
      </c>
      <c r="I25" s="359">
        <v>939.74</v>
      </c>
      <c r="J25" s="359">
        <v>39657.79</v>
      </c>
    </row>
    <row r="26" spans="1:10" s="37" customFormat="1" x14ac:dyDescent="0.25">
      <c r="A26" s="358" t="s">
        <v>363</v>
      </c>
      <c r="B26" s="357">
        <v>45</v>
      </c>
      <c r="C26" s="357">
        <v>23</v>
      </c>
      <c r="D26" s="357">
        <v>7</v>
      </c>
      <c r="E26" s="357">
        <v>0</v>
      </c>
      <c r="F26" s="357">
        <v>0</v>
      </c>
      <c r="G26" s="357">
        <v>75</v>
      </c>
      <c r="H26" s="359">
        <v>80189.320000000007</v>
      </c>
      <c r="I26" s="359">
        <v>222.09</v>
      </c>
      <c r="J26" s="359">
        <v>3643.32</v>
      </c>
    </row>
    <row r="27" spans="1:10" x14ac:dyDescent="0.25">
      <c r="A27" s="358" t="s">
        <v>364</v>
      </c>
      <c r="B27" s="357">
        <v>869</v>
      </c>
      <c r="C27" s="357">
        <v>252</v>
      </c>
      <c r="D27" s="357">
        <v>54</v>
      </c>
      <c r="E27" s="357">
        <v>0</v>
      </c>
      <c r="F27" s="357">
        <v>0</v>
      </c>
      <c r="G27" s="357">
        <v>1175</v>
      </c>
      <c r="H27" s="359">
        <v>1303333.8999999999</v>
      </c>
      <c r="I27" s="359">
        <v>12424.75</v>
      </c>
      <c r="J27" s="359">
        <v>54694.28</v>
      </c>
    </row>
    <row r="28" spans="1:10" x14ac:dyDescent="0.25">
      <c r="A28" s="369" t="s">
        <v>365</v>
      </c>
      <c r="B28" s="357">
        <v>22513</v>
      </c>
      <c r="C28" s="357">
        <v>6674</v>
      </c>
      <c r="D28" s="357">
        <v>684</v>
      </c>
      <c r="E28" s="357">
        <v>0</v>
      </c>
      <c r="F28" s="357">
        <v>0</v>
      </c>
      <c r="G28" s="357">
        <v>29871</v>
      </c>
      <c r="H28" s="359">
        <v>44337488.829999998</v>
      </c>
      <c r="I28" s="359">
        <v>1676359.06</v>
      </c>
      <c r="J28" s="359">
        <v>2416546.44</v>
      </c>
    </row>
    <row r="29" spans="1:10" x14ac:dyDescent="0.25">
      <c r="A29" s="368" t="s">
        <v>609</v>
      </c>
      <c r="B29" s="357">
        <v>359775</v>
      </c>
      <c r="C29" s="357">
        <v>0</v>
      </c>
      <c r="D29" s="357">
        <v>72199</v>
      </c>
      <c r="E29" s="357">
        <v>0</v>
      </c>
      <c r="F29" s="357">
        <v>0</v>
      </c>
      <c r="G29" s="357">
        <v>431974</v>
      </c>
      <c r="H29" s="359">
        <v>196888126.31999999</v>
      </c>
      <c r="I29" s="359">
        <v>20827.73</v>
      </c>
      <c r="J29" s="359">
        <v>11415336.279999999</v>
      </c>
    </row>
    <row r="30" spans="1:10" x14ac:dyDescent="0.25">
      <c r="A30" s="358" t="s">
        <v>366</v>
      </c>
      <c r="B30" s="357">
        <v>30</v>
      </c>
      <c r="C30" s="357">
        <v>30</v>
      </c>
      <c r="D30" s="357">
        <v>7</v>
      </c>
      <c r="E30" s="357">
        <v>0</v>
      </c>
      <c r="F30" s="357">
        <v>0</v>
      </c>
      <c r="G30" s="357">
        <v>67</v>
      </c>
      <c r="H30" s="359">
        <v>56025.34</v>
      </c>
      <c r="I30" s="359">
        <v>179.08</v>
      </c>
      <c r="J30" s="359">
        <v>2915.25</v>
      </c>
    </row>
    <row r="31" spans="1:10" x14ac:dyDescent="0.25">
      <c r="A31" s="358" t="s">
        <v>367</v>
      </c>
      <c r="B31" s="357">
        <v>31</v>
      </c>
      <c r="C31" s="357">
        <v>10</v>
      </c>
      <c r="D31" s="357">
        <v>0</v>
      </c>
      <c r="E31" s="357">
        <v>0</v>
      </c>
      <c r="F31" s="357">
        <v>0</v>
      </c>
      <c r="G31" s="357">
        <v>41</v>
      </c>
      <c r="H31" s="359">
        <v>46130.79</v>
      </c>
      <c r="I31" s="359">
        <v>213.8</v>
      </c>
      <c r="J31" s="359">
        <v>2237.0500000000002</v>
      </c>
    </row>
    <row r="32" spans="1:10" x14ac:dyDescent="0.25">
      <c r="A32" s="358" t="s">
        <v>539</v>
      </c>
      <c r="B32" s="357">
        <v>16</v>
      </c>
      <c r="C32" s="357">
        <v>5</v>
      </c>
      <c r="D32" s="357">
        <v>0</v>
      </c>
      <c r="E32" s="357">
        <v>0</v>
      </c>
      <c r="F32" s="357">
        <v>0</v>
      </c>
      <c r="G32" s="357">
        <v>21</v>
      </c>
      <c r="H32" s="359">
        <v>19727.7</v>
      </c>
      <c r="I32" s="359">
        <v>324.93</v>
      </c>
      <c r="J32" s="359">
        <v>1162.3499999999999</v>
      </c>
    </row>
    <row r="33" spans="1:10" x14ac:dyDescent="0.25">
      <c r="A33" s="358" t="s">
        <v>337</v>
      </c>
      <c r="B33" s="357">
        <v>3</v>
      </c>
      <c r="C33" s="357">
        <v>0</v>
      </c>
      <c r="D33" s="357">
        <v>0</v>
      </c>
      <c r="E33" s="357">
        <v>2</v>
      </c>
      <c r="F33" s="357">
        <v>0</v>
      </c>
      <c r="G33" s="357">
        <v>5</v>
      </c>
      <c r="H33" s="359">
        <v>4951.88</v>
      </c>
      <c r="I33" s="359">
        <v>242.06</v>
      </c>
      <c r="J33" s="359">
        <v>300.75</v>
      </c>
    </row>
    <row r="34" spans="1:10" x14ac:dyDescent="0.25">
      <c r="A34" s="358" t="s">
        <v>338</v>
      </c>
      <c r="B34" s="357">
        <v>105604</v>
      </c>
      <c r="C34" s="357">
        <v>36012</v>
      </c>
      <c r="D34" s="357">
        <v>11283</v>
      </c>
      <c r="E34" s="357">
        <v>376</v>
      </c>
      <c r="F34" s="357">
        <v>0</v>
      </c>
      <c r="G34" s="357">
        <v>153275</v>
      </c>
      <c r="H34" s="359">
        <v>110757095.72</v>
      </c>
      <c r="I34" s="359">
        <v>311020.98</v>
      </c>
      <c r="J34" s="359">
        <v>6265934.0099999998</v>
      </c>
    </row>
    <row r="35" spans="1:10" x14ac:dyDescent="0.25">
      <c r="A35" s="358" t="s">
        <v>578</v>
      </c>
      <c r="B35" s="357">
        <v>232985</v>
      </c>
      <c r="C35" s="357">
        <v>165906</v>
      </c>
      <c r="D35" s="357">
        <v>20474</v>
      </c>
      <c r="E35" s="357">
        <v>11026</v>
      </c>
      <c r="F35" s="357">
        <v>0</v>
      </c>
      <c r="G35" s="357">
        <v>430391</v>
      </c>
      <c r="H35" s="359">
        <v>296458095.16000003</v>
      </c>
      <c r="I35" s="359">
        <v>4801257.18</v>
      </c>
      <c r="J35" s="359">
        <v>17055852.079999998</v>
      </c>
    </row>
    <row r="36" spans="1:10" x14ac:dyDescent="0.25">
      <c r="A36" s="368" t="s">
        <v>604</v>
      </c>
      <c r="B36" s="357">
        <v>0</v>
      </c>
      <c r="C36" s="357">
        <v>7959</v>
      </c>
      <c r="D36" s="357">
        <v>0</v>
      </c>
      <c r="E36" s="357">
        <v>0</v>
      </c>
      <c r="F36" s="357">
        <v>0</v>
      </c>
      <c r="G36" s="357">
        <v>7959</v>
      </c>
      <c r="H36" s="359">
        <v>1334696.1599999999</v>
      </c>
      <c r="I36" s="359">
        <v>12.25</v>
      </c>
      <c r="J36" s="359">
        <v>80078.149999999994</v>
      </c>
    </row>
    <row r="37" spans="1:10" x14ac:dyDescent="0.25">
      <c r="A37" s="368" t="s">
        <v>605</v>
      </c>
      <c r="B37" s="357">
        <v>467</v>
      </c>
      <c r="C37" s="357">
        <v>59</v>
      </c>
      <c r="D37" s="357">
        <v>7</v>
      </c>
      <c r="E37" s="357">
        <v>0</v>
      </c>
      <c r="F37" s="357">
        <v>0</v>
      </c>
      <c r="G37" s="357">
        <v>533</v>
      </c>
      <c r="H37" s="359">
        <v>718724.71</v>
      </c>
      <c r="I37" s="359">
        <v>46439.43</v>
      </c>
      <c r="J37" s="359">
        <v>48118.16</v>
      </c>
    </row>
    <row r="38" spans="1:10" x14ac:dyDescent="0.25">
      <c r="A38" s="368" t="s">
        <v>606</v>
      </c>
      <c r="B38" s="357">
        <v>0</v>
      </c>
      <c r="C38" s="357">
        <v>1017</v>
      </c>
      <c r="D38" s="357">
        <v>0</v>
      </c>
      <c r="E38" s="357">
        <v>0</v>
      </c>
      <c r="F38" s="357">
        <v>0</v>
      </c>
      <c r="G38" s="357">
        <v>1017</v>
      </c>
      <c r="H38" s="359">
        <v>368570.63</v>
      </c>
      <c r="I38" s="359">
        <v>363.91</v>
      </c>
      <c r="J38" s="359">
        <v>22092.41</v>
      </c>
    </row>
    <row r="39" spans="1:10" x14ac:dyDescent="0.25">
      <c r="A39" s="358" t="s">
        <v>610</v>
      </c>
      <c r="B39" s="357">
        <v>18062</v>
      </c>
      <c r="C39" s="357">
        <v>0</v>
      </c>
      <c r="D39" s="357">
        <v>0</v>
      </c>
      <c r="E39" s="357">
        <v>16840</v>
      </c>
      <c r="F39" s="357">
        <v>0</v>
      </c>
      <c r="G39" s="357">
        <v>34902</v>
      </c>
      <c r="H39" s="359">
        <v>10436676.16</v>
      </c>
      <c r="I39" s="359">
        <v>0</v>
      </c>
      <c r="J39" s="359">
        <v>390219.8</v>
      </c>
    </row>
    <row r="40" spans="1:10" x14ac:dyDescent="0.25">
      <c r="A40" s="358" t="s">
        <v>540</v>
      </c>
      <c r="B40" s="357">
        <v>4561</v>
      </c>
      <c r="C40" s="357">
        <v>1162</v>
      </c>
      <c r="D40" s="357">
        <v>339</v>
      </c>
      <c r="E40" s="357">
        <v>0</v>
      </c>
      <c r="F40" s="357">
        <v>0</v>
      </c>
      <c r="G40" s="357">
        <v>6062</v>
      </c>
      <c r="H40" s="359">
        <v>2407120.4</v>
      </c>
      <c r="I40" s="359">
        <v>235227</v>
      </c>
      <c r="J40" s="359">
        <v>128617.86</v>
      </c>
    </row>
    <row r="41" spans="1:10" x14ac:dyDescent="0.25">
      <c r="A41" s="358" t="s">
        <v>541</v>
      </c>
      <c r="B41" s="357">
        <v>26426</v>
      </c>
      <c r="C41" s="357">
        <v>7563</v>
      </c>
      <c r="D41" s="357">
        <v>3116</v>
      </c>
      <c r="E41" s="357">
        <v>0</v>
      </c>
      <c r="F41" s="357">
        <v>0</v>
      </c>
      <c r="G41" s="357">
        <v>37105</v>
      </c>
      <c r="H41" s="359">
        <v>9072365.8800000008</v>
      </c>
      <c r="I41" s="359">
        <v>420198.40000000002</v>
      </c>
      <c r="J41" s="359">
        <v>512390.9</v>
      </c>
    </row>
    <row r="42" spans="1:10" x14ac:dyDescent="0.25">
      <c r="A42" s="358" t="s">
        <v>542</v>
      </c>
      <c r="B42" s="357">
        <v>2971</v>
      </c>
      <c r="C42" s="357">
        <v>1256</v>
      </c>
      <c r="D42" s="357">
        <v>307</v>
      </c>
      <c r="E42" s="357">
        <v>0</v>
      </c>
      <c r="F42" s="357">
        <v>0</v>
      </c>
      <c r="G42" s="357">
        <v>4534</v>
      </c>
      <c r="H42" s="359">
        <v>930887.75</v>
      </c>
      <c r="I42" s="359">
        <v>15406.8</v>
      </c>
      <c r="J42" s="359">
        <v>54852.84</v>
      </c>
    </row>
    <row r="43" spans="1:10" x14ac:dyDescent="0.25">
      <c r="A43" s="358" t="s">
        <v>543</v>
      </c>
      <c r="B43" s="357">
        <v>2091</v>
      </c>
      <c r="C43" s="357">
        <v>683</v>
      </c>
      <c r="D43" s="357">
        <v>45</v>
      </c>
      <c r="E43" s="357">
        <v>0</v>
      </c>
      <c r="F43" s="357">
        <v>0</v>
      </c>
      <c r="G43" s="357">
        <v>2819</v>
      </c>
      <c r="H43" s="359">
        <v>567197.21</v>
      </c>
      <c r="I43" s="359">
        <v>12727.59</v>
      </c>
      <c r="J43" s="359">
        <v>32850.43</v>
      </c>
    </row>
    <row r="44" spans="1:10" x14ac:dyDescent="0.25">
      <c r="A44" s="358" t="s">
        <v>544</v>
      </c>
      <c r="B44" s="357">
        <v>22450</v>
      </c>
      <c r="C44" s="357">
        <v>4441</v>
      </c>
      <c r="D44" s="357">
        <v>212</v>
      </c>
      <c r="E44" s="357">
        <v>0</v>
      </c>
      <c r="F44" s="357">
        <v>0</v>
      </c>
      <c r="G44" s="357">
        <v>27103</v>
      </c>
      <c r="H44" s="359">
        <v>6957672.5300000003</v>
      </c>
      <c r="I44" s="359">
        <v>330684.49</v>
      </c>
      <c r="J44" s="359">
        <v>383041.31</v>
      </c>
    </row>
    <row r="45" spans="1:10" x14ac:dyDescent="0.25">
      <c r="A45" s="358" t="s">
        <v>545</v>
      </c>
      <c r="B45" s="357">
        <v>24663</v>
      </c>
      <c r="C45" s="357">
        <v>6236</v>
      </c>
      <c r="D45" s="357">
        <v>239</v>
      </c>
      <c r="E45" s="357">
        <v>0</v>
      </c>
      <c r="F45" s="357">
        <v>0</v>
      </c>
      <c r="G45" s="357">
        <v>31138</v>
      </c>
      <c r="H45" s="359">
        <v>7346015.3799999999</v>
      </c>
      <c r="I45" s="359">
        <v>277607.38</v>
      </c>
      <c r="J45" s="359">
        <v>422198.33</v>
      </c>
    </row>
    <row r="46" spans="1:10" x14ac:dyDescent="0.25">
      <c r="A46" s="358" t="s">
        <v>517</v>
      </c>
      <c r="B46" s="357">
        <v>3876</v>
      </c>
      <c r="C46" s="357">
        <v>804</v>
      </c>
      <c r="D46" s="357">
        <v>68</v>
      </c>
      <c r="E46" s="357">
        <v>0</v>
      </c>
      <c r="F46" s="357">
        <v>0</v>
      </c>
      <c r="G46" s="357">
        <v>4748</v>
      </c>
      <c r="H46" s="359">
        <v>1707213.27</v>
      </c>
      <c r="I46" s="359">
        <v>148538.10999999999</v>
      </c>
      <c r="J46" s="359">
        <v>88698.16</v>
      </c>
    </row>
    <row r="47" spans="1:10" x14ac:dyDescent="0.25">
      <c r="A47" s="358" t="s">
        <v>546</v>
      </c>
      <c r="B47" s="357">
        <v>2003</v>
      </c>
      <c r="C47" s="357">
        <v>963</v>
      </c>
      <c r="D47" s="357">
        <v>328</v>
      </c>
      <c r="E47" s="357">
        <v>0</v>
      </c>
      <c r="F47" s="357">
        <v>0</v>
      </c>
      <c r="G47" s="357">
        <v>3294</v>
      </c>
      <c r="H47" s="359">
        <v>387903.75</v>
      </c>
      <c r="I47" s="359">
        <v>1142.72</v>
      </c>
      <c r="J47" s="359">
        <v>23186.560000000001</v>
      </c>
    </row>
    <row r="48" spans="1:10" x14ac:dyDescent="0.25">
      <c r="A48" s="358" t="s">
        <v>547</v>
      </c>
      <c r="B48" s="357">
        <v>1079</v>
      </c>
      <c r="C48" s="357">
        <v>456</v>
      </c>
      <c r="D48" s="357">
        <v>7</v>
      </c>
      <c r="E48" s="357">
        <v>0</v>
      </c>
      <c r="F48" s="357">
        <v>0</v>
      </c>
      <c r="G48" s="357">
        <v>1542</v>
      </c>
      <c r="H48" s="359">
        <v>663199.03</v>
      </c>
      <c r="I48" s="359">
        <v>45083.23</v>
      </c>
      <c r="J48" s="359">
        <v>37042.25</v>
      </c>
    </row>
    <row r="49" spans="1:10" x14ac:dyDescent="0.25">
      <c r="A49" s="358" t="s">
        <v>638</v>
      </c>
      <c r="B49" s="357">
        <v>193871</v>
      </c>
      <c r="C49" s="357">
        <v>28783</v>
      </c>
      <c r="D49" s="357">
        <v>1174</v>
      </c>
      <c r="E49" s="357">
        <v>0</v>
      </c>
      <c r="F49" s="357">
        <v>0</v>
      </c>
      <c r="G49" s="357">
        <v>223828</v>
      </c>
      <c r="H49" s="359">
        <v>41072446.600000001</v>
      </c>
      <c r="I49" s="359">
        <v>420495.74</v>
      </c>
      <c r="J49" s="359">
        <v>2417428.11</v>
      </c>
    </row>
    <row r="50" spans="1:10" x14ac:dyDescent="0.25">
      <c r="A50" s="358" t="s">
        <v>548</v>
      </c>
      <c r="B50" s="357">
        <v>11293</v>
      </c>
      <c r="C50" s="357">
        <v>3413</v>
      </c>
      <c r="D50" s="357">
        <v>50</v>
      </c>
      <c r="E50" s="357">
        <v>0</v>
      </c>
      <c r="F50" s="357">
        <v>0</v>
      </c>
      <c r="G50" s="357">
        <v>14756</v>
      </c>
      <c r="H50" s="359">
        <v>1108983.5900000001</v>
      </c>
      <c r="I50" s="359">
        <v>29.68</v>
      </c>
      <c r="J50" s="359">
        <v>66541.070000000007</v>
      </c>
    </row>
    <row r="51" spans="1:10" x14ac:dyDescent="0.25">
      <c r="A51" s="358" t="s">
        <v>549</v>
      </c>
      <c r="B51" s="357">
        <v>5670</v>
      </c>
      <c r="C51" s="357">
        <v>1326</v>
      </c>
      <c r="D51" s="357">
        <v>71</v>
      </c>
      <c r="E51" s="357">
        <v>0</v>
      </c>
      <c r="F51" s="357">
        <v>0</v>
      </c>
      <c r="G51" s="357">
        <v>7067</v>
      </c>
      <c r="H51" s="359">
        <v>722078.86</v>
      </c>
      <c r="I51" s="359">
        <v>96.12</v>
      </c>
      <c r="J51" s="359">
        <v>43313.74</v>
      </c>
    </row>
    <row r="52" spans="1:10" x14ac:dyDescent="0.25">
      <c r="A52" s="358" t="s">
        <v>550</v>
      </c>
      <c r="B52" s="357">
        <v>24543</v>
      </c>
      <c r="C52" s="357">
        <v>9696</v>
      </c>
      <c r="D52" s="357">
        <v>714</v>
      </c>
      <c r="E52" s="357">
        <v>0</v>
      </c>
      <c r="F52" s="357">
        <v>0</v>
      </c>
      <c r="G52" s="357">
        <v>34953</v>
      </c>
      <c r="H52" s="359">
        <v>3662378.96</v>
      </c>
      <c r="I52" s="359">
        <v>0</v>
      </c>
      <c r="J52" s="359">
        <v>219446.38</v>
      </c>
    </row>
    <row r="53" spans="1:10" x14ac:dyDescent="0.25">
      <c r="A53" s="358" t="s">
        <v>551</v>
      </c>
      <c r="B53" s="357">
        <v>1390</v>
      </c>
      <c r="C53" s="357">
        <v>247</v>
      </c>
      <c r="D53" s="357">
        <v>24</v>
      </c>
      <c r="E53" s="357">
        <v>0</v>
      </c>
      <c r="F53" s="357">
        <v>0</v>
      </c>
      <c r="G53" s="357">
        <v>1661</v>
      </c>
      <c r="H53" s="359">
        <v>408316.69</v>
      </c>
      <c r="I53" s="359">
        <v>22284.95</v>
      </c>
      <c r="J53" s="359">
        <v>23067.33</v>
      </c>
    </row>
    <row r="54" spans="1:10" x14ac:dyDescent="0.25">
      <c r="A54" s="358" t="s">
        <v>586</v>
      </c>
      <c r="B54" s="357">
        <v>6846</v>
      </c>
      <c r="C54" s="357">
        <v>70</v>
      </c>
      <c r="D54" s="357">
        <v>19</v>
      </c>
      <c r="E54" s="357">
        <v>0</v>
      </c>
      <c r="F54" s="357">
        <v>0</v>
      </c>
      <c r="G54" s="357">
        <v>6935</v>
      </c>
      <c r="H54" s="359">
        <v>3951005.41</v>
      </c>
      <c r="I54" s="359">
        <v>168538.4</v>
      </c>
      <c r="J54" s="359">
        <v>221529.56</v>
      </c>
    </row>
    <row r="55" spans="1:10" x14ac:dyDescent="0.25">
      <c r="A55" s="358" t="s">
        <v>339</v>
      </c>
      <c r="B55" s="357">
        <v>2872</v>
      </c>
      <c r="C55" s="357">
        <v>0</v>
      </c>
      <c r="D55" s="357">
        <v>0</v>
      </c>
      <c r="E55" s="357">
        <v>0</v>
      </c>
      <c r="F55" s="357">
        <v>0</v>
      </c>
      <c r="G55" s="357">
        <v>2872</v>
      </c>
      <c r="H55" s="359">
        <v>1497264.04</v>
      </c>
      <c r="I55" s="359">
        <v>55810.15</v>
      </c>
      <c r="J55" s="359">
        <v>81489.27</v>
      </c>
    </row>
    <row r="56" spans="1:10" x14ac:dyDescent="0.25">
      <c r="A56" s="358" t="s">
        <v>552</v>
      </c>
      <c r="B56" s="357">
        <v>4257</v>
      </c>
      <c r="C56" s="357">
        <v>935</v>
      </c>
      <c r="D56" s="357">
        <v>91</v>
      </c>
      <c r="E56" s="357">
        <v>0</v>
      </c>
      <c r="F56" s="357">
        <v>0</v>
      </c>
      <c r="G56" s="357">
        <v>5283</v>
      </c>
      <c r="H56" s="359">
        <v>2636613.08</v>
      </c>
      <c r="I56" s="359">
        <v>353207.5</v>
      </c>
      <c r="J56" s="359">
        <v>125691.28</v>
      </c>
    </row>
    <row r="57" spans="1:10" x14ac:dyDescent="0.25">
      <c r="A57" s="358" t="s">
        <v>553</v>
      </c>
      <c r="B57" s="357">
        <v>6703</v>
      </c>
      <c r="C57" s="357">
        <v>3017</v>
      </c>
      <c r="D57" s="357">
        <v>329</v>
      </c>
      <c r="E57" s="357">
        <v>0</v>
      </c>
      <c r="F57" s="357">
        <v>0</v>
      </c>
      <c r="G57" s="357">
        <v>10049</v>
      </c>
      <c r="H57" s="359">
        <v>2888569.66</v>
      </c>
      <c r="I57" s="359">
        <v>112546.23</v>
      </c>
      <c r="J57" s="359">
        <v>160240.85999999999</v>
      </c>
    </row>
    <row r="58" spans="1:10" x14ac:dyDescent="0.25">
      <c r="A58" s="358" t="s">
        <v>554</v>
      </c>
      <c r="B58" s="357">
        <v>327586</v>
      </c>
      <c r="C58" s="357">
        <v>104701</v>
      </c>
      <c r="D58" s="357">
        <v>44736</v>
      </c>
      <c r="E58" s="357">
        <v>0</v>
      </c>
      <c r="F58" s="357">
        <v>0</v>
      </c>
      <c r="G58" s="357">
        <v>477023</v>
      </c>
      <c r="H58" s="359">
        <v>85307684.760000005</v>
      </c>
      <c r="I58" s="359">
        <v>3003486.51</v>
      </c>
      <c r="J58" s="359">
        <v>4887685.42</v>
      </c>
    </row>
    <row r="59" spans="1:10" x14ac:dyDescent="0.25">
      <c r="A59" s="358" t="s">
        <v>555</v>
      </c>
      <c r="B59" s="357">
        <v>31322</v>
      </c>
      <c r="C59" s="357">
        <v>8634</v>
      </c>
      <c r="D59" s="357">
        <v>198</v>
      </c>
      <c r="E59" s="357">
        <v>0</v>
      </c>
      <c r="F59" s="357">
        <v>0</v>
      </c>
      <c r="G59" s="357">
        <v>40154</v>
      </c>
      <c r="H59" s="359">
        <v>12011192.18</v>
      </c>
      <c r="I59" s="359">
        <v>546380.62</v>
      </c>
      <c r="J59" s="359">
        <v>687531.92</v>
      </c>
    </row>
    <row r="60" spans="1:10" x14ac:dyDescent="0.25">
      <c r="A60" s="358" t="s">
        <v>556</v>
      </c>
      <c r="B60" s="357">
        <v>445</v>
      </c>
      <c r="C60" s="357">
        <v>47</v>
      </c>
      <c r="D60" s="357">
        <v>2</v>
      </c>
      <c r="E60" s="357">
        <v>0</v>
      </c>
      <c r="F60" s="357">
        <v>0</v>
      </c>
      <c r="G60" s="357">
        <v>494</v>
      </c>
      <c r="H60" s="359">
        <v>109768.52</v>
      </c>
      <c r="I60" s="359">
        <v>1925.4</v>
      </c>
      <c r="J60" s="359">
        <v>6418.04</v>
      </c>
    </row>
    <row r="61" spans="1:10" x14ac:dyDescent="0.25">
      <c r="A61" s="358" t="s">
        <v>557</v>
      </c>
      <c r="B61" s="357">
        <v>767</v>
      </c>
      <c r="C61" s="357">
        <v>263</v>
      </c>
      <c r="D61" s="357">
        <v>52</v>
      </c>
      <c r="E61" s="357">
        <v>0</v>
      </c>
      <c r="F61" s="357">
        <v>0</v>
      </c>
      <c r="G61" s="357">
        <v>1082</v>
      </c>
      <c r="H61" s="359">
        <v>222761.04</v>
      </c>
      <c r="I61" s="359">
        <v>3541.87</v>
      </c>
      <c r="J61" s="359">
        <v>13153.76</v>
      </c>
    </row>
    <row r="62" spans="1:10" x14ac:dyDescent="0.25">
      <c r="A62" s="358" t="s">
        <v>368</v>
      </c>
      <c r="B62" s="357">
        <v>10</v>
      </c>
      <c r="C62" s="357">
        <v>4</v>
      </c>
      <c r="D62" s="357">
        <v>0</v>
      </c>
      <c r="E62" s="357">
        <v>0</v>
      </c>
      <c r="F62" s="357">
        <v>0</v>
      </c>
      <c r="G62" s="357">
        <v>14</v>
      </c>
      <c r="H62" s="359">
        <v>28980.01</v>
      </c>
      <c r="I62" s="359">
        <v>1401.14</v>
      </c>
      <c r="J62" s="359">
        <v>1015.73</v>
      </c>
    </row>
    <row r="63" spans="1:10" x14ac:dyDescent="0.25">
      <c r="A63" s="358" t="s">
        <v>437</v>
      </c>
      <c r="B63" s="357">
        <v>510</v>
      </c>
      <c r="C63" s="357">
        <v>18</v>
      </c>
      <c r="D63" s="357">
        <v>5</v>
      </c>
      <c r="E63" s="357">
        <v>0</v>
      </c>
      <c r="F63" s="357">
        <v>0</v>
      </c>
      <c r="G63" s="357">
        <v>533</v>
      </c>
      <c r="H63" s="359">
        <v>192530.34</v>
      </c>
      <c r="I63" s="359">
        <v>5913.99</v>
      </c>
      <c r="J63" s="359">
        <v>12205.4</v>
      </c>
    </row>
    <row r="64" spans="1:10" x14ac:dyDescent="0.25">
      <c r="A64" s="358" t="s">
        <v>639</v>
      </c>
      <c r="B64" s="357">
        <v>567</v>
      </c>
      <c r="C64" s="357">
        <v>172</v>
      </c>
      <c r="D64" s="357">
        <v>2</v>
      </c>
      <c r="E64" s="357">
        <v>0</v>
      </c>
      <c r="F64" s="357">
        <v>0</v>
      </c>
      <c r="G64" s="357">
        <v>741</v>
      </c>
      <c r="H64" s="359">
        <v>291612.84000000003</v>
      </c>
      <c r="I64" s="359">
        <v>37093.760000000002</v>
      </c>
      <c r="J64" s="359">
        <v>15000.63</v>
      </c>
    </row>
    <row r="65" spans="1:10" x14ac:dyDescent="0.25">
      <c r="A65" s="358" t="s">
        <v>528</v>
      </c>
      <c r="B65" s="357">
        <v>6713</v>
      </c>
      <c r="C65" s="357">
        <v>2122</v>
      </c>
      <c r="D65" s="357">
        <v>550</v>
      </c>
      <c r="E65" s="357">
        <v>0</v>
      </c>
      <c r="F65" s="357">
        <v>0</v>
      </c>
      <c r="G65" s="357">
        <v>9385</v>
      </c>
      <c r="H65" s="359">
        <v>1694661.45</v>
      </c>
      <c r="I65" s="359">
        <v>51176.9</v>
      </c>
      <c r="J65" s="359">
        <v>97870.42</v>
      </c>
    </row>
    <row r="66" spans="1:10" x14ac:dyDescent="0.25">
      <c r="A66" s="358" t="s">
        <v>558</v>
      </c>
      <c r="B66" s="357">
        <v>3518</v>
      </c>
      <c r="C66" s="357">
        <v>522</v>
      </c>
      <c r="D66" s="357">
        <v>51</v>
      </c>
      <c r="E66" s="357">
        <v>0</v>
      </c>
      <c r="F66" s="357">
        <v>0</v>
      </c>
      <c r="G66" s="357">
        <v>4091</v>
      </c>
      <c r="H66" s="359">
        <v>2066406.83</v>
      </c>
      <c r="I66" s="359">
        <v>285149.78000000003</v>
      </c>
      <c r="J66" s="359">
        <v>105046.09</v>
      </c>
    </row>
    <row r="67" spans="1:10" x14ac:dyDescent="0.25">
      <c r="A67" s="358" t="s">
        <v>530</v>
      </c>
      <c r="B67" s="357">
        <v>22752</v>
      </c>
      <c r="C67" s="357">
        <v>7657</v>
      </c>
      <c r="D67" s="357">
        <v>633</v>
      </c>
      <c r="E67" s="357">
        <v>0</v>
      </c>
      <c r="F67" s="357">
        <v>0</v>
      </c>
      <c r="G67" s="357">
        <v>31042</v>
      </c>
      <c r="H67" s="359">
        <v>9817916.7300000004</v>
      </c>
      <c r="I67" s="359">
        <v>919874</v>
      </c>
      <c r="J67" s="359">
        <v>495161.56</v>
      </c>
    </row>
    <row r="68" spans="1:10" x14ac:dyDescent="0.25">
      <c r="A68" s="358" t="s">
        <v>531</v>
      </c>
      <c r="B68" s="357">
        <v>22145</v>
      </c>
      <c r="C68" s="357">
        <v>4619</v>
      </c>
      <c r="D68" s="357">
        <v>390</v>
      </c>
      <c r="E68" s="357">
        <v>0</v>
      </c>
      <c r="F68" s="357">
        <v>0</v>
      </c>
      <c r="G68" s="357">
        <v>27154</v>
      </c>
      <c r="H68" s="359">
        <v>6465313.29</v>
      </c>
      <c r="I68" s="359">
        <v>435951.91</v>
      </c>
      <c r="J68" s="359">
        <v>342088.39</v>
      </c>
    </row>
    <row r="69" spans="1:10" x14ac:dyDescent="0.25">
      <c r="A69" s="358" t="s">
        <v>640</v>
      </c>
      <c r="B69" s="357">
        <v>7519</v>
      </c>
      <c r="C69" s="357">
        <v>2332</v>
      </c>
      <c r="D69" s="357">
        <v>277</v>
      </c>
      <c r="E69" s="357">
        <v>0</v>
      </c>
      <c r="F69" s="357">
        <v>0</v>
      </c>
      <c r="G69" s="357">
        <v>10128</v>
      </c>
      <c r="H69" s="359">
        <v>1688734.36</v>
      </c>
      <c r="I69" s="359">
        <v>29237.45</v>
      </c>
      <c r="J69" s="359">
        <v>98798.83</v>
      </c>
    </row>
    <row r="70" spans="1:10" x14ac:dyDescent="0.25">
      <c r="A70" s="358" t="s">
        <v>559</v>
      </c>
      <c r="B70" s="357">
        <v>490</v>
      </c>
      <c r="C70" s="357">
        <v>185</v>
      </c>
      <c r="D70" s="357">
        <v>46</v>
      </c>
      <c r="E70" s="357">
        <v>0</v>
      </c>
      <c r="F70" s="357">
        <v>0</v>
      </c>
      <c r="G70" s="357">
        <v>721</v>
      </c>
      <c r="H70" s="359">
        <v>164397.16</v>
      </c>
      <c r="I70" s="359">
        <v>4704.3500000000004</v>
      </c>
      <c r="J70" s="359">
        <v>9559.77</v>
      </c>
    </row>
    <row r="71" spans="1:10" x14ac:dyDescent="0.25">
      <c r="A71" s="358" t="s">
        <v>560</v>
      </c>
      <c r="B71" s="357">
        <v>1530</v>
      </c>
      <c r="C71" s="357">
        <v>406</v>
      </c>
      <c r="D71" s="357">
        <v>21</v>
      </c>
      <c r="E71" s="357">
        <v>0</v>
      </c>
      <c r="F71" s="357">
        <v>0</v>
      </c>
      <c r="G71" s="357">
        <v>1957</v>
      </c>
      <c r="H71" s="359">
        <v>874441.68</v>
      </c>
      <c r="I71" s="359">
        <v>110802.96</v>
      </c>
      <c r="J71" s="359">
        <v>45213.1</v>
      </c>
    </row>
    <row r="72" spans="1:10" x14ac:dyDescent="0.25">
      <c r="A72" s="358" t="s">
        <v>340</v>
      </c>
      <c r="B72" s="357">
        <v>127498</v>
      </c>
      <c r="C72" s="357">
        <v>71429</v>
      </c>
      <c r="D72" s="357">
        <v>16733</v>
      </c>
      <c r="E72" s="357">
        <v>0</v>
      </c>
      <c r="F72" s="357">
        <v>0</v>
      </c>
      <c r="G72" s="357">
        <v>215660</v>
      </c>
      <c r="H72" s="359">
        <v>34879171.399999999</v>
      </c>
      <c r="I72" s="359">
        <v>906860.34</v>
      </c>
      <c r="J72" s="359">
        <v>2026056.56</v>
      </c>
    </row>
    <row r="73" spans="1:10" x14ac:dyDescent="0.25">
      <c r="A73" s="358" t="s">
        <v>641</v>
      </c>
      <c r="B73" s="357">
        <v>320</v>
      </c>
      <c r="C73" s="357">
        <v>221</v>
      </c>
      <c r="D73" s="357">
        <v>115</v>
      </c>
      <c r="E73" s="357">
        <v>0</v>
      </c>
      <c r="F73" s="357">
        <v>0</v>
      </c>
      <c r="G73" s="357">
        <v>656</v>
      </c>
      <c r="H73" s="359">
        <v>37254.42</v>
      </c>
      <c r="I73" s="359">
        <v>226.06</v>
      </c>
      <c r="J73" s="359">
        <v>2220.75</v>
      </c>
    </row>
    <row r="74" spans="1:10" x14ac:dyDescent="0.25">
      <c r="A74" s="358" t="s">
        <v>341</v>
      </c>
      <c r="B74" s="357">
        <v>13</v>
      </c>
      <c r="C74" s="357">
        <v>2</v>
      </c>
      <c r="D74" s="357">
        <v>0</v>
      </c>
      <c r="E74" s="357">
        <v>0</v>
      </c>
      <c r="F74" s="357">
        <v>0</v>
      </c>
      <c r="G74" s="357">
        <v>15</v>
      </c>
      <c r="H74" s="359">
        <v>7238.77</v>
      </c>
      <c r="I74" s="359">
        <v>579.15</v>
      </c>
      <c r="J74" s="359">
        <v>0</v>
      </c>
    </row>
    <row r="75" spans="1:10" x14ac:dyDescent="0.25">
      <c r="A75" s="358" t="s">
        <v>595</v>
      </c>
      <c r="B75" s="357">
        <v>757</v>
      </c>
      <c r="C75" s="357">
        <v>190</v>
      </c>
      <c r="D75" s="357">
        <v>0</v>
      </c>
      <c r="E75" s="357">
        <v>0</v>
      </c>
      <c r="F75" s="357">
        <v>0</v>
      </c>
      <c r="G75" s="357">
        <v>947</v>
      </c>
      <c r="H75" s="359">
        <v>30207.01</v>
      </c>
      <c r="I75" s="359">
        <v>0</v>
      </c>
      <c r="J75" s="359">
        <v>1812.6</v>
      </c>
    </row>
    <row r="76" spans="1:10" x14ac:dyDescent="0.25">
      <c r="A76" s="358" t="s">
        <v>342</v>
      </c>
      <c r="B76" s="357">
        <v>83</v>
      </c>
      <c r="C76" s="357">
        <v>3</v>
      </c>
      <c r="D76" s="357">
        <v>3</v>
      </c>
      <c r="E76" s="357">
        <v>0</v>
      </c>
      <c r="F76" s="357">
        <v>0</v>
      </c>
      <c r="G76" s="357">
        <v>89</v>
      </c>
      <c r="H76" s="359">
        <v>84248.86</v>
      </c>
      <c r="I76" s="359">
        <v>900.91</v>
      </c>
      <c r="J76" s="359">
        <v>4442.49</v>
      </c>
    </row>
    <row r="77" spans="1:10" x14ac:dyDescent="0.25">
      <c r="A77" s="358" t="s">
        <v>561</v>
      </c>
      <c r="B77" s="357">
        <v>783</v>
      </c>
      <c r="C77" s="357">
        <v>239</v>
      </c>
      <c r="D77" s="357">
        <v>64</v>
      </c>
      <c r="E77" s="357">
        <v>0</v>
      </c>
      <c r="F77" s="357">
        <v>0</v>
      </c>
      <c r="G77" s="357">
        <v>1086</v>
      </c>
      <c r="H77" s="359">
        <v>397221.48</v>
      </c>
      <c r="I77" s="359">
        <v>31581.68</v>
      </c>
      <c r="J77" s="359">
        <v>21921.919999999998</v>
      </c>
    </row>
    <row r="78" spans="1:10" x14ac:dyDescent="0.25">
      <c r="A78" s="358" t="s">
        <v>343</v>
      </c>
      <c r="B78" s="357">
        <v>34127</v>
      </c>
      <c r="C78" s="357">
        <v>17416</v>
      </c>
      <c r="D78" s="357">
        <v>2782</v>
      </c>
      <c r="E78" s="357">
        <v>0</v>
      </c>
      <c r="F78" s="357">
        <v>0</v>
      </c>
      <c r="G78" s="357">
        <v>54325</v>
      </c>
      <c r="H78" s="359">
        <v>50527572.020000003</v>
      </c>
      <c r="I78" s="359">
        <v>499397.8</v>
      </c>
      <c r="J78" s="359">
        <v>2755925.63</v>
      </c>
    </row>
    <row r="79" spans="1:10" x14ac:dyDescent="0.25">
      <c r="A79" s="358" t="s">
        <v>344</v>
      </c>
      <c r="B79" s="357">
        <v>43585</v>
      </c>
      <c r="C79" s="357">
        <v>17506</v>
      </c>
      <c r="D79" s="357">
        <v>0</v>
      </c>
      <c r="E79" s="357">
        <v>0</v>
      </c>
      <c r="F79" s="357">
        <v>0</v>
      </c>
      <c r="G79" s="357">
        <v>61091</v>
      </c>
      <c r="H79" s="359">
        <v>6510292.4500000002</v>
      </c>
      <c r="I79" s="359">
        <v>0</v>
      </c>
      <c r="J79" s="359">
        <v>143354.10999999999</v>
      </c>
    </row>
    <row r="80" spans="1:10" x14ac:dyDescent="0.25">
      <c r="A80" s="358" t="s">
        <v>345</v>
      </c>
      <c r="B80" s="357">
        <v>12379</v>
      </c>
      <c r="C80" s="357">
        <v>3227</v>
      </c>
      <c r="D80" s="357">
        <v>0</v>
      </c>
      <c r="E80" s="357">
        <v>0</v>
      </c>
      <c r="F80" s="357">
        <v>0</v>
      </c>
      <c r="G80" s="357">
        <v>15606</v>
      </c>
      <c r="H80" s="359">
        <v>2777388.09</v>
      </c>
      <c r="I80" s="359">
        <v>0</v>
      </c>
      <c r="J80" s="359">
        <v>0</v>
      </c>
    </row>
    <row r="81" spans="1:10" x14ac:dyDescent="0.25">
      <c r="A81" s="358" t="s">
        <v>346</v>
      </c>
      <c r="B81" s="357">
        <v>11900</v>
      </c>
      <c r="C81" s="357">
        <v>2866</v>
      </c>
      <c r="D81" s="357">
        <v>17</v>
      </c>
      <c r="E81" s="357">
        <v>0</v>
      </c>
      <c r="F81" s="357">
        <v>0</v>
      </c>
      <c r="G81" s="357">
        <v>14783</v>
      </c>
      <c r="H81" s="359">
        <v>4924713.51</v>
      </c>
      <c r="I81" s="359">
        <v>0</v>
      </c>
      <c r="J81" s="359">
        <v>118588.26</v>
      </c>
    </row>
    <row r="82" spans="1:10" x14ac:dyDescent="0.25">
      <c r="A82" s="358" t="s">
        <v>347</v>
      </c>
      <c r="B82" s="357">
        <v>239425</v>
      </c>
      <c r="C82" s="357">
        <v>37725</v>
      </c>
      <c r="D82" s="357">
        <v>0</v>
      </c>
      <c r="E82" s="357">
        <v>0</v>
      </c>
      <c r="F82" s="357">
        <v>0</v>
      </c>
      <c r="G82" s="357">
        <v>277150</v>
      </c>
      <c r="H82" s="359">
        <v>23734982.890000001</v>
      </c>
      <c r="I82" s="359">
        <v>793.57</v>
      </c>
      <c r="J82" s="359">
        <v>0</v>
      </c>
    </row>
    <row r="83" spans="1:10" x14ac:dyDescent="0.25">
      <c r="A83" s="358" t="s">
        <v>348</v>
      </c>
      <c r="B83" s="357">
        <v>80</v>
      </c>
      <c r="C83" s="357">
        <v>38</v>
      </c>
      <c r="D83" s="357">
        <v>0</v>
      </c>
      <c r="E83" s="357">
        <v>0</v>
      </c>
      <c r="F83" s="357">
        <v>0</v>
      </c>
      <c r="G83" s="357">
        <v>118</v>
      </c>
      <c r="H83" s="359">
        <v>103929.04</v>
      </c>
      <c r="I83" s="359">
        <v>1119.3599999999999</v>
      </c>
      <c r="J83" s="359">
        <v>5548.43</v>
      </c>
    </row>
    <row r="84" spans="1:10" x14ac:dyDescent="0.25">
      <c r="A84" s="358" t="s">
        <v>590</v>
      </c>
      <c r="B84" s="357">
        <v>363</v>
      </c>
      <c r="C84" s="357">
        <v>26</v>
      </c>
      <c r="D84" s="357">
        <v>0</v>
      </c>
      <c r="E84" s="357">
        <v>0</v>
      </c>
      <c r="F84" s="357">
        <v>0</v>
      </c>
      <c r="G84" s="357">
        <v>389</v>
      </c>
      <c r="H84" s="359">
        <v>369503.36</v>
      </c>
      <c r="I84" s="359">
        <v>4630.91</v>
      </c>
      <c r="J84" s="359">
        <v>21271.69</v>
      </c>
    </row>
    <row r="85" spans="1:10" s="356" customFormat="1" x14ac:dyDescent="0.25">
      <c r="A85" s="358" t="s">
        <v>349</v>
      </c>
      <c r="B85" s="357">
        <v>12379</v>
      </c>
      <c r="C85" s="357">
        <v>3227</v>
      </c>
      <c r="D85" s="357">
        <v>0</v>
      </c>
      <c r="E85" s="357">
        <v>0</v>
      </c>
      <c r="F85" s="357">
        <v>0</v>
      </c>
      <c r="G85" s="357">
        <v>15606</v>
      </c>
      <c r="H85" s="359">
        <v>1165912.46</v>
      </c>
      <c r="I85" s="359">
        <v>0</v>
      </c>
      <c r="J85" s="359">
        <v>0</v>
      </c>
    </row>
    <row r="86" spans="1:10" x14ac:dyDescent="0.25">
      <c r="A86" s="358" t="s">
        <v>350</v>
      </c>
      <c r="B86" s="357">
        <v>18297</v>
      </c>
      <c r="C86" s="357">
        <v>6118</v>
      </c>
      <c r="D86" s="357">
        <v>0</v>
      </c>
      <c r="E86" s="357">
        <v>0</v>
      </c>
      <c r="F86" s="357">
        <v>0</v>
      </c>
      <c r="G86" s="357">
        <v>24415</v>
      </c>
      <c r="H86" s="359">
        <v>2960238.01</v>
      </c>
      <c r="I86" s="359">
        <v>0</v>
      </c>
      <c r="J86" s="359">
        <v>0</v>
      </c>
    </row>
    <row r="87" spans="1:10" ht="15.75" x14ac:dyDescent="0.25">
      <c r="A87" s="361" t="s">
        <v>562</v>
      </c>
      <c r="B87" s="362">
        <f t="shared" ref="B87:H87" si="0">SUM(B4:B86)</f>
        <v>3116320</v>
      </c>
      <c r="C87" s="362">
        <f t="shared" si="0"/>
        <v>964586</v>
      </c>
      <c r="D87" s="362">
        <f t="shared" si="0"/>
        <v>289984</v>
      </c>
      <c r="E87" s="362">
        <f t="shared" si="0"/>
        <v>34034</v>
      </c>
      <c r="F87" s="362">
        <f t="shared" si="0"/>
        <v>0</v>
      </c>
      <c r="G87" s="362">
        <f t="shared" si="0"/>
        <v>4404924</v>
      </c>
      <c r="H87" s="363">
        <f t="shared" si="0"/>
        <v>2337347866.0400019</v>
      </c>
      <c r="I87" s="363"/>
      <c r="J87" s="363"/>
    </row>
    <row r="91" spans="1:10" x14ac:dyDescent="0.25">
      <c r="B91" s="301"/>
    </row>
    <row r="92" spans="1:10" x14ac:dyDescent="0.25">
      <c r="B92" s="301"/>
      <c r="D92" s="301"/>
    </row>
    <row r="93" spans="1:10" x14ac:dyDescent="0.25">
      <c r="C93" s="301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H127"/>
  <sheetViews>
    <sheetView zoomScaleNormal="100" workbookViewId="0">
      <selection activeCell="H2" sqref="H1:I1048576"/>
    </sheetView>
  </sheetViews>
  <sheetFormatPr defaultColWidth="9.140625" defaultRowHeight="15" x14ac:dyDescent="0.25"/>
  <cols>
    <col min="1" max="1" width="22.5703125" style="64" customWidth="1"/>
    <col min="2" max="2" width="11.42578125" style="64" customWidth="1"/>
    <col min="3" max="3" width="13.140625" style="64" customWidth="1"/>
    <col min="4" max="4" width="13.7109375" style="64" customWidth="1"/>
    <col min="5" max="5" width="12" style="64" customWidth="1"/>
    <col min="6" max="6" width="15.85546875" style="64" customWidth="1"/>
    <col min="7" max="7" width="14.7109375" style="64" customWidth="1"/>
    <col min="8" max="8" width="18" style="64" customWidth="1"/>
    <col min="9" max="16384" width="9.140625" style="64"/>
  </cols>
  <sheetData>
    <row r="1" spans="1:8" x14ac:dyDescent="0.25">
      <c r="A1" s="604"/>
      <c r="B1" s="604"/>
      <c r="C1" s="604"/>
      <c r="D1" s="604"/>
      <c r="E1" s="604"/>
      <c r="F1" s="604"/>
      <c r="G1" s="604"/>
      <c r="H1" s="604"/>
    </row>
    <row r="3" spans="1:8" s="38" customFormat="1" ht="55.5" customHeight="1" x14ac:dyDescent="0.25">
      <c r="A3" s="371" t="s">
        <v>44</v>
      </c>
      <c r="B3" s="370" t="s">
        <v>307</v>
      </c>
      <c r="C3" s="371" t="s">
        <v>5</v>
      </c>
      <c r="D3" s="371" t="s">
        <v>6</v>
      </c>
      <c r="E3" s="371" t="s">
        <v>45</v>
      </c>
      <c r="F3" s="370" t="s">
        <v>629</v>
      </c>
      <c r="G3" s="370" t="s">
        <v>571</v>
      </c>
      <c r="H3" s="370" t="s">
        <v>3</v>
      </c>
    </row>
    <row r="4" spans="1:8" x14ac:dyDescent="0.25">
      <c r="A4" s="93" t="s">
        <v>509</v>
      </c>
      <c r="B4" s="93" t="s">
        <v>76</v>
      </c>
      <c r="C4" s="94">
        <v>0</v>
      </c>
      <c r="D4" s="94">
        <v>636</v>
      </c>
      <c r="E4" s="94">
        <v>28</v>
      </c>
      <c r="F4" s="94">
        <v>17</v>
      </c>
      <c r="G4" s="94">
        <v>681</v>
      </c>
      <c r="H4" s="163">
        <v>308.53000000000003</v>
      </c>
    </row>
    <row r="5" spans="1:8" x14ac:dyDescent="0.25">
      <c r="A5" s="93" t="s">
        <v>509</v>
      </c>
      <c r="B5" s="93" t="s">
        <v>77</v>
      </c>
      <c r="C5" s="94">
        <v>22</v>
      </c>
      <c r="D5" s="94">
        <v>191</v>
      </c>
      <c r="E5" s="94">
        <v>436</v>
      </c>
      <c r="F5" s="94">
        <v>52</v>
      </c>
      <c r="G5" s="94">
        <v>701</v>
      </c>
      <c r="H5" s="163">
        <v>500.9</v>
      </c>
    </row>
    <row r="6" spans="1:8" x14ac:dyDescent="0.25">
      <c r="A6" s="93" t="s">
        <v>509</v>
      </c>
      <c r="B6" s="93" t="s">
        <v>95</v>
      </c>
      <c r="C6" s="94">
        <v>91</v>
      </c>
      <c r="D6" s="94">
        <v>199</v>
      </c>
      <c r="E6" s="94">
        <v>378</v>
      </c>
      <c r="F6" s="94">
        <v>23</v>
      </c>
      <c r="G6" s="94">
        <v>691</v>
      </c>
      <c r="H6" s="163">
        <v>608.55000000000007</v>
      </c>
    </row>
    <row r="7" spans="1:8" x14ac:dyDescent="0.25">
      <c r="A7" s="93" t="s">
        <v>509</v>
      </c>
      <c r="B7" s="93" t="s">
        <v>96</v>
      </c>
      <c r="C7" s="94">
        <v>600</v>
      </c>
      <c r="D7" s="94">
        <v>303</v>
      </c>
      <c r="E7" s="94">
        <v>437</v>
      </c>
      <c r="F7" s="94">
        <v>43</v>
      </c>
      <c r="G7" s="94">
        <v>1383</v>
      </c>
      <c r="H7" s="163">
        <v>796.99</v>
      </c>
    </row>
    <row r="8" spans="1:8" x14ac:dyDescent="0.25">
      <c r="A8" s="93" t="s">
        <v>509</v>
      </c>
      <c r="B8" s="93" t="s">
        <v>97</v>
      </c>
      <c r="C8" s="94">
        <v>2666</v>
      </c>
      <c r="D8" s="94">
        <v>466</v>
      </c>
      <c r="E8" s="94">
        <v>441</v>
      </c>
      <c r="F8" s="94">
        <v>46</v>
      </c>
      <c r="G8" s="94">
        <v>3619</v>
      </c>
      <c r="H8" s="163">
        <v>820.34</v>
      </c>
    </row>
    <row r="9" spans="1:8" x14ac:dyDescent="0.25">
      <c r="A9" s="93" t="s">
        <v>509</v>
      </c>
      <c r="B9" s="93" t="s">
        <v>98</v>
      </c>
      <c r="C9" s="94">
        <v>3275</v>
      </c>
      <c r="D9" s="94">
        <v>590</v>
      </c>
      <c r="E9" s="94">
        <v>187</v>
      </c>
      <c r="F9" s="94">
        <v>40</v>
      </c>
      <c r="G9" s="94">
        <v>4092</v>
      </c>
      <c r="H9" s="163">
        <v>626.13</v>
      </c>
    </row>
    <row r="10" spans="1:8" x14ac:dyDescent="0.25">
      <c r="A10" s="93" t="s">
        <v>509</v>
      </c>
      <c r="B10" s="93" t="s">
        <v>99</v>
      </c>
      <c r="C10" s="94">
        <v>659</v>
      </c>
      <c r="D10" s="94">
        <v>744</v>
      </c>
      <c r="E10" s="94">
        <v>50</v>
      </c>
      <c r="F10" s="94">
        <v>68</v>
      </c>
      <c r="G10" s="94">
        <v>1521</v>
      </c>
      <c r="H10" s="163">
        <v>680.59</v>
      </c>
    </row>
    <row r="11" spans="1:8" x14ac:dyDescent="0.25">
      <c r="A11" s="93" t="s">
        <v>509</v>
      </c>
      <c r="B11" s="93" t="s">
        <v>100</v>
      </c>
      <c r="C11" s="94">
        <v>182</v>
      </c>
      <c r="D11" s="94">
        <v>819</v>
      </c>
      <c r="E11" s="94">
        <v>34</v>
      </c>
      <c r="F11" s="94">
        <v>84</v>
      </c>
      <c r="G11" s="94">
        <v>1119</v>
      </c>
      <c r="H11" s="163">
        <v>659.84</v>
      </c>
    </row>
    <row r="12" spans="1:8" x14ac:dyDescent="0.25">
      <c r="A12" s="93" t="s">
        <v>509</v>
      </c>
      <c r="B12" s="93" t="s">
        <v>101</v>
      </c>
      <c r="C12" s="94">
        <v>76</v>
      </c>
      <c r="D12" s="94">
        <v>697</v>
      </c>
      <c r="E12" s="94">
        <v>32</v>
      </c>
      <c r="F12" s="94">
        <v>145</v>
      </c>
      <c r="G12" s="94">
        <v>950</v>
      </c>
      <c r="H12" s="163">
        <v>639.9</v>
      </c>
    </row>
    <row r="13" spans="1:8" x14ac:dyDescent="0.25">
      <c r="A13" s="93" t="s">
        <v>509</v>
      </c>
      <c r="B13" s="93" t="s">
        <v>109</v>
      </c>
      <c r="C13" s="94">
        <v>44</v>
      </c>
      <c r="D13" s="94">
        <v>452</v>
      </c>
      <c r="E13" s="94">
        <v>34</v>
      </c>
      <c r="F13" s="94">
        <v>195</v>
      </c>
      <c r="G13" s="94">
        <v>725</v>
      </c>
      <c r="H13" s="163">
        <v>666.89</v>
      </c>
    </row>
    <row r="14" spans="1:8" x14ac:dyDescent="0.25">
      <c r="A14" s="93" t="s">
        <v>509</v>
      </c>
      <c r="B14" s="93" t="s">
        <v>110</v>
      </c>
      <c r="C14" s="94">
        <v>7</v>
      </c>
      <c r="D14" s="94">
        <v>144</v>
      </c>
      <c r="E14" s="94">
        <v>21</v>
      </c>
      <c r="F14" s="94">
        <v>118</v>
      </c>
      <c r="G14" s="94">
        <v>290</v>
      </c>
      <c r="H14" s="163">
        <v>661.47</v>
      </c>
    </row>
    <row r="15" spans="1:8" x14ac:dyDescent="0.25">
      <c r="A15" s="93" t="s">
        <v>509</v>
      </c>
      <c r="B15" s="93" t="s">
        <v>111</v>
      </c>
      <c r="C15" s="94">
        <v>2</v>
      </c>
      <c r="D15" s="94">
        <v>10</v>
      </c>
      <c r="E15" s="94">
        <v>2</v>
      </c>
      <c r="F15" s="94">
        <v>21</v>
      </c>
      <c r="G15" s="94">
        <v>35</v>
      </c>
      <c r="H15" s="163">
        <v>731.53</v>
      </c>
    </row>
    <row r="16" spans="1:8" x14ac:dyDescent="0.25">
      <c r="A16" s="93" t="s">
        <v>509</v>
      </c>
      <c r="B16" s="93" t="s">
        <v>428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163">
        <v>0</v>
      </c>
    </row>
    <row r="17" spans="1:8" x14ac:dyDescent="0.25">
      <c r="A17" s="93" t="s">
        <v>509</v>
      </c>
      <c r="B17" s="93" t="s">
        <v>493</v>
      </c>
      <c r="C17" s="94">
        <v>7624</v>
      </c>
      <c r="D17" s="94">
        <v>5251</v>
      </c>
      <c r="E17" s="94">
        <v>2080</v>
      </c>
      <c r="F17" s="94">
        <v>852</v>
      </c>
      <c r="G17" s="94">
        <v>15807</v>
      </c>
      <c r="H17" s="163">
        <v>676.74</v>
      </c>
    </row>
    <row r="18" spans="1:8" x14ac:dyDescent="0.25">
      <c r="A18" s="93" t="s">
        <v>424</v>
      </c>
      <c r="B18" s="93" t="s">
        <v>76</v>
      </c>
      <c r="C18" s="94">
        <v>0</v>
      </c>
      <c r="D18" s="94">
        <v>106</v>
      </c>
      <c r="E18" s="94">
        <v>0</v>
      </c>
      <c r="F18" s="94">
        <v>0</v>
      </c>
      <c r="G18" s="94">
        <v>106</v>
      </c>
      <c r="H18" s="163">
        <v>307.08</v>
      </c>
    </row>
    <row r="19" spans="1:8" x14ac:dyDescent="0.25">
      <c r="A19" s="93" t="s">
        <v>424</v>
      </c>
      <c r="B19" s="93" t="s">
        <v>77</v>
      </c>
      <c r="C19" s="94">
        <v>16</v>
      </c>
      <c r="D19" s="94">
        <v>44</v>
      </c>
      <c r="E19" s="94">
        <v>11</v>
      </c>
      <c r="F19" s="94">
        <v>0</v>
      </c>
      <c r="G19" s="94">
        <v>71</v>
      </c>
      <c r="H19" s="163">
        <v>747.73</v>
      </c>
    </row>
    <row r="20" spans="1:8" x14ac:dyDescent="0.25">
      <c r="A20" s="93" t="s">
        <v>424</v>
      </c>
      <c r="B20" s="93" t="s">
        <v>95</v>
      </c>
      <c r="C20" s="94">
        <v>43</v>
      </c>
      <c r="D20" s="94">
        <v>25</v>
      </c>
      <c r="E20" s="94">
        <v>7</v>
      </c>
      <c r="F20" s="94">
        <v>0</v>
      </c>
      <c r="G20" s="94">
        <v>75</v>
      </c>
      <c r="H20" s="163">
        <v>912.29</v>
      </c>
    </row>
    <row r="21" spans="1:8" x14ac:dyDescent="0.25">
      <c r="A21" s="93" t="s">
        <v>424</v>
      </c>
      <c r="B21" s="93" t="s">
        <v>96</v>
      </c>
      <c r="C21" s="94">
        <v>274</v>
      </c>
      <c r="D21" s="94">
        <v>30</v>
      </c>
      <c r="E21" s="94">
        <v>9</v>
      </c>
      <c r="F21" s="94">
        <v>0</v>
      </c>
      <c r="G21" s="94">
        <v>313</v>
      </c>
      <c r="H21" s="163">
        <v>1104.54</v>
      </c>
    </row>
    <row r="22" spans="1:8" x14ac:dyDescent="0.25">
      <c r="A22" s="93" t="s">
        <v>424</v>
      </c>
      <c r="B22" s="93" t="s">
        <v>97</v>
      </c>
      <c r="C22" s="94">
        <v>308</v>
      </c>
      <c r="D22" s="94">
        <v>28</v>
      </c>
      <c r="E22" s="94">
        <v>4</v>
      </c>
      <c r="F22" s="94">
        <v>0</v>
      </c>
      <c r="G22" s="94">
        <v>340</v>
      </c>
      <c r="H22" s="163">
        <v>1036.83</v>
      </c>
    </row>
    <row r="23" spans="1:8" x14ac:dyDescent="0.25">
      <c r="A23" s="93" t="s">
        <v>424</v>
      </c>
      <c r="B23" s="93" t="s">
        <v>98</v>
      </c>
      <c r="C23" s="94">
        <v>188</v>
      </c>
      <c r="D23" s="94">
        <v>30</v>
      </c>
      <c r="E23" s="94">
        <v>0</v>
      </c>
      <c r="F23" s="94">
        <v>70</v>
      </c>
      <c r="G23" s="94">
        <v>288</v>
      </c>
      <c r="H23" s="163">
        <v>874.95</v>
      </c>
    </row>
    <row r="24" spans="1:8" x14ac:dyDescent="0.25">
      <c r="A24" s="93" t="s">
        <v>424</v>
      </c>
      <c r="B24" s="93" t="s">
        <v>99</v>
      </c>
      <c r="C24" s="94">
        <v>19</v>
      </c>
      <c r="D24" s="94">
        <v>16</v>
      </c>
      <c r="E24" s="94">
        <v>0</v>
      </c>
      <c r="F24" s="94">
        <v>74</v>
      </c>
      <c r="G24" s="94">
        <v>109</v>
      </c>
      <c r="H24" s="163">
        <v>387.07</v>
      </c>
    </row>
    <row r="25" spans="1:8" x14ac:dyDescent="0.25">
      <c r="A25" s="93" t="s">
        <v>424</v>
      </c>
      <c r="B25" s="93" t="s">
        <v>100</v>
      </c>
      <c r="C25" s="94">
        <v>4</v>
      </c>
      <c r="D25" s="94">
        <v>8</v>
      </c>
      <c r="E25" s="94">
        <v>0</v>
      </c>
      <c r="F25" s="94">
        <v>42</v>
      </c>
      <c r="G25" s="94">
        <v>54</v>
      </c>
      <c r="H25" s="163">
        <v>311.13</v>
      </c>
    </row>
    <row r="26" spans="1:8" x14ac:dyDescent="0.25">
      <c r="A26" s="93" t="s">
        <v>424</v>
      </c>
      <c r="B26" s="93" t="s">
        <v>101</v>
      </c>
      <c r="C26" s="94">
        <v>1</v>
      </c>
      <c r="D26" s="94">
        <v>7</v>
      </c>
      <c r="E26" s="94">
        <v>0</v>
      </c>
      <c r="F26" s="94">
        <v>22</v>
      </c>
      <c r="G26" s="94">
        <v>30</v>
      </c>
      <c r="H26" s="163">
        <v>304.24</v>
      </c>
    </row>
    <row r="27" spans="1:8" x14ac:dyDescent="0.25">
      <c r="A27" s="93" t="s">
        <v>424</v>
      </c>
      <c r="B27" s="93" t="s">
        <v>109</v>
      </c>
      <c r="C27" s="94">
        <v>2</v>
      </c>
      <c r="D27" s="94">
        <v>10</v>
      </c>
      <c r="E27" s="94">
        <v>0</v>
      </c>
      <c r="F27" s="94">
        <v>6</v>
      </c>
      <c r="G27" s="94">
        <v>18</v>
      </c>
      <c r="H27" s="163">
        <v>550.30000000000007</v>
      </c>
    </row>
    <row r="28" spans="1:8" x14ac:dyDescent="0.25">
      <c r="A28" s="93" t="s">
        <v>424</v>
      </c>
      <c r="B28" s="93" t="s">
        <v>110</v>
      </c>
      <c r="C28" s="94">
        <v>0</v>
      </c>
      <c r="D28" s="94">
        <v>3</v>
      </c>
      <c r="E28" s="94">
        <v>0</v>
      </c>
      <c r="F28" s="94">
        <v>1</v>
      </c>
      <c r="G28" s="94">
        <v>4</v>
      </c>
      <c r="H28" s="163">
        <v>470.97</v>
      </c>
    </row>
    <row r="29" spans="1:8" x14ac:dyDescent="0.25">
      <c r="A29" s="93" t="s">
        <v>424</v>
      </c>
      <c r="B29" s="93" t="s">
        <v>111</v>
      </c>
      <c r="C29" s="94">
        <v>0</v>
      </c>
      <c r="D29" s="94">
        <v>0</v>
      </c>
      <c r="E29" s="94">
        <v>0</v>
      </c>
      <c r="F29" s="94">
        <v>1</v>
      </c>
      <c r="G29" s="94">
        <v>1</v>
      </c>
      <c r="H29" s="163">
        <v>200</v>
      </c>
    </row>
    <row r="30" spans="1:8" x14ac:dyDescent="0.25">
      <c r="A30" s="93" t="s">
        <v>424</v>
      </c>
      <c r="B30" s="93" t="s">
        <v>428</v>
      </c>
      <c r="C30" s="309">
        <v>0</v>
      </c>
      <c r="D30" s="309">
        <v>0</v>
      </c>
      <c r="E30" s="309">
        <v>0</v>
      </c>
      <c r="F30" s="309">
        <v>0</v>
      </c>
      <c r="G30" s="309">
        <v>0</v>
      </c>
      <c r="H30" s="163">
        <v>0</v>
      </c>
    </row>
    <row r="31" spans="1:8" x14ac:dyDescent="0.25">
      <c r="A31" s="163" t="s">
        <v>424</v>
      </c>
      <c r="B31" s="163" t="s">
        <v>493</v>
      </c>
      <c r="C31" s="163">
        <v>855</v>
      </c>
      <c r="D31" s="163">
        <v>307</v>
      </c>
      <c r="E31" s="163">
        <v>31</v>
      </c>
      <c r="F31" s="163">
        <v>216</v>
      </c>
      <c r="G31" s="163">
        <v>1409</v>
      </c>
      <c r="H31" s="163">
        <v>840.59</v>
      </c>
    </row>
    <row r="32" spans="1:8" x14ac:dyDescent="0.25">
      <c r="A32" s="93" t="s">
        <v>500</v>
      </c>
      <c r="B32" s="93" t="s">
        <v>76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163">
        <v>0</v>
      </c>
    </row>
    <row r="33" spans="1:8" x14ac:dyDescent="0.25">
      <c r="A33" s="93" t="s">
        <v>500</v>
      </c>
      <c r="B33" s="93" t="s">
        <v>77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163">
        <v>0</v>
      </c>
    </row>
    <row r="34" spans="1:8" x14ac:dyDescent="0.25">
      <c r="A34" s="93" t="s">
        <v>500</v>
      </c>
      <c r="B34" s="93" t="s">
        <v>95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163">
        <v>0</v>
      </c>
    </row>
    <row r="35" spans="1:8" x14ac:dyDescent="0.25">
      <c r="A35" s="93" t="s">
        <v>500</v>
      </c>
      <c r="B35" s="93" t="s">
        <v>96</v>
      </c>
      <c r="C35" s="94">
        <v>3</v>
      </c>
      <c r="D35" s="94">
        <v>0</v>
      </c>
      <c r="E35" s="94">
        <v>0</v>
      </c>
      <c r="F35" s="94">
        <v>0</v>
      </c>
      <c r="G35" s="94">
        <v>3</v>
      </c>
      <c r="H35" s="163">
        <v>899.52</v>
      </c>
    </row>
    <row r="36" spans="1:8" x14ac:dyDescent="0.25">
      <c r="A36" s="93" t="s">
        <v>500</v>
      </c>
      <c r="B36" s="93" t="s">
        <v>97</v>
      </c>
      <c r="C36" s="94">
        <v>3</v>
      </c>
      <c r="D36" s="94">
        <v>0</v>
      </c>
      <c r="E36" s="94">
        <v>0</v>
      </c>
      <c r="F36" s="94">
        <v>0</v>
      </c>
      <c r="G36" s="94">
        <v>3</v>
      </c>
      <c r="H36" s="163">
        <v>1030.78</v>
      </c>
    </row>
    <row r="37" spans="1:8" x14ac:dyDescent="0.25">
      <c r="A37" s="93" t="s">
        <v>500</v>
      </c>
      <c r="B37" s="93" t="s">
        <v>98</v>
      </c>
      <c r="C37" s="94">
        <v>0</v>
      </c>
      <c r="D37" s="94">
        <v>1</v>
      </c>
      <c r="E37" s="94">
        <v>0</v>
      </c>
      <c r="F37" s="94">
        <v>0</v>
      </c>
      <c r="G37" s="94">
        <v>1</v>
      </c>
      <c r="H37" s="163">
        <v>2751.45</v>
      </c>
    </row>
    <row r="38" spans="1:8" x14ac:dyDescent="0.25">
      <c r="A38" s="93" t="s">
        <v>500</v>
      </c>
      <c r="B38" s="93" t="s">
        <v>99</v>
      </c>
      <c r="C38" s="94">
        <v>0</v>
      </c>
      <c r="D38" s="94">
        <v>2</v>
      </c>
      <c r="E38" s="94">
        <v>0</v>
      </c>
      <c r="F38" s="94">
        <v>0</v>
      </c>
      <c r="G38" s="94">
        <v>2</v>
      </c>
      <c r="H38" s="163">
        <v>1875.19</v>
      </c>
    </row>
    <row r="39" spans="1:8" x14ac:dyDescent="0.25">
      <c r="A39" s="93" t="s">
        <v>500</v>
      </c>
      <c r="B39" s="93" t="s">
        <v>100</v>
      </c>
      <c r="C39" s="94">
        <v>0</v>
      </c>
      <c r="D39" s="94">
        <v>0</v>
      </c>
      <c r="E39" s="94">
        <v>0</v>
      </c>
      <c r="F39" s="94">
        <v>0</v>
      </c>
      <c r="G39" s="94">
        <v>0</v>
      </c>
      <c r="H39" s="163">
        <v>0</v>
      </c>
    </row>
    <row r="40" spans="1:8" x14ac:dyDescent="0.25">
      <c r="A40" s="93" t="s">
        <v>500</v>
      </c>
      <c r="B40" s="93" t="s">
        <v>101</v>
      </c>
      <c r="C40" s="94">
        <v>0</v>
      </c>
      <c r="D40" s="94">
        <v>2</v>
      </c>
      <c r="E40" s="94">
        <v>0</v>
      </c>
      <c r="F40" s="94">
        <v>0</v>
      </c>
      <c r="G40" s="94">
        <v>2</v>
      </c>
      <c r="H40" s="163">
        <v>1099.17</v>
      </c>
    </row>
    <row r="41" spans="1:8" x14ac:dyDescent="0.25">
      <c r="A41" s="93" t="s">
        <v>500</v>
      </c>
      <c r="B41" s="93" t="s">
        <v>109</v>
      </c>
      <c r="C41" s="94">
        <v>0</v>
      </c>
      <c r="D41" s="94">
        <v>1</v>
      </c>
      <c r="E41" s="94">
        <v>0</v>
      </c>
      <c r="F41" s="94">
        <v>0</v>
      </c>
      <c r="G41" s="94">
        <v>1</v>
      </c>
      <c r="H41" s="163">
        <v>1010.61</v>
      </c>
    </row>
    <row r="42" spans="1:8" x14ac:dyDescent="0.25">
      <c r="A42" s="93" t="s">
        <v>500</v>
      </c>
      <c r="B42" s="93" t="s">
        <v>110</v>
      </c>
      <c r="C42" s="94">
        <v>0</v>
      </c>
      <c r="D42" s="94">
        <v>0</v>
      </c>
      <c r="E42" s="94">
        <v>0</v>
      </c>
      <c r="F42" s="94">
        <v>0</v>
      </c>
      <c r="G42" s="94">
        <v>0</v>
      </c>
      <c r="H42" s="163">
        <v>0</v>
      </c>
    </row>
    <row r="43" spans="1:8" x14ac:dyDescent="0.25">
      <c r="A43" s="93" t="s">
        <v>500</v>
      </c>
      <c r="B43" s="93" t="s">
        <v>111</v>
      </c>
      <c r="C43" s="94">
        <v>0</v>
      </c>
      <c r="D43" s="94">
        <v>0</v>
      </c>
      <c r="E43" s="94">
        <v>0</v>
      </c>
      <c r="F43" s="94">
        <v>0</v>
      </c>
      <c r="G43" s="94">
        <v>0</v>
      </c>
      <c r="H43" s="163">
        <v>0</v>
      </c>
    </row>
    <row r="44" spans="1:8" x14ac:dyDescent="0.25">
      <c r="A44" s="93" t="s">
        <v>500</v>
      </c>
      <c r="B44" s="93" t="s">
        <v>428</v>
      </c>
      <c r="C44" s="94">
        <v>0</v>
      </c>
      <c r="D44" s="94">
        <v>0</v>
      </c>
      <c r="E44" s="94">
        <v>0</v>
      </c>
      <c r="F44" s="94">
        <v>0</v>
      </c>
      <c r="G44" s="94">
        <v>0</v>
      </c>
      <c r="H44" s="163">
        <v>0</v>
      </c>
    </row>
    <row r="45" spans="1:8" x14ac:dyDescent="0.25">
      <c r="A45" s="93" t="s">
        <v>500</v>
      </c>
      <c r="B45" s="93" t="s">
        <v>493</v>
      </c>
      <c r="C45" s="94">
        <v>6</v>
      </c>
      <c r="D45" s="94">
        <v>6</v>
      </c>
      <c r="E45" s="94">
        <v>0</v>
      </c>
      <c r="F45" s="94">
        <v>0</v>
      </c>
      <c r="G45" s="94">
        <v>12</v>
      </c>
      <c r="H45" s="163">
        <v>1291.81</v>
      </c>
    </row>
    <row r="46" spans="1:8" x14ac:dyDescent="0.25">
      <c r="A46" s="93" t="s">
        <v>563</v>
      </c>
      <c r="B46" s="93" t="s">
        <v>76</v>
      </c>
      <c r="C46" s="94">
        <v>0</v>
      </c>
      <c r="D46" s="94">
        <v>372</v>
      </c>
      <c r="E46" s="94">
        <v>1</v>
      </c>
      <c r="F46" s="94">
        <v>0</v>
      </c>
      <c r="G46" s="94">
        <v>373</v>
      </c>
      <c r="H46" s="163">
        <v>55.87</v>
      </c>
    </row>
    <row r="47" spans="1:8" x14ac:dyDescent="0.25">
      <c r="A47" s="93" t="s">
        <v>563</v>
      </c>
      <c r="B47" s="93" t="s">
        <v>77</v>
      </c>
      <c r="C47" s="94">
        <v>15</v>
      </c>
      <c r="D47" s="94">
        <v>122</v>
      </c>
      <c r="E47" s="94">
        <v>230</v>
      </c>
      <c r="F47" s="94">
        <v>0</v>
      </c>
      <c r="G47" s="94">
        <v>367</v>
      </c>
      <c r="H47" s="163">
        <v>97.6</v>
      </c>
    </row>
    <row r="48" spans="1:8" x14ac:dyDescent="0.25">
      <c r="A48" s="93" t="s">
        <v>563</v>
      </c>
      <c r="B48" s="93" t="s">
        <v>95</v>
      </c>
      <c r="C48" s="94">
        <v>69</v>
      </c>
      <c r="D48" s="94">
        <v>162</v>
      </c>
      <c r="E48" s="94">
        <v>249</v>
      </c>
      <c r="F48" s="94">
        <v>0</v>
      </c>
      <c r="G48" s="94">
        <v>480</v>
      </c>
      <c r="H48" s="163">
        <v>164.98</v>
      </c>
    </row>
    <row r="49" spans="1:8" x14ac:dyDescent="0.25">
      <c r="A49" s="93" t="s">
        <v>563</v>
      </c>
      <c r="B49" s="93" t="s">
        <v>96</v>
      </c>
      <c r="C49" s="94">
        <v>465</v>
      </c>
      <c r="D49" s="94">
        <v>204</v>
      </c>
      <c r="E49" s="94">
        <v>300</v>
      </c>
      <c r="F49" s="94">
        <v>0</v>
      </c>
      <c r="G49" s="94">
        <v>969</v>
      </c>
      <c r="H49" s="163">
        <v>192.21</v>
      </c>
    </row>
    <row r="50" spans="1:8" x14ac:dyDescent="0.25">
      <c r="A50" s="93" t="s">
        <v>563</v>
      </c>
      <c r="B50" s="93" t="s">
        <v>97</v>
      </c>
      <c r="C50" s="94">
        <v>2126</v>
      </c>
      <c r="D50" s="94">
        <v>369</v>
      </c>
      <c r="E50" s="94">
        <v>214</v>
      </c>
      <c r="F50" s="94">
        <v>0</v>
      </c>
      <c r="G50" s="94">
        <v>2709</v>
      </c>
      <c r="H50" s="163">
        <v>191.87</v>
      </c>
    </row>
    <row r="51" spans="1:8" x14ac:dyDescent="0.25">
      <c r="A51" s="93" t="s">
        <v>563</v>
      </c>
      <c r="B51" s="93" t="s">
        <v>98</v>
      </c>
      <c r="C51" s="94">
        <v>902</v>
      </c>
      <c r="D51" s="94">
        <v>481</v>
      </c>
      <c r="E51" s="94">
        <v>64</v>
      </c>
      <c r="F51" s="94">
        <v>0</v>
      </c>
      <c r="G51" s="94">
        <v>1447</v>
      </c>
      <c r="H51" s="163">
        <v>171.83</v>
      </c>
    </row>
    <row r="52" spans="1:8" x14ac:dyDescent="0.25">
      <c r="A52" s="93" t="s">
        <v>563</v>
      </c>
      <c r="B52" s="93" t="s">
        <v>99</v>
      </c>
      <c r="C52" s="94">
        <v>274</v>
      </c>
      <c r="D52" s="94">
        <v>549</v>
      </c>
      <c r="E52" s="94">
        <v>13</v>
      </c>
      <c r="F52" s="94">
        <v>0</v>
      </c>
      <c r="G52" s="94">
        <v>836</v>
      </c>
      <c r="H52" s="163">
        <v>182.6</v>
      </c>
    </row>
    <row r="53" spans="1:8" x14ac:dyDescent="0.25">
      <c r="A53" s="93" t="s">
        <v>563</v>
      </c>
      <c r="B53" s="93" t="s">
        <v>100</v>
      </c>
      <c r="C53" s="94">
        <v>42</v>
      </c>
      <c r="D53" s="94">
        <v>535</v>
      </c>
      <c r="E53" s="94">
        <v>4</v>
      </c>
      <c r="F53" s="94">
        <v>0</v>
      </c>
      <c r="G53" s="94">
        <v>581</v>
      </c>
      <c r="H53" s="163">
        <v>166.76</v>
      </c>
    </row>
    <row r="54" spans="1:8" x14ac:dyDescent="0.25">
      <c r="A54" s="93" t="s">
        <v>563</v>
      </c>
      <c r="B54" s="93" t="s">
        <v>101</v>
      </c>
      <c r="C54" s="94">
        <v>15</v>
      </c>
      <c r="D54" s="94">
        <v>486</v>
      </c>
      <c r="E54" s="94">
        <v>0</v>
      </c>
      <c r="F54" s="94">
        <v>0</v>
      </c>
      <c r="G54" s="94">
        <v>501</v>
      </c>
      <c r="H54" s="163">
        <v>155.15</v>
      </c>
    </row>
    <row r="55" spans="1:8" x14ac:dyDescent="0.25">
      <c r="A55" s="93" t="s">
        <v>563</v>
      </c>
      <c r="B55" s="93" t="s">
        <v>109</v>
      </c>
      <c r="C55" s="94">
        <v>10</v>
      </c>
      <c r="D55" s="94">
        <v>282</v>
      </c>
      <c r="E55" s="94">
        <v>0</v>
      </c>
      <c r="F55" s="94">
        <v>0</v>
      </c>
      <c r="G55" s="94">
        <v>292</v>
      </c>
      <c r="H55" s="163">
        <v>146.15</v>
      </c>
    </row>
    <row r="56" spans="1:8" x14ac:dyDescent="0.25">
      <c r="A56" s="93" t="s">
        <v>563</v>
      </c>
      <c r="B56" s="93" t="s">
        <v>110</v>
      </c>
      <c r="C56" s="94">
        <v>2</v>
      </c>
      <c r="D56" s="94">
        <v>95</v>
      </c>
      <c r="E56" s="94">
        <v>0</v>
      </c>
      <c r="F56" s="94">
        <v>0</v>
      </c>
      <c r="G56" s="94">
        <v>97</v>
      </c>
      <c r="H56" s="163">
        <v>143.07</v>
      </c>
    </row>
    <row r="57" spans="1:8" x14ac:dyDescent="0.25">
      <c r="A57" s="93" t="s">
        <v>563</v>
      </c>
      <c r="B57" s="93" t="s">
        <v>111</v>
      </c>
      <c r="C57" s="94">
        <v>1</v>
      </c>
      <c r="D57" s="94">
        <v>8</v>
      </c>
      <c r="E57" s="94">
        <v>0</v>
      </c>
      <c r="F57" s="94">
        <v>0</v>
      </c>
      <c r="G57" s="94">
        <v>9</v>
      </c>
      <c r="H57" s="163">
        <v>159.79</v>
      </c>
    </row>
    <row r="58" spans="1:8" x14ac:dyDescent="0.25">
      <c r="A58" s="93" t="s">
        <v>563</v>
      </c>
      <c r="B58" s="93" t="s">
        <v>428</v>
      </c>
      <c r="C58" s="94">
        <v>0</v>
      </c>
      <c r="D58" s="94">
        <v>0</v>
      </c>
      <c r="E58" s="94">
        <v>0</v>
      </c>
      <c r="F58" s="94">
        <v>0</v>
      </c>
      <c r="G58" s="94">
        <v>0</v>
      </c>
      <c r="H58" s="163">
        <v>0</v>
      </c>
    </row>
    <row r="59" spans="1:8" x14ac:dyDescent="0.25">
      <c r="A59" s="93" t="s">
        <v>563</v>
      </c>
      <c r="B59" s="93" t="s">
        <v>493</v>
      </c>
      <c r="C59" s="94">
        <v>3921</v>
      </c>
      <c r="D59" s="94">
        <v>3665</v>
      </c>
      <c r="E59" s="94">
        <v>1075</v>
      </c>
      <c r="F59" s="94">
        <v>0</v>
      </c>
      <c r="G59" s="94">
        <v>8661</v>
      </c>
      <c r="H59" s="163">
        <v>170.39</v>
      </c>
    </row>
    <row r="60" spans="1:8" x14ac:dyDescent="0.25">
      <c r="A60" s="93" t="s">
        <v>386</v>
      </c>
      <c r="B60" s="93" t="s">
        <v>76</v>
      </c>
      <c r="C60" s="94">
        <v>0</v>
      </c>
      <c r="D60" s="94">
        <v>0</v>
      </c>
      <c r="E60" s="94">
        <v>0</v>
      </c>
      <c r="F60" s="94">
        <v>0</v>
      </c>
      <c r="G60" s="94">
        <v>0</v>
      </c>
      <c r="H60" s="163">
        <v>0</v>
      </c>
    </row>
    <row r="61" spans="1:8" x14ac:dyDescent="0.25">
      <c r="A61" s="93" t="s">
        <v>386</v>
      </c>
      <c r="B61" s="93" t="s">
        <v>77</v>
      </c>
      <c r="C61" s="94">
        <v>0</v>
      </c>
      <c r="D61" s="94">
        <v>0</v>
      </c>
      <c r="E61" s="94">
        <v>0</v>
      </c>
      <c r="F61" s="94">
        <v>0</v>
      </c>
      <c r="G61" s="94">
        <v>0</v>
      </c>
      <c r="H61" s="163">
        <v>0</v>
      </c>
    </row>
    <row r="62" spans="1:8" x14ac:dyDescent="0.25">
      <c r="A62" s="93" t="s">
        <v>386</v>
      </c>
      <c r="B62" s="93" t="s">
        <v>95</v>
      </c>
      <c r="C62" s="94">
        <v>0</v>
      </c>
      <c r="D62" s="94">
        <v>0</v>
      </c>
      <c r="E62" s="94">
        <v>0</v>
      </c>
      <c r="F62" s="94">
        <v>0</v>
      </c>
      <c r="G62" s="94">
        <v>0</v>
      </c>
      <c r="H62" s="163">
        <v>0</v>
      </c>
    </row>
    <row r="63" spans="1:8" x14ac:dyDescent="0.25">
      <c r="A63" s="93" t="s">
        <v>386</v>
      </c>
      <c r="B63" s="93" t="s">
        <v>96</v>
      </c>
      <c r="C63" s="94">
        <v>0</v>
      </c>
      <c r="D63" s="94">
        <v>0</v>
      </c>
      <c r="E63" s="94">
        <v>0</v>
      </c>
      <c r="F63" s="94">
        <v>0</v>
      </c>
      <c r="G63" s="94">
        <v>0</v>
      </c>
      <c r="H63" s="163">
        <v>0</v>
      </c>
    </row>
    <row r="64" spans="1:8" x14ac:dyDescent="0.25">
      <c r="A64" s="93" t="s">
        <v>386</v>
      </c>
      <c r="B64" s="93" t="s">
        <v>97</v>
      </c>
      <c r="C64" s="94">
        <v>0</v>
      </c>
      <c r="D64" s="94">
        <v>0</v>
      </c>
      <c r="E64" s="94">
        <v>0</v>
      </c>
      <c r="F64" s="94">
        <v>0</v>
      </c>
      <c r="G64" s="94">
        <v>0</v>
      </c>
      <c r="H64" s="163">
        <v>0</v>
      </c>
    </row>
    <row r="65" spans="1:8" x14ac:dyDescent="0.25">
      <c r="A65" s="93" t="s">
        <v>386</v>
      </c>
      <c r="B65" s="93" t="s">
        <v>98</v>
      </c>
      <c r="C65" s="94">
        <v>0</v>
      </c>
      <c r="D65" s="94">
        <v>0</v>
      </c>
      <c r="E65" s="94">
        <v>0</v>
      </c>
      <c r="F65" s="94">
        <v>0</v>
      </c>
      <c r="G65" s="94">
        <v>0</v>
      </c>
      <c r="H65" s="163">
        <v>0</v>
      </c>
    </row>
    <row r="66" spans="1:8" x14ac:dyDescent="0.25">
      <c r="A66" s="93" t="s">
        <v>386</v>
      </c>
      <c r="B66" s="93" t="s">
        <v>99</v>
      </c>
      <c r="C66" s="94">
        <v>0</v>
      </c>
      <c r="D66" s="94">
        <v>0</v>
      </c>
      <c r="E66" s="94">
        <v>0</v>
      </c>
      <c r="F66" s="94">
        <v>0</v>
      </c>
      <c r="G66" s="94">
        <v>0</v>
      </c>
      <c r="H66" s="163">
        <v>0</v>
      </c>
    </row>
    <row r="67" spans="1:8" x14ac:dyDescent="0.25">
      <c r="A67" s="93" t="s">
        <v>386</v>
      </c>
      <c r="B67" s="93" t="s">
        <v>100</v>
      </c>
      <c r="C67" s="94">
        <v>0</v>
      </c>
      <c r="D67" s="94">
        <v>0</v>
      </c>
      <c r="E67" s="94">
        <v>0</v>
      </c>
      <c r="F67" s="94">
        <v>0</v>
      </c>
      <c r="G67" s="94">
        <v>0</v>
      </c>
      <c r="H67" s="163">
        <v>0</v>
      </c>
    </row>
    <row r="68" spans="1:8" x14ac:dyDescent="0.25">
      <c r="A68" s="93" t="s">
        <v>386</v>
      </c>
      <c r="B68" s="93" t="s">
        <v>101</v>
      </c>
      <c r="C68" s="94">
        <v>0</v>
      </c>
      <c r="D68" s="94">
        <v>0</v>
      </c>
      <c r="E68" s="94">
        <v>0</v>
      </c>
      <c r="F68" s="94">
        <v>0</v>
      </c>
      <c r="G68" s="94">
        <v>0</v>
      </c>
      <c r="H68" s="163">
        <v>0</v>
      </c>
    </row>
    <row r="69" spans="1:8" x14ac:dyDescent="0.25">
      <c r="A69" s="93" t="s">
        <v>386</v>
      </c>
      <c r="B69" s="93" t="s">
        <v>109</v>
      </c>
      <c r="C69" s="94">
        <v>0</v>
      </c>
      <c r="D69" s="94">
        <v>0</v>
      </c>
      <c r="E69" s="94">
        <v>0</v>
      </c>
      <c r="F69" s="94">
        <v>0</v>
      </c>
      <c r="G69" s="94">
        <v>0</v>
      </c>
      <c r="H69" s="163">
        <v>0</v>
      </c>
    </row>
    <row r="70" spans="1:8" x14ac:dyDescent="0.25">
      <c r="A70" s="93" t="s">
        <v>386</v>
      </c>
      <c r="B70" s="93" t="s">
        <v>110</v>
      </c>
      <c r="C70" s="94">
        <v>0</v>
      </c>
      <c r="D70" s="94">
        <v>0</v>
      </c>
      <c r="E70" s="94">
        <v>0</v>
      </c>
      <c r="F70" s="94">
        <v>0</v>
      </c>
      <c r="G70" s="94">
        <v>0</v>
      </c>
      <c r="H70" s="163">
        <v>0</v>
      </c>
    </row>
    <row r="71" spans="1:8" x14ac:dyDescent="0.25">
      <c r="A71" s="93" t="s">
        <v>386</v>
      </c>
      <c r="B71" s="93" t="s">
        <v>111</v>
      </c>
      <c r="C71" s="94">
        <v>0</v>
      </c>
      <c r="D71" s="94">
        <v>0</v>
      </c>
      <c r="E71" s="94">
        <v>0</v>
      </c>
      <c r="F71" s="94">
        <v>0</v>
      </c>
      <c r="G71" s="94">
        <v>0</v>
      </c>
      <c r="H71" s="163">
        <v>0</v>
      </c>
    </row>
    <row r="72" spans="1:8" x14ac:dyDescent="0.25">
      <c r="A72" s="93" t="s">
        <v>386</v>
      </c>
      <c r="B72" s="93" t="s">
        <v>428</v>
      </c>
      <c r="C72" s="94">
        <v>0</v>
      </c>
      <c r="D72" s="94">
        <v>0</v>
      </c>
      <c r="E72" s="94">
        <v>0</v>
      </c>
      <c r="F72" s="94">
        <v>0</v>
      </c>
      <c r="G72" s="94">
        <v>0</v>
      </c>
      <c r="H72" s="163">
        <v>0</v>
      </c>
    </row>
    <row r="73" spans="1:8" x14ac:dyDescent="0.25">
      <c r="A73" s="93" t="s">
        <v>386</v>
      </c>
      <c r="B73" s="93" t="s">
        <v>493</v>
      </c>
      <c r="C73" s="94">
        <v>0</v>
      </c>
      <c r="D73" s="94">
        <v>0</v>
      </c>
      <c r="E73" s="94">
        <v>0</v>
      </c>
      <c r="F73" s="94">
        <v>0</v>
      </c>
      <c r="G73" s="94">
        <v>0</v>
      </c>
      <c r="H73" s="163">
        <v>0</v>
      </c>
    </row>
    <row r="74" spans="1:8" x14ac:dyDescent="0.25">
      <c r="A74" s="93" t="s">
        <v>600</v>
      </c>
      <c r="B74" s="93" t="s">
        <v>76</v>
      </c>
      <c r="C74" s="94">
        <v>0</v>
      </c>
      <c r="D74" s="94">
        <v>0</v>
      </c>
      <c r="E74" s="94">
        <v>0</v>
      </c>
      <c r="F74" s="94">
        <v>0</v>
      </c>
      <c r="G74" s="94">
        <v>0</v>
      </c>
      <c r="H74" s="163">
        <v>0</v>
      </c>
    </row>
    <row r="75" spans="1:8" x14ac:dyDescent="0.25">
      <c r="A75" s="93" t="s">
        <v>600</v>
      </c>
      <c r="B75" s="93" t="s">
        <v>77</v>
      </c>
      <c r="C75" s="94">
        <v>0</v>
      </c>
      <c r="D75" s="94">
        <v>0</v>
      </c>
      <c r="E75" s="94">
        <v>0</v>
      </c>
      <c r="F75" s="94">
        <v>0</v>
      </c>
      <c r="G75" s="94">
        <v>0</v>
      </c>
      <c r="H75" s="163">
        <v>0</v>
      </c>
    </row>
    <row r="76" spans="1:8" x14ac:dyDescent="0.25">
      <c r="A76" s="93" t="s">
        <v>600</v>
      </c>
      <c r="B76" s="93" t="s">
        <v>95</v>
      </c>
      <c r="C76" s="94">
        <v>0</v>
      </c>
      <c r="D76" s="94">
        <v>0</v>
      </c>
      <c r="E76" s="94">
        <v>0</v>
      </c>
      <c r="F76" s="94">
        <v>0</v>
      </c>
      <c r="G76" s="94">
        <v>0</v>
      </c>
      <c r="H76" s="163">
        <v>0</v>
      </c>
    </row>
    <row r="77" spans="1:8" x14ac:dyDescent="0.25">
      <c r="A77" s="93" t="s">
        <v>600</v>
      </c>
      <c r="B77" s="93" t="s">
        <v>96</v>
      </c>
      <c r="C77" s="94">
        <v>0</v>
      </c>
      <c r="D77" s="94">
        <v>0</v>
      </c>
      <c r="E77" s="94">
        <v>0</v>
      </c>
      <c r="F77" s="94">
        <v>1</v>
      </c>
      <c r="G77" s="94">
        <v>1</v>
      </c>
      <c r="H77" s="163">
        <v>47</v>
      </c>
    </row>
    <row r="78" spans="1:8" x14ac:dyDescent="0.25">
      <c r="A78" s="93" t="s">
        <v>600</v>
      </c>
      <c r="B78" s="93" t="s">
        <v>97</v>
      </c>
      <c r="C78" s="94">
        <v>0</v>
      </c>
      <c r="D78" s="94">
        <v>0</v>
      </c>
      <c r="E78" s="94">
        <v>0</v>
      </c>
      <c r="F78" s="94">
        <v>0</v>
      </c>
      <c r="G78" s="94">
        <v>0</v>
      </c>
      <c r="H78" s="163">
        <v>0</v>
      </c>
    </row>
    <row r="79" spans="1:8" x14ac:dyDescent="0.25">
      <c r="A79" s="93" t="s">
        <v>600</v>
      </c>
      <c r="B79" s="93" t="s">
        <v>98</v>
      </c>
      <c r="C79" s="94">
        <v>0</v>
      </c>
      <c r="D79" s="94">
        <v>0</v>
      </c>
      <c r="E79" s="94">
        <v>0</v>
      </c>
      <c r="F79" s="94">
        <v>91</v>
      </c>
      <c r="G79" s="94">
        <v>91</v>
      </c>
      <c r="H79" s="163">
        <v>300.15000000000003</v>
      </c>
    </row>
    <row r="80" spans="1:8" x14ac:dyDescent="0.25">
      <c r="A80" s="93" t="s">
        <v>600</v>
      </c>
      <c r="B80" s="93" t="s">
        <v>99</v>
      </c>
      <c r="C80" s="94">
        <v>0</v>
      </c>
      <c r="D80" s="94">
        <v>0</v>
      </c>
      <c r="E80" s="94">
        <v>0</v>
      </c>
      <c r="F80" s="94">
        <v>71</v>
      </c>
      <c r="G80" s="94">
        <v>71</v>
      </c>
      <c r="H80" s="163">
        <v>283.24</v>
      </c>
    </row>
    <row r="81" spans="1:8" x14ac:dyDescent="0.25">
      <c r="A81" s="93" t="s">
        <v>600</v>
      </c>
      <c r="B81" s="93" t="s">
        <v>100</v>
      </c>
      <c r="C81" s="94">
        <v>0</v>
      </c>
      <c r="D81" s="94">
        <v>0</v>
      </c>
      <c r="E81" s="94">
        <v>0</v>
      </c>
      <c r="F81" s="94">
        <v>10</v>
      </c>
      <c r="G81" s="94">
        <v>10</v>
      </c>
      <c r="H81" s="163">
        <v>237.37</v>
      </c>
    </row>
    <row r="82" spans="1:8" x14ac:dyDescent="0.25">
      <c r="A82" s="93" t="s">
        <v>600</v>
      </c>
      <c r="B82" s="93" t="s">
        <v>101</v>
      </c>
      <c r="C82" s="94">
        <v>0</v>
      </c>
      <c r="D82" s="94">
        <v>0</v>
      </c>
      <c r="E82" s="94">
        <v>0</v>
      </c>
      <c r="F82" s="94">
        <v>5</v>
      </c>
      <c r="G82" s="94">
        <v>5</v>
      </c>
      <c r="H82" s="163">
        <v>81.150000000000006</v>
      </c>
    </row>
    <row r="83" spans="1:8" x14ac:dyDescent="0.25">
      <c r="A83" s="93" t="s">
        <v>600</v>
      </c>
      <c r="B83" s="93" t="s">
        <v>109</v>
      </c>
      <c r="C83" s="94">
        <v>0</v>
      </c>
      <c r="D83" s="94">
        <v>0</v>
      </c>
      <c r="E83" s="94">
        <v>0</v>
      </c>
      <c r="F83" s="94">
        <v>6</v>
      </c>
      <c r="G83" s="94">
        <v>6</v>
      </c>
      <c r="H83" s="163">
        <v>198.88</v>
      </c>
    </row>
    <row r="84" spans="1:8" x14ac:dyDescent="0.25">
      <c r="A84" s="93" t="s">
        <v>600</v>
      </c>
      <c r="B84" s="93" t="s">
        <v>110</v>
      </c>
      <c r="C84" s="94">
        <v>0</v>
      </c>
      <c r="D84" s="94">
        <v>0</v>
      </c>
      <c r="E84" s="94">
        <v>0</v>
      </c>
      <c r="F84" s="94">
        <v>4</v>
      </c>
      <c r="G84" s="94">
        <v>4</v>
      </c>
      <c r="H84" s="163">
        <v>206.64</v>
      </c>
    </row>
    <row r="85" spans="1:8" x14ac:dyDescent="0.25">
      <c r="A85" s="93" t="s">
        <v>600</v>
      </c>
      <c r="B85" s="93" t="s">
        <v>111</v>
      </c>
      <c r="C85" s="94">
        <v>0</v>
      </c>
      <c r="D85" s="94">
        <v>0</v>
      </c>
      <c r="E85" s="94">
        <v>0</v>
      </c>
      <c r="F85" s="94">
        <v>1</v>
      </c>
      <c r="G85" s="94">
        <v>1</v>
      </c>
      <c r="H85" s="163">
        <v>105.18</v>
      </c>
    </row>
    <row r="86" spans="1:8" x14ac:dyDescent="0.25">
      <c r="A86" s="93" t="s">
        <v>600</v>
      </c>
      <c r="B86" s="93" t="s">
        <v>428</v>
      </c>
      <c r="C86" s="94">
        <v>0</v>
      </c>
      <c r="D86" s="94">
        <v>0</v>
      </c>
      <c r="E86" s="94">
        <v>0</v>
      </c>
      <c r="F86" s="94">
        <v>0</v>
      </c>
      <c r="G86" s="94">
        <v>0</v>
      </c>
      <c r="H86" s="163">
        <v>0</v>
      </c>
    </row>
    <row r="87" spans="1:8" x14ac:dyDescent="0.25">
      <c r="A87" s="93" t="s">
        <v>600</v>
      </c>
      <c r="B87" s="93" t="s">
        <v>493</v>
      </c>
      <c r="C87" s="94">
        <v>0</v>
      </c>
      <c r="D87" s="94">
        <v>0</v>
      </c>
      <c r="E87" s="94">
        <v>0</v>
      </c>
      <c r="F87" s="94">
        <v>189</v>
      </c>
      <c r="G87" s="94">
        <v>189</v>
      </c>
      <c r="H87" s="163">
        <v>277.12</v>
      </c>
    </row>
    <row r="88" spans="1:8" x14ac:dyDescent="0.25">
      <c r="A88" s="163" t="s">
        <v>389</v>
      </c>
      <c r="B88" s="163" t="s">
        <v>76</v>
      </c>
      <c r="C88" s="163">
        <v>0</v>
      </c>
      <c r="D88" s="163">
        <v>0</v>
      </c>
      <c r="E88" s="163">
        <v>0</v>
      </c>
      <c r="F88" s="163">
        <v>0</v>
      </c>
      <c r="G88" s="163">
        <v>0</v>
      </c>
      <c r="H88" s="163">
        <v>0</v>
      </c>
    </row>
    <row r="89" spans="1:8" x14ac:dyDescent="0.25">
      <c r="A89" s="163" t="s">
        <v>389</v>
      </c>
      <c r="B89" s="163" t="s">
        <v>77</v>
      </c>
      <c r="C89" s="163">
        <v>0</v>
      </c>
      <c r="D89" s="163">
        <v>0</v>
      </c>
      <c r="E89" s="163">
        <v>0</v>
      </c>
      <c r="F89" s="163">
        <v>0</v>
      </c>
      <c r="G89" s="163">
        <v>0</v>
      </c>
      <c r="H89" s="163">
        <v>0</v>
      </c>
    </row>
    <row r="90" spans="1:8" x14ac:dyDescent="0.25">
      <c r="A90" s="163" t="s">
        <v>389</v>
      </c>
      <c r="B90" s="163" t="s">
        <v>95</v>
      </c>
      <c r="C90" s="163">
        <v>0</v>
      </c>
      <c r="D90" s="163">
        <v>0</v>
      </c>
      <c r="E90" s="163">
        <v>0</v>
      </c>
      <c r="F90" s="163">
        <v>0</v>
      </c>
      <c r="G90" s="163">
        <v>0</v>
      </c>
      <c r="H90" s="163">
        <v>0</v>
      </c>
    </row>
    <row r="91" spans="1:8" x14ac:dyDescent="0.25">
      <c r="A91" s="163" t="s">
        <v>389</v>
      </c>
      <c r="B91" s="163" t="s">
        <v>96</v>
      </c>
      <c r="C91" s="163">
        <v>0</v>
      </c>
      <c r="D91" s="163">
        <v>0</v>
      </c>
      <c r="E91" s="163">
        <v>0</v>
      </c>
      <c r="F91" s="163">
        <v>0</v>
      </c>
      <c r="G91" s="163">
        <v>0</v>
      </c>
      <c r="H91" s="163">
        <v>0</v>
      </c>
    </row>
    <row r="92" spans="1:8" x14ac:dyDescent="0.25">
      <c r="A92" s="163" t="s">
        <v>389</v>
      </c>
      <c r="B92" s="163" t="s">
        <v>97</v>
      </c>
      <c r="C92" s="163">
        <v>0</v>
      </c>
      <c r="D92" s="163">
        <v>0</v>
      </c>
      <c r="E92" s="163">
        <v>0</v>
      </c>
      <c r="F92" s="163">
        <v>0</v>
      </c>
      <c r="G92" s="163">
        <v>0</v>
      </c>
      <c r="H92" s="163">
        <v>0</v>
      </c>
    </row>
    <row r="93" spans="1:8" x14ac:dyDescent="0.25">
      <c r="A93" s="163" t="s">
        <v>389</v>
      </c>
      <c r="B93" s="163" t="s">
        <v>98</v>
      </c>
      <c r="C93" s="163">
        <v>0</v>
      </c>
      <c r="D93" s="163">
        <v>0</v>
      </c>
      <c r="E93" s="163">
        <v>0</v>
      </c>
      <c r="F93" s="163">
        <v>0</v>
      </c>
      <c r="G93" s="163">
        <v>0</v>
      </c>
      <c r="H93" s="163">
        <v>0</v>
      </c>
    </row>
    <row r="94" spans="1:8" x14ac:dyDescent="0.25">
      <c r="A94" s="163" t="s">
        <v>389</v>
      </c>
      <c r="B94" s="163" t="s">
        <v>99</v>
      </c>
      <c r="C94" s="163">
        <v>0</v>
      </c>
      <c r="D94" s="163">
        <v>0</v>
      </c>
      <c r="E94" s="163">
        <v>0</v>
      </c>
      <c r="F94" s="163">
        <v>0</v>
      </c>
      <c r="G94" s="163">
        <v>0</v>
      </c>
      <c r="H94" s="163">
        <v>0</v>
      </c>
    </row>
    <row r="95" spans="1:8" x14ac:dyDescent="0.25">
      <c r="A95" s="163" t="s">
        <v>389</v>
      </c>
      <c r="B95" s="163" t="s">
        <v>100</v>
      </c>
      <c r="C95" s="163">
        <v>0</v>
      </c>
      <c r="D95" s="163">
        <v>0</v>
      </c>
      <c r="E95" s="163">
        <v>0</v>
      </c>
      <c r="F95" s="163">
        <v>0</v>
      </c>
      <c r="G95" s="163">
        <v>0</v>
      </c>
      <c r="H95" s="163">
        <v>0</v>
      </c>
    </row>
    <row r="96" spans="1:8" x14ac:dyDescent="0.25">
      <c r="A96" s="163" t="s">
        <v>389</v>
      </c>
      <c r="B96" s="163" t="s">
        <v>101</v>
      </c>
      <c r="C96" s="163">
        <v>0</v>
      </c>
      <c r="D96" s="163">
        <v>0</v>
      </c>
      <c r="E96" s="163">
        <v>0</v>
      </c>
      <c r="F96" s="163">
        <v>0</v>
      </c>
      <c r="G96" s="163">
        <v>0</v>
      </c>
      <c r="H96" s="163">
        <v>0</v>
      </c>
    </row>
    <row r="97" spans="1:8" x14ac:dyDescent="0.25">
      <c r="A97" s="163" t="s">
        <v>389</v>
      </c>
      <c r="B97" s="163" t="s">
        <v>109</v>
      </c>
      <c r="C97" s="163">
        <v>0</v>
      </c>
      <c r="D97" s="163">
        <v>0</v>
      </c>
      <c r="E97" s="163">
        <v>0</v>
      </c>
      <c r="F97" s="163">
        <v>0</v>
      </c>
      <c r="G97" s="163">
        <v>0</v>
      </c>
      <c r="H97" s="163">
        <v>0</v>
      </c>
    </row>
    <row r="98" spans="1:8" x14ac:dyDescent="0.25">
      <c r="A98" s="163" t="s">
        <v>389</v>
      </c>
      <c r="B98" s="163" t="s">
        <v>110</v>
      </c>
      <c r="C98" s="163">
        <v>0</v>
      </c>
      <c r="D98" s="163">
        <v>0</v>
      </c>
      <c r="E98" s="163">
        <v>0</v>
      </c>
      <c r="F98" s="163">
        <v>0</v>
      </c>
      <c r="G98" s="163">
        <v>0</v>
      </c>
      <c r="H98" s="163">
        <v>0</v>
      </c>
    </row>
    <row r="99" spans="1:8" x14ac:dyDescent="0.25">
      <c r="A99" s="163" t="s">
        <v>389</v>
      </c>
      <c r="B99" s="163" t="s">
        <v>111</v>
      </c>
      <c r="C99" s="163">
        <v>0</v>
      </c>
      <c r="D99" s="163">
        <v>0</v>
      </c>
      <c r="E99" s="163">
        <v>0</v>
      </c>
      <c r="F99" s="163">
        <v>0</v>
      </c>
      <c r="G99" s="163">
        <v>0</v>
      </c>
      <c r="H99" s="163">
        <v>0</v>
      </c>
    </row>
    <row r="100" spans="1:8" x14ac:dyDescent="0.25">
      <c r="A100" s="163" t="s">
        <v>389</v>
      </c>
      <c r="B100" s="163" t="s">
        <v>428</v>
      </c>
      <c r="C100" s="163">
        <v>0</v>
      </c>
      <c r="D100" s="163">
        <v>0</v>
      </c>
      <c r="E100" s="163">
        <v>0</v>
      </c>
      <c r="F100" s="163">
        <v>0</v>
      </c>
      <c r="G100" s="163">
        <v>0</v>
      </c>
      <c r="H100" s="163">
        <v>0</v>
      </c>
    </row>
    <row r="101" spans="1:8" x14ac:dyDescent="0.25">
      <c r="A101" s="163" t="s">
        <v>389</v>
      </c>
      <c r="B101" s="163" t="s">
        <v>493</v>
      </c>
      <c r="C101" s="163">
        <v>0</v>
      </c>
      <c r="D101" s="163">
        <v>0</v>
      </c>
      <c r="E101" s="163">
        <v>0</v>
      </c>
      <c r="F101" s="163">
        <v>0</v>
      </c>
      <c r="G101" s="163">
        <v>0</v>
      </c>
      <c r="H101" s="163">
        <v>0</v>
      </c>
    </row>
    <row r="112" spans="1:8" x14ac:dyDescent="0.25">
      <c r="H112" s="398"/>
    </row>
    <row r="113" spans="8:8" x14ac:dyDescent="0.25">
      <c r="H113" s="398"/>
    </row>
    <row r="114" spans="8:8" x14ac:dyDescent="0.25">
      <c r="H114" s="398"/>
    </row>
    <row r="115" spans="8:8" x14ac:dyDescent="0.25">
      <c r="H115" s="398"/>
    </row>
    <row r="116" spans="8:8" x14ac:dyDescent="0.25">
      <c r="H116" s="398"/>
    </row>
    <row r="117" spans="8:8" x14ac:dyDescent="0.25">
      <c r="H117" s="398"/>
    </row>
    <row r="118" spans="8:8" x14ac:dyDescent="0.25">
      <c r="H118" s="398"/>
    </row>
    <row r="119" spans="8:8" x14ac:dyDescent="0.25">
      <c r="H119" s="398"/>
    </row>
    <row r="120" spans="8:8" x14ac:dyDescent="0.25">
      <c r="H120" s="398"/>
    </row>
    <row r="121" spans="8:8" x14ac:dyDescent="0.25">
      <c r="H121" s="398"/>
    </row>
    <row r="122" spans="8:8" x14ac:dyDescent="0.25">
      <c r="H122" s="398"/>
    </row>
    <row r="123" spans="8:8" x14ac:dyDescent="0.25">
      <c r="H123" s="398"/>
    </row>
    <row r="124" spans="8:8" x14ac:dyDescent="0.25">
      <c r="H124" s="398"/>
    </row>
    <row r="125" spans="8:8" x14ac:dyDescent="0.25">
      <c r="H125" s="398"/>
    </row>
    <row r="126" spans="8:8" x14ac:dyDescent="0.25">
      <c r="H126" s="398"/>
    </row>
    <row r="127" spans="8:8" x14ac:dyDescent="0.25">
      <c r="H127" s="398"/>
    </row>
  </sheetData>
  <autoFilter ref="A3:H100" xr:uid="{00000000-0009-0000-0000-000016000000}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Σ09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2022-05-16T06:42:51Z</dcterms:modified>
</cp:coreProperties>
</file>