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ahaliou\Desktop\HLIOS\APRILIOS\"/>
    </mc:Choice>
  </mc:AlternateContent>
  <xr:revisionPtr revIDLastSave="0" documentId="13_ncr:1_{F9822445-0B1C-493A-873D-2BD3DF91FAF6}" xr6:coauthVersionLast="47" xr6:coauthVersionMax="47" xr10:uidLastSave="{00000000-0000-0000-0000-000000000000}"/>
  <bookViews>
    <workbookView xWindow="-120" yWindow="-120" windowWidth="29040" windowHeight="15840" tabRatio="679" xr2:uid="{00000000-000D-0000-FFFF-FFFF00000000}"/>
  </bookViews>
  <sheets>
    <sheet name="Περιεχόμενα " sheetId="44" r:id="rId1"/>
    <sheet name="Σ1" sheetId="41" r:id="rId2"/>
    <sheet name="Σ2" sheetId="42" r:id="rId3"/>
    <sheet name="Σ3" sheetId="33" r:id="rId4"/>
    <sheet name="Σ4" sheetId="28" r:id="rId5"/>
    <sheet name="Σ5" sheetId="3" r:id="rId6"/>
    <sheet name="Σ6" sheetId="31" r:id="rId7"/>
    <sheet name="Σ7" sheetId="7" r:id="rId8"/>
    <sheet name="Σ8" sheetId="22" r:id="rId9"/>
    <sheet name="Σ9" sheetId="5" r:id="rId10"/>
    <sheet name="Σ10" sheetId="4" r:id="rId11"/>
    <sheet name="Σ11" sheetId="30" r:id="rId12"/>
    <sheet name="Σ12" sheetId="45" r:id="rId13"/>
    <sheet name="Σ13" sheetId="1" r:id="rId14"/>
    <sheet name="Σ14" sheetId="38" r:id="rId15"/>
    <sheet name="Σ15" sheetId="2" r:id="rId16"/>
    <sheet name="Σ16" sheetId="39" r:id="rId17"/>
    <sheet name="Σ17" sheetId="6" r:id="rId18"/>
    <sheet name="Σ18" sheetId="9" r:id="rId19"/>
    <sheet name="Σ19" sheetId="10" r:id="rId20"/>
    <sheet name="Σ20" sheetId="11" r:id="rId21"/>
    <sheet name="Σ21" sheetId="14" r:id="rId22"/>
    <sheet name="Σ22" sheetId="29" r:id="rId23"/>
    <sheet name="Σ23" sheetId="13" r:id="rId24"/>
    <sheet name="Σ24" sheetId="15" r:id="rId25"/>
    <sheet name="Σ25" sheetId="17" r:id="rId26"/>
    <sheet name="Σ26" sheetId="27" r:id="rId27"/>
    <sheet name="Σ27" sheetId="32" r:id="rId28"/>
    <sheet name="Σ28" sheetId="18" r:id="rId29"/>
    <sheet name="Σ29" sheetId="20" r:id="rId30"/>
    <sheet name="Σ30" sheetId="21" r:id="rId31"/>
  </sheets>
  <definedNames>
    <definedName name="_xlnm._FilterDatabase" localSheetId="25" hidden="1">Σ25!$A$3:$L$105</definedName>
    <definedName name="_xlnm._FilterDatabase" localSheetId="26" hidden="1">Σ26!$A$3:$K$101</definedName>
    <definedName name="_xlnm._FilterDatabase" localSheetId="27" hidden="1">Σ27!$A$3:$K$100</definedName>
    <definedName name="_xlnm._FilterDatabase" localSheetId="8" hidden="1">Σ8!$A$3:$H$100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28" l="1"/>
  <c r="G8" i="28"/>
  <c r="H8" i="28"/>
  <c r="I8" i="28"/>
  <c r="J8" i="28"/>
  <c r="K8" i="28"/>
  <c r="L8" i="28"/>
  <c r="M8" i="28"/>
  <c r="N8" i="28"/>
  <c r="O8" i="28"/>
  <c r="P8" i="28"/>
  <c r="Q8" i="28"/>
  <c r="R8" i="28"/>
  <c r="E8" i="28"/>
  <c r="D8" i="28"/>
  <c r="C8" i="28"/>
  <c r="E8" i="33"/>
  <c r="F8" i="33"/>
  <c r="G8" i="33"/>
  <c r="H8" i="33"/>
  <c r="I8" i="33"/>
  <c r="J8" i="33"/>
  <c r="K8" i="33"/>
  <c r="L8" i="33"/>
  <c r="M8" i="33"/>
  <c r="N8" i="33"/>
  <c r="O8" i="33"/>
  <c r="P8" i="33"/>
  <c r="Q8" i="33"/>
  <c r="R8" i="33"/>
  <c r="D8" i="33"/>
  <c r="C8" i="33"/>
  <c r="G59" i="10"/>
  <c r="F59" i="10"/>
  <c r="E59" i="10"/>
  <c r="D59" i="10"/>
  <c r="G56" i="9"/>
  <c r="F56" i="9"/>
  <c r="E56" i="9"/>
  <c r="D56" i="9"/>
  <c r="C56" i="9"/>
  <c r="F90" i="30"/>
  <c r="F14" i="6"/>
  <c r="E14" i="6"/>
  <c r="D14" i="6"/>
  <c r="C14" i="6"/>
  <c r="C129" i="4"/>
  <c r="E9" i="2"/>
  <c r="C9" i="2"/>
  <c r="B9" i="2"/>
  <c r="B63" i="14" l="1"/>
  <c r="C63" i="14"/>
  <c r="E63" i="14"/>
  <c r="F63" i="14"/>
  <c r="H63" i="14"/>
  <c r="I63" i="14"/>
  <c r="K63" i="14"/>
  <c r="L63" i="14"/>
  <c r="C26" i="13" l="1"/>
  <c r="C21" i="11"/>
  <c r="B21" i="11"/>
  <c r="C11" i="11"/>
  <c r="B11" i="11"/>
  <c r="H56" i="9" l="1"/>
  <c r="B12" i="3" l="1"/>
  <c r="E12" i="3"/>
  <c r="H12" i="3"/>
  <c r="K12" i="3"/>
  <c r="B11" i="38"/>
  <c r="C11" i="38"/>
  <c r="B17" i="38"/>
  <c r="C17" i="38"/>
  <c r="D17" i="38" l="1"/>
  <c r="D11" i="38"/>
  <c r="H23" i="14"/>
  <c r="B4" i="1" l="1"/>
  <c r="C4" i="1"/>
  <c r="B12" i="39"/>
  <c r="E12" i="39"/>
  <c r="H12" i="39"/>
  <c r="K12" i="39"/>
  <c r="B24" i="39"/>
  <c r="E24" i="39"/>
  <c r="H24" i="39"/>
  <c r="K24" i="39"/>
  <c r="D4" i="1" l="1"/>
  <c r="B44" i="3" l="1"/>
  <c r="E44" i="3"/>
  <c r="H44" i="3"/>
  <c r="K44" i="3"/>
  <c r="B44" i="39" l="1"/>
  <c r="E44" i="39"/>
  <c r="H44" i="39"/>
  <c r="K44" i="39"/>
  <c r="K52" i="39" l="1"/>
  <c r="H52" i="39"/>
  <c r="E52" i="39"/>
  <c r="B52" i="39"/>
  <c r="K36" i="39"/>
  <c r="H36" i="39"/>
  <c r="E36" i="39"/>
  <c r="B36" i="39"/>
  <c r="E23" i="14" l="1"/>
  <c r="K52" i="3" l="1"/>
  <c r="H52" i="3"/>
  <c r="E52" i="3"/>
  <c r="B52" i="3"/>
  <c r="K23" i="14"/>
  <c r="B23" i="14"/>
  <c r="K36" i="3"/>
  <c r="K24" i="3"/>
  <c r="H36" i="3"/>
  <c r="H24" i="3"/>
  <c r="E36" i="3"/>
  <c r="E24" i="3"/>
  <c r="B36" i="3"/>
  <c r="B24" i="3"/>
  <c r="C4" i="38"/>
  <c r="B4" i="38"/>
  <c r="B28" i="38" s="1"/>
  <c r="C28" i="38" l="1"/>
  <c r="D4" i="38"/>
  <c r="C17" i="1" l="1"/>
  <c r="C11" i="1"/>
  <c r="B17" i="1"/>
  <c r="B11" i="1"/>
  <c r="C28" i="1" l="1"/>
  <c r="B28" i="1"/>
  <c r="C31" i="11"/>
  <c r="B31" i="11"/>
  <c r="D17" i="1" l="1"/>
  <c r="D11" i="1" l="1"/>
</calcChain>
</file>

<file path=xl/sharedStrings.xml><?xml version="1.0" encoding="utf-8"?>
<sst xmlns="http://schemas.openxmlformats.org/spreadsheetml/2006/main" count="3498" uniqueCount="807">
  <si>
    <t>Κατηγορία Σύνταξης</t>
  </si>
  <si>
    <t>Πλήθος</t>
  </si>
  <si>
    <t>Μηνιαίο Ποσό</t>
  </si>
  <si>
    <t>Μέση Σύνταξη</t>
  </si>
  <si>
    <t>Α. Κύρια</t>
  </si>
  <si>
    <t>Γήρατος</t>
  </si>
  <si>
    <t>Θανάτου</t>
  </si>
  <si>
    <t>Αναπηρική</t>
  </si>
  <si>
    <t>Λοιπά</t>
  </si>
  <si>
    <t>Β. Επικουρική</t>
  </si>
  <si>
    <t>Γ. Λοιπά</t>
  </si>
  <si>
    <t>ΣΥΝΟΛΟ</t>
  </si>
  <si>
    <t>Κατηγορία Συνταξιούχων</t>
  </si>
  <si>
    <t>Μέσο Μηνιαίο Εισόδημα από συντάξεις</t>
  </si>
  <si>
    <t>Α.Γήρατος</t>
  </si>
  <si>
    <t>Υπηκοότητα</t>
  </si>
  <si>
    <t>Πλήθος Συντάξεων</t>
  </si>
  <si>
    <t>ΗΝΩΜ.ΒΑΣΙΛΕΙΟ-ΜΕΓ.ΒΡΕΤΤΑΝΙΑ</t>
  </si>
  <si>
    <t>Α/Α</t>
  </si>
  <si>
    <t>Εύρος Ποσού</t>
  </si>
  <si>
    <t>Αναπηρικές</t>
  </si>
  <si>
    <t>Λοιπές</t>
  </si>
  <si>
    <t>Μ.Ο.</t>
  </si>
  <si>
    <t>Α. Κύριες</t>
  </si>
  <si>
    <t>1000-1500</t>
  </si>
  <si>
    <t>1500-2000</t>
  </si>
  <si>
    <t>2000-2500</t>
  </si>
  <si>
    <t>Σύνολο Κύριες</t>
  </si>
  <si>
    <t>Β. Επικουρικές</t>
  </si>
  <si>
    <t>Σύνολο Επικουρικές</t>
  </si>
  <si>
    <t>Σύνολο Λοιπές</t>
  </si>
  <si>
    <t xml:space="preserve">Νομός           </t>
  </si>
  <si>
    <t xml:space="preserve">Κύριες   </t>
  </si>
  <si>
    <t>Επικουρικές</t>
  </si>
  <si>
    <t>Χωρίς Ένδειξη</t>
  </si>
  <si>
    <t>ΑΙΤΩΛΟΑΚΑΡΝΑΝΙΑΣ</t>
  </si>
  <si>
    <t>Αριθμός Καταβαλλόμενων Συντάξεων</t>
  </si>
  <si>
    <t>Συνταξιούχοι</t>
  </si>
  <si>
    <t>Κύριες Συντάξεις</t>
  </si>
  <si>
    <t>Επικουρικές Συντάξεις</t>
  </si>
  <si>
    <t>Λοιπές Συντάξεις</t>
  </si>
  <si>
    <t>Αριθμός Καταβαλλόμενων Κύριων Συντάξεων</t>
  </si>
  <si>
    <t>Αριθμός Καταβαλλόμενων Επικουρικών Συντάξεων</t>
  </si>
  <si>
    <t>Κατανομή Κατά Αριθμό Κύριων Συντάξεων</t>
  </si>
  <si>
    <t>Κωδικός ΦΚΑ</t>
  </si>
  <si>
    <t xml:space="preserve">Συντομογραφία  </t>
  </si>
  <si>
    <t>Αναπηρίας</t>
  </si>
  <si>
    <t>*</t>
  </si>
  <si>
    <t>**</t>
  </si>
  <si>
    <t>Οι Νομοί προέκυψαν από τον Ταχυδρομικό Κώδικα που έχει καταχωρηθεί από τους ΦΚΑ</t>
  </si>
  <si>
    <t>Άλλη κατηγορία</t>
  </si>
  <si>
    <t>Ποσό</t>
  </si>
  <si>
    <t>Όλες οι Συντάξεις</t>
  </si>
  <si>
    <t>A/A</t>
  </si>
  <si>
    <t>Ειδικές Περιπτώσεις</t>
  </si>
  <si>
    <t>Σύνολο Συντάξεων</t>
  </si>
  <si>
    <t>ΙΚΑ</t>
  </si>
  <si>
    <t>ΤΣΕΑΠΓΣΟ</t>
  </si>
  <si>
    <t>ΤΣΠΕΤΕ</t>
  </si>
  <si>
    <t>ΤΣΠΠΑΤΕ</t>
  </si>
  <si>
    <t>ΤΑΠΕΤΒΑ</t>
  </si>
  <si>
    <t>ΤΑΠΟΤΕ</t>
  </si>
  <si>
    <t>ΟΑΕΕ-ΤΕΒΕ</t>
  </si>
  <si>
    <t>ΕΤΑΑ-ΤΣΑΥ</t>
  </si>
  <si>
    <t>ΕΤΑΑ-ΤΣΜΕΔΕ</t>
  </si>
  <si>
    <t>ΝΑΤ</t>
  </si>
  <si>
    <t>ΜΤΣ</t>
  </si>
  <si>
    <t>ΜΤΝ</t>
  </si>
  <si>
    <t>ΜΤΑ</t>
  </si>
  <si>
    <t>ΜΤΠΥ</t>
  </si>
  <si>
    <t>ΕΚΟΕΜΝ</t>
  </si>
  <si>
    <t>9 Συντάξεις</t>
  </si>
  <si>
    <t>8 Συντάξεις</t>
  </si>
  <si>
    <t>7 Συντάξεις</t>
  </si>
  <si>
    <t>ΕΚΟEΜΣ</t>
  </si>
  <si>
    <t>10 Συντάξεις</t>
  </si>
  <si>
    <t>ΟΑΕΕ-ΤΣΑ</t>
  </si>
  <si>
    <t>&lt;=25</t>
  </si>
  <si>
    <t>26-50</t>
  </si>
  <si>
    <t>&gt;=70</t>
  </si>
  <si>
    <t xml:space="preserve">0-500    </t>
  </si>
  <si>
    <t xml:space="preserve">500-1000 </t>
  </si>
  <si>
    <t>Λάθος Κωδικός Χώρας Υπηκοότητας</t>
  </si>
  <si>
    <t>2500-2750</t>
  </si>
  <si>
    <t>2750-3000</t>
  </si>
  <si>
    <t>3000-3250</t>
  </si>
  <si>
    <t>3250-3500</t>
  </si>
  <si>
    <t>3500-3750</t>
  </si>
  <si>
    <t>3750-4000</t>
  </si>
  <si>
    <t>4000-4250</t>
  </si>
  <si>
    <t>4250-4500</t>
  </si>
  <si>
    <t>4500-4750</t>
  </si>
  <si>
    <t>4750-5000</t>
  </si>
  <si>
    <t>5000-5250</t>
  </si>
  <si>
    <t>5250-5500</t>
  </si>
  <si>
    <t xml:space="preserve">Άνω των 5500   </t>
  </si>
  <si>
    <t>51-55</t>
  </si>
  <si>
    <t>56-60</t>
  </si>
  <si>
    <t>61-65</t>
  </si>
  <si>
    <t>66-70</t>
  </si>
  <si>
    <t>71-75</t>
  </si>
  <si>
    <t>76-80</t>
  </si>
  <si>
    <t>81-85</t>
  </si>
  <si>
    <t>ΗΛΙΚΙΑ</t>
  </si>
  <si>
    <t>Συν. Ποσό</t>
  </si>
  <si>
    <t>ΟΛΕΣ ΟΙ ΣΥΝΤΑΞΕΙΣ</t>
  </si>
  <si>
    <t>ΓΗΡΑΤΟΣ</t>
  </si>
  <si>
    <t>ΘΑΝΑΤΟΥ</t>
  </si>
  <si>
    <t>ΑΝΑΠΗΡΙΑΣ</t>
  </si>
  <si>
    <t>ΛΟΙΠΕΣ</t>
  </si>
  <si>
    <t>86-90</t>
  </si>
  <si>
    <t>91-95</t>
  </si>
  <si>
    <t>&gt;95</t>
  </si>
  <si>
    <t>Συνολικό Ποσό</t>
  </si>
  <si>
    <t>ΑΖΕΡΜΠΑΙΤΖΑΝ</t>
  </si>
  <si>
    <t>ΑΙΓΥΠΤΟΣ</t>
  </si>
  <si>
    <t>ΑΙΘΙΟΠΙΑ</t>
  </si>
  <si>
    <t>ΑΛΒΑΝΙΑ</t>
  </si>
  <si>
    <t>ΑΛΛΗ ΧΩΡΑ</t>
  </si>
  <si>
    <t>62</t>
  </si>
  <si>
    <t>ΑΡΓΕΝΤΙΝΗ</t>
  </si>
  <si>
    <t>ΑΡΜΕΝΙΑ</t>
  </si>
  <si>
    <t>68</t>
  </si>
  <si>
    <t>ΑΥΣΤΡΑΛΙΑ</t>
  </si>
  <si>
    <t>65</t>
  </si>
  <si>
    <t>ΑΥΣΤΡΙΑ</t>
  </si>
  <si>
    <t>ΒΕΛΓΙΟ</t>
  </si>
  <si>
    <t>ΒΙΕΤΝΑΜ</t>
  </si>
  <si>
    <t>ΒΟΛΙΒΙΑ</t>
  </si>
  <si>
    <t>ΒΟΣΝΙΑ ΚΑΙ ΕΡΖΕΓΟΒΙΝΗ</t>
  </si>
  <si>
    <t>ΒΟΥΛΓΑΡΙΑ</t>
  </si>
  <si>
    <t>ΒΡΑΖΙΛΙΑ</t>
  </si>
  <si>
    <t>ΓΑΛΛΙΑ</t>
  </si>
  <si>
    <t>ΓΕΡΜΑΝΙΑ</t>
  </si>
  <si>
    <t>ΓΕΩΡΓΙΑ</t>
  </si>
  <si>
    <t>ΓΙΟΥΓΚΟΣΛΑΒΙΑ</t>
  </si>
  <si>
    <t>ΓΚΑΜΠΙΑ</t>
  </si>
  <si>
    <t>ΓΚΑΝΑ</t>
  </si>
  <si>
    <t>ΓΚΟΥΑΜ</t>
  </si>
  <si>
    <t>ΔΑΝΙΑ</t>
  </si>
  <si>
    <t>ΔΟΜΗΝΙΚΑΝΙΚΗ ΔΗΜΟΚΡΑΤΙΑ</t>
  </si>
  <si>
    <t>ΕΛΒΕΤΙΑ</t>
  </si>
  <si>
    <t>ΕΛΛΑΔΑ</t>
  </si>
  <si>
    <t>ΕΡΥΘΡΑΙΑ</t>
  </si>
  <si>
    <t>ΗΠΑ</t>
  </si>
  <si>
    <t>ΙΑΠΩΝΙΑ</t>
  </si>
  <si>
    <t>ΙΝΔΙΑ</t>
  </si>
  <si>
    <t>ΙΝΔΟΝΗΣΙΑ</t>
  </si>
  <si>
    <t>ΙΟΡΔΑΝΙΑ</t>
  </si>
  <si>
    <t>ΙΡΑΚ</t>
  </si>
  <si>
    <t>ΙΡΑΝ</t>
  </si>
  <si>
    <t>ΙΡΛΑΝΔΙΑ</t>
  </si>
  <si>
    <t>ΙΣΠΑΝΙΑ</t>
  </si>
  <si>
    <t>ΙΣΡΑΗΛ</t>
  </si>
  <si>
    <t>ΙΤΑΛΙΑ</t>
  </si>
  <si>
    <t>ΚΑΖΑΚΧΣΤΑΝ</t>
  </si>
  <si>
    <t>ΚΑΝΑΔΑΣ</t>
  </si>
  <si>
    <t>ΚΟΛΟΜΒΙΑ</t>
  </si>
  <si>
    <t>ΚΟΣΤΑ ΡΙΚΑ</t>
  </si>
  <si>
    <t>ΚΟΥΒΑ</t>
  </si>
  <si>
    <t>ΚΟΥΒΕΙΤ</t>
  </si>
  <si>
    <t>ΚΡΟΑΤΙΑ</t>
  </si>
  <si>
    <t>ΚΥΠΡΟΣ</t>
  </si>
  <si>
    <t>ΛΕΤΟΝΙΑ</t>
  </si>
  <si>
    <t>ΛΕΥΚΟΡΩΣΙΑ</t>
  </si>
  <si>
    <t>ΛΙΒΑΝΟΣ</t>
  </si>
  <si>
    <t>ΛΙΒΥΗ</t>
  </si>
  <si>
    <t>ΛΙΘΟΥΑΝΙΑ</t>
  </si>
  <si>
    <t>ΜΑΛΤΑ</t>
  </si>
  <si>
    <t>ΜΑΡΟΚΟ</t>
  </si>
  <si>
    <t>ΜΟΛΔΑΒΙΑ</t>
  </si>
  <si>
    <t>58</t>
  </si>
  <si>
    <t>ΜΠΑΝΓΚΛΑΝΤΕΣ</t>
  </si>
  <si>
    <t>ΜΠΟΥΡΟΥΝΤΙ</t>
  </si>
  <si>
    <t>ΝΕΑ ΖΗΛΑΝΔΙΑ</t>
  </si>
  <si>
    <t>ΝΙΓΗΡΙΑ</t>
  </si>
  <si>
    <t>ΝΙΚΑΡΑΓΟΥΑ</t>
  </si>
  <si>
    <t>ΝΟΡΒΗΓΙΑ</t>
  </si>
  <si>
    <t>ΝΟΤΙΟΣ ΑΦΡΙΚΗ</t>
  </si>
  <si>
    <t>ΟΛΛΑΝΔΙΑ</t>
  </si>
  <si>
    <t>ΟΥΓΓΑΡΙΑ</t>
  </si>
  <si>
    <t>ΟΥΓΚΑΝΤΑ</t>
  </si>
  <si>
    <t>ΟΥΖΜΠΕΚΙΣΤΑΝ</t>
  </si>
  <si>
    <t>ΟΥΚΡΑΝΙΑ</t>
  </si>
  <si>
    <t>ΟΥΡΟΥΓΟΥΑΗ</t>
  </si>
  <si>
    <t>ΠΑΚΙΣΤΑΝ</t>
  </si>
  <si>
    <t>ΠΑΝΑΜΑΣ</t>
  </si>
  <si>
    <t>ΠΑΡΑΓΟΥΑΗ</t>
  </si>
  <si>
    <t>ΠΕΡΟΥ</t>
  </si>
  <si>
    <t>ΠΟΛΩΝΙΑ</t>
  </si>
  <si>
    <t>ΡΟΥΜΑΝΙΑ</t>
  </si>
  <si>
    <t>ΡΩΣΙΑ</t>
  </si>
  <si>
    <t>ΣΕΡΒΙΑ</t>
  </si>
  <si>
    <t>ΣΕΥΧΕΛΛΕΣ</t>
  </si>
  <si>
    <t>ΣΙΝΓΚΑΠΟΥΡΗ</t>
  </si>
  <si>
    <t>ΣΛΟΒΑΚΙΑ</t>
  </si>
  <si>
    <t>ΣΟΥΔΑΝ</t>
  </si>
  <si>
    <t>ΣΟΥΗΔΙΑ</t>
  </si>
  <si>
    <t>ΣΡΙ ΛΑΝΚΑ</t>
  </si>
  <si>
    <t>ΣΥΡΙΑ</t>
  </si>
  <si>
    <t>ΤΑΝΖΑΝΙΑ</t>
  </si>
  <si>
    <t>ΤΑΥΛΑΝΔΗ</t>
  </si>
  <si>
    <t>ΤΟΥΡΚΙΑ</t>
  </si>
  <si>
    <t>ΤΣΕΧΙΑ</t>
  </si>
  <si>
    <t>ΤΥΝΗΣΙΑ</t>
  </si>
  <si>
    <t>ΦΙΛΙΠΠΙΝΕΣ</t>
  </si>
  <si>
    <t>ΦΙΝΛΑΝΔΙΑ</t>
  </si>
  <si>
    <t>ΦΥΡΟΜ</t>
  </si>
  <si>
    <t>ΧΙΛΗ</t>
  </si>
  <si>
    <t>ΑΡΓΟΛΙΔΑΣ</t>
  </si>
  <si>
    <t>ΑΡΚΑΔΙΑΣ</t>
  </si>
  <si>
    <t>ΑΡΤΑΣ</t>
  </si>
  <si>
    <t>ΑΤΤΙΚΗΣ</t>
  </si>
  <si>
    <t>ΑΧΑΙΑΣ</t>
  </si>
  <si>
    <t>ΒΟΙΩΤΙΑΣ</t>
  </si>
  <si>
    <t>ΓΡΕΒΕΝΩΝ</t>
  </si>
  <si>
    <t>ΔΡΑΜΑΣ</t>
  </si>
  <si>
    <t>ΔΩΔΕΚΑΝΗΣΟΥ</t>
  </si>
  <si>
    <t>ΕΒΡΟΥ</t>
  </si>
  <si>
    <t>ΕΥΒΟΙΑΣ</t>
  </si>
  <si>
    <t>ΕΥΡΥΤΑΝΙΑΣ</t>
  </si>
  <si>
    <t>ΖΑΚΥΝΘΟΥ</t>
  </si>
  <si>
    <t>ΗΛΕΙΑΣ</t>
  </si>
  <si>
    <t>ΗΜΑΘΙΑΣ</t>
  </si>
  <si>
    <t>ΗΡΑΚΛΕΙΟΥ</t>
  </si>
  <si>
    <t>ΘΕΣΠΡΩΤΙΑΣ</t>
  </si>
  <si>
    <t>ΘΕΣΣΑΛΟΝΙΚΗΣ</t>
  </si>
  <si>
    <t>ΙΩΑΝΝΙΝΩΝ</t>
  </si>
  <si>
    <t>ΚΑΒΑΛΑΣ</t>
  </si>
  <si>
    <t>ΚΑΡΔΙΤΣΑΣ</t>
  </si>
  <si>
    <t>ΚΑΣΤΟΡΙΑΣ</t>
  </si>
  <si>
    <t>ΚΕΡΚΥΡΑΣ</t>
  </si>
  <si>
    <t>ΚΕΦΑΛΛΗΝΙΑΣ</t>
  </si>
  <si>
    <t>ΚΙΛΚΙΣ</t>
  </si>
  <si>
    <t>ΚΟΖΑΝΗΣ</t>
  </si>
  <si>
    <t>ΚΟΡΙΝΘΙΑΣ</t>
  </si>
  <si>
    <t>ΚΥΚΛΑΔΩΝ</t>
  </si>
  <si>
    <t>ΛΑΚΩΝΙΑΣ</t>
  </si>
  <si>
    <t>ΛΑΡΙΣΗΣ</t>
  </si>
  <si>
    <t>ΛΑΣΙΘΙΟΥ</t>
  </si>
  <si>
    <t>ΛΕΣΒΟΥ</t>
  </si>
  <si>
    <t>ΛΕΥΚΑΔΑΣ</t>
  </si>
  <si>
    <t>ΜΑΓΝΗΣΙΑΣ</t>
  </si>
  <si>
    <t>ΜΕΣΣΗΝΙΑΣ</t>
  </si>
  <si>
    <t>ΞΑΝΘΗΣ</t>
  </si>
  <si>
    <t>ΠΕΛΛΗΣ</t>
  </si>
  <si>
    <t>ΠΙΕΡΙΑΣ</t>
  </si>
  <si>
    <t>ΠΡΕΒΕΖΗΣ</t>
  </si>
  <si>
    <t>ΡΕΘΥΜΝΗΣ</t>
  </si>
  <si>
    <t>ΡΟΔΟΠΗΣ</t>
  </si>
  <si>
    <t>ΣΑΜΟΥ</t>
  </si>
  <si>
    <t>ΣΕΡΡΩΝ</t>
  </si>
  <si>
    <t>ΤΡΙΚΑΛΩΝ</t>
  </si>
  <si>
    <t>ΦΘΙΩΤΙΔΑΣ</t>
  </si>
  <si>
    <t>ΦΛΩΡΙΝΑΣ</t>
  </si>
  <si>
    <t>ΦΩΚΙΔΑΣ</t>
  </si>
  <si>
    <t>ΧΑΛΚΙΔΙΚΗΣ</t>
  </si>
  <si>
    <t>ΧΑΝΙΩΝ</t>
  </si>
  <si>
    <t>ΧΙΟΥ</t>
  </si>
  <si>
    <t>10000</t>
  </si>
  <si>
    <t>21001</t>
  </si>
  <si>
    <t>21002</t>
  </si>
  <si>
    <t>21003</t>
  </si>
  <si>
    <t>21007</t>
  </si>
  <si>
    <t>21009</t>
  </si>
  <si>
    <t>21011</t>
  </si>
  <si>
    <t>21012</t>
  </si>
  <si>
    <t>21013</t>
  </si>
  <si>
    <t>21018</t>
  </si>
  <si>
    <t>21019</t>
  </si>
  <si>
    <t>21020</t>
  </si>
  <si>
    <t>21021</t>
  </si>
  <si>
    <t>21022</t>
  </si>
  <si>
    <t>21026</t>
  </si>
  <si>
    <t>22003</t>
  </si>
  <si>
    <t>22004</t>
  </si>
  <si>
    <t>22015</t>
  </si>
  <si>
    <t>22016</t>
  </si>
  <si>
    <t>22017</t>
  </si>
  <si>
    <t>22020</t>
  </si>
  <si>
    <t>22022</t>
  </si>
  <si>
    <t>22026</t>
  </si>
  <si>
    <t>22035</t>
  </si>
  <si>
    <t>22036</t>
  </si>
  <si>
    <t>22037</t>
  </si>
  <si>
    <t>22041</t>
  </si>
  <si>
    <t>22047</t>
  </si>
  <si>
    <t>22054</t>
  </si>
  <si>
    <t>22060</t>
  </si>
  <si>
    <t>22070</t>
  </si>
  <si>
    <t>22076</t>
  </si>
  <si>
    <t>22077</t>
  </si>
  <si>
    <t>22078</t>
  </si>
  <si>
    <t>22079</t>
  </si>
  <si>
    <t>22080</t>
  </si>
  <si>
    <t>22081</t>
  </si>
  <si>
    <t>22146</t>
  </si>
  <si>
    <t>24005</t>
  </si>
  <si>
    <t>31001</t>
  </si>
  <si>
    <t>32001</t>
  </si>
  <si>
    <t>32002</t>
  </si>
  <si>
    <t>32003</t>
  </si>
  <si>
    <t>32004</t>
  </si>
  <si>
    <t>32022</t>
  </si>
  <si>
    <t>32023</t>
  </si>
  <si>
    <t>Α. ΑΝΔΡΕΣ</t>
  </si>
  <si>
    <t>Β. ΓΥΝΑΙΚΕΣ</t>
  </si>
  <si>
    <t>Γ. ΧΩΡΙΣ ΕΝΔΕΙΞΗ ΦΥΛΟΥ</t>
  </si>
  <si>
    <t>Ηλικία</t>
  </si>
  <si>
    <t>51</t>
  </si>
  <si>
    <t>52</t>
  </si>
  <si>
    <t>53</t>
  </si>
  <si>
    <t>54</t>
  </si>
  <si>
    <t>55</t>
  </si>
  <si>
    <t>56</t>
  </si>
  <si>
    <t>57</t>
  </si>
  <si>
    <t>59</t>
  </si>
  <si>
    <t>60</t>
  </si>
  <si>
    <t>61</t>
  </si>
  <si>
    <t>63</t>
  </si>
  <si>
    <t>64</t>
  </si>
  <si>
    <t>66</t>
  </si>
  <si>
    <t>67</t>
  </si>
  <si>
    <t>69</t>
  </si>
  <si>
    <t>ΕΤΑΤ-ΤΑΠΤΠ</t>
  </si>
  <si>
    <t xml:space="preserve">ΙΚΑ            </t>
  </si>
  <si>
    <t xml:space="preserve">ΟΑΕΕ-ΤΣΑ       </t>
  </si>
  <si>
    <t xml:space="preserve">ΤΣΕΑΠΓΣΟ       </t>
  </si>
  <si>
    <t xml:space="preserve">ΤΣΠΗΣΑΠ        </t>
  </si>
  <si>
    <t xml:space="preserve">ΤΣΠΕΤΕ         </t>
  </si>
  <si>
    <t xml:space="preserve">ΤΣΠΤΕ          </t>
  </si>
  <si>
    <t xml:space="preserve">ΤΣΠΠΑΤΕ        </t>
  </si>
  <si>
    <t xml:space="preserve">ΤΑΠΙΛΤ         </t>
  </si>
  <si>
    <t xml:space="preserve">ΤΑΠΕΤΒΑ        </t>
  </si>
  <si>
    <t xml:space="preserve">ΤΑΠΟΤΕ         </t>
  </si>
  <si>
    <t xml:space="preserve">ΟΑΕΕ-ΤΕΒΕ      </t>
  </si>
  <si>
    <t xml:space="preserve">ΕΤΑΑ-ΤΣΑΥ      </t>
  </si>
  <si>
    <t xml:space="preserve">ΕΤΑΑ-ΤΣΜΕΔΕ    </t>
  </si>
  <si>
    <t xml:space="preserve">ΖΑΠΠΕΙΟ        </t>
  </si>
  <si>
    <t xml:space="preserve">ΟΠΣ-ΙΚΑ        </t>
  </si>
  <si>
    <t xml:space="preserve">ΕΤΑΤ-ΤΑΠΤΠ     </t>
  </si>
  <si>
    <t xml:space="preserve">ΕΤΕΑ-ΕΤΕΑΜ-ΟΠΣ </t>
  </si>
  <si>
    <t xml:space="preserve">ΠΛΟΗΓΗΣΗ       </t>
  </si>
  <si>
    <t xml:space="preserve">ΟΠΑΔ-ΤΥΔΚΥ     </t>
  </si>
  <si>
    <t xml:space="preserve">ΝΑΤ            </t>
  </si>
  <si>
    <t xml:space="preserve">ΜΤΣ            </t>
  </si>
  <si>
    <t xml:space="preserve">ΜΤΝ            </t>
  </si>
  <si>
    <t xml:space="preserve">ΜΤΑ            </t>
  </si>
  <si>
    <t xml:space="preserve">ΜΤΠΥ           </t>
  </si>
  <si>
    <t xml:space="preserve">ΜΤΣ-ΣΥ         </t>
  </si>
  <si>
    <t xml:space="preserve">ΕΚΟΕΜΝ         </t>
  </si>
  <si>
    <t xml:space="preserve">ΕΚΟEΜΣ         </t>
  </si>
  <si>
    <t>21006</t>
  </si>
  <si>
    <t>22009</t>
  </si>
  <si>
    <t>22082</t>
  </si>
  <si>
    <t>ΕΤΑΑ-ΤΑΝ</t>
  </si>
  <si>
    <t>ΤΣΠΕΑΘ</t>
  </si>
  <si>
    <t>ΤΑΙΣΥΤ</t>
  </si>
  <si>
    <t>ΤΑΠ-ΔΕΗ</t>
  </si>
  <si>
    <t xml:space="preserve">ΤΑΝΠΤ-ΟΑΕΕ     </t>
  </si>
  <si>
    <t xml:space="preserve">ΕΤΑΑ-ΤΑΝ       </t>
  </si>
  <si>
    <t xml:space="preserve">ΤΣΠΕΑΘ         </t>
  </si>
  <si>
    <t xml:space="preserve">ΤΑΙΣΥΤ         </t>
  </si>
  <si>
    <t xml:space="preserve">ΤΣΕΥΠΑ         </t>
  </si>
  <si>
    <t xml:space="preserve">ΤΣΕΥΠΘ         </t>
  </si>
  <si>
    <t xml:space="preserve">ΤΑΤΤΑΘ         </t>
  </si>
  <si>
    <t xml:space="preserve">ΤΑΠ-ΔΕΗ        </t>
  </si>
  <si>
    <t xml:space="preserve">ΤΑΦΕΕΤ         </t>
  </si>
  <si>
    <t xml:space="preserve">ΤΑΑΞΤ          </t>
  </si>
  <si>
    <t xml:space="preserve">ΤΑΙΗΕΑΘ        </t>
  </si>
  <si>
    <t>1=Εποπτεύων, 
0=ΦΚΑ</t>
  </si>
  <si>
    <t>ΕΠΟΠΤΕΥΩΝ ΦΟΡΕΑΣ</t>
  </si>
  <si>
    <t>ΓΛΚ</t>
  </si>
  <si>
    <t>ΕΚΟΕΜΣ</t>
  </si>
  <si>
    <t>ΕΤΑΑ</t>
  </si>
  <si>
    <t>ΕΤΑΠ-ΜΜΕ</t>
  </si>
  <si>
    <t>ΤΣΕΥΠΑ</t>
  </si>
  <si>
    <t>ΤΣΕΥΠΘ</t>
  </si>
  <si>
    <t>ΤΑΤΤΑΘ</t>
  </si>
  <si>
    <t>ΤΑΦΕΕΤ</t>
  </si>
  <si>
    <t>ΤΑΑΞΤ</t>
  </si>
  <si>
    <t>ΤΑΙΗΕΑΘ</t>
  </si>
  <si>
    <t>ΕΤΑΤ</t>
  </si>
  <si>
    <t>ΕΤΕΑ-ΕΤΕΑΜ-ΟΠΣ</t>
  </si>
  <si>
    <t>ΤΣΠΗΣΑΠ</t>
  </si>
  <si>
    <t>ΤΑΠΙΛΤ</t>
  </si>
  <si>
    <t>ΟΠΣ-ΙΚΑ</t>
  </si>
  <si>
    <t>ΚΛΗΡΟΔΟΤΗΜΑΤΑ</t>
  </si>
  <si>
    <t>ΖΑΠΠΕΙΟ</t>
  </si>
  <si>
    <t xml:space="preserve">ΜΤΑ </t>
  </si>
  <si>
    <t>ΜΤΣ-ΣΥ</t>
  </si>
  <si>
    <t>ΟΑΕΕ</t>
  </si>
  <si>
    <t>ΤΑΝΠΤ-ΟΑΕΕ</t>
  </si>
  <si>
    <t>ΠΛΟΗΓΗΣΗ</t>
  </si>
  <si>
    <t>ΤΣΠΤΕ</t>
  </si>
  <si>
    <t>ΟΠΑΔ-ΤΥΔΚΥ</t>
  </si>
  <si>
    <t>21101</t>
  </si>
  <si>
    <t>22161</t>
  </si>
  <si>
    <t>21031</t>
  </si>
  <si>
    <t>22073</t>
  </si>
  <si>
    <t>21025</t>
  </si>
  <si>
    <t>21030</t>
  </si>
  <si>
    <t>22072</t>
  </si>
  <si>
    <t>21023</t>
  </si>
  <si>
    <t>21024</t>
  </si>
  <si>
    <t>22075</t>
  </si>
  <si>
    <t>22046</t>
  </si>
  <si>
    <t>22045</t>
  </si>
  <si>
    <t>22160</t>
  </si>
  <si>
    <t>21032</t>
  </si>
  <si>
    <t>21010</t>
  </si>
  <si>
    <t>21004</t>
  </si>
  <si>
    <t>21100</t>
  </si>
  <si>
    <t>32011</t>
  </si>
  <si>
    <t>22071</t>
  </si>
  <si>
    <t>22021</t>
  </si>
  <si>
    <t>21015</t>
  </si>
  <si>
    <t>21027</t>
  </si>
  <si>
    <t>21227</t>
  </si>
  <si>
    <t>22200</t>
  </si>
  <si>
    <t>21008</t>
  </si>
  <si>
    <t>23005</t>
  </si>
  <si>
    <t>ΜΕΞΙΚΟ</t>
  </si>
  <si>
    <t>21127</t>
  </si>
  <si>
    <t>ΝΕΑ ΓΟΥΙΝΕΑ</t>
  </si>
  <si>
    <t>ΔΗΜΟΣΙΟ</t>
  </si>
  <si>
    <t>ΖΙΜΠΑΜΠΟΥΕ</t>
  </si>
  <si>
    <t>Φορέας</t>
  </si>
  <si>
    <t>Κωδικός</t>
  </si>
  <si>
    <t>Other</t>
  </si>
  <si>
    <t>ΑΦΓΑΝΙΣΤΑΝ</t>
  </si>
  <si>
    <t>ΛΟΥΞΕΜΒΟΥΡΓΟ</t>
  </si>
  <si>
    <t>ΣΛΟΒΕΝΙΑ</t>
  </si>
  <si>
    <t>Όπου το στοιχείο Κωδικού Χώρας Υπηκοότητας είναι κενό λογίζεται ΕΛΛΗΝΙΚΗ</t>
  </si>
  <si>
    <t>ΕΤΑΤ-ΛΑΚ</t>
  </si>
  <si>
    <t>ΖΑΜΠΙΑ</t>
  </si>
  <si>
    <t>ΠΡΑΣΙΝΟ ΑΚΡΩΤΗΡΙΟ</t>
  </si>
  <si>
    <t>ΣΑΝ ΜΑΡΙΝΟ</t>
  </si>
  <si>
    <t xml:space="preserve">ΕΤΑΤ-ΛΑΚ       </t>
  </si>
  <si>
    <t/>
  </si>
  <si>
    <t>Σύνολο:</t>
  </si>
  <si>
    <t>Β. Μερίσματα</t>
  </si>
  <si>
    <t>Διάμεσος</t>
  </si>
  <si>
    <t>Γ. Μερίσματα</t>
  </si>
  <si>
    <t>Σύνολο Μερίσμάτα</t>
  </si>
  <si>
    <t>Μερίσματα</t>
  </si>
  <si>
    <t xml:space="preserve">0,01-500    </t>
  </si>
  <si>
    <t xml:space="preserve">500,01-1000 </t>
  </si>
  <si>
    <t>1000,01-1500</t>
  </si>
  <si>
    <t>1500,01-2000</t>
  </si>
  <si>
    <t>2000,01-2500</t>
  </si>
  <si>
    <t xml:space="preserve">Άνω των 2500,01 </t>
  </si>
  <si>
    <t xml:space="preserve">0,01-100     </t>
  </si>
  <si>
    <t xml:space="preserve">100,01-200   </t>
  </si>
  <si>
    <t xml:space="preserve">200,01-300   </t>
  </si>
  <si>
    <t xml:space="preserve">300,01-400   </t>
  </si>
  <si>
    <t xml:space="preserve">400,01-500   </t>
  </si>
  <si>
    <t xml:space="preserve">500,01-1000  </t>
  </si>
  <si>
    <t xml:space="preserve">1000,01-1500 </t>
  </si>
  <si>
    <t xml:space="preserve">1500,01-2000 </t>
  </si>
  <si>
    <t xml:space="preserve">2000,01-2500 </t>
  </si>
  <si>
    <t>0,01-100</t>
  </si>
  <si>
    <t>100,01-200</t>
  </si>
  <si>
    <t>200,01-300</t>
  </si>
  <si>
    <t>300,01-400</t>
  </si>
  <si>
    <t>400,01-500</t>
  </si>
  <si>
    <t>500,01-600</t>
  </si>
  <si>
    <t>600,01-700</t>
  </si>
  <si>
    <t>700,01-800</t>
  </si>
  <si>
    <t>800,01-900</t>
  </si>
  <si>
    <t>900,01-1000</t>
  </si>
  <si>
    <t>1000,01-1100</t>
  </si>
  <si>
    <t>1100,01-1200</t>
  </si>
  <si>
    <t>1200,01-1300</t>
  </si>
  <si>
    <t>1300,01-1400</t>
  </si>
  <si>
    <t>1400,01-1500</t>
  </si>
  <si>
    <t>1500,01-1600</t>
  </si>
  <si>
    <t>1600,01-1700</t>
  </si>
  <si>
    <t>1700,01-1800</t>
  </si>
  <si>
    <t>1800,01-1900</t>
  </si>
  <si>
    <t>1900,01-2000</t>
  </si>
  <si>
    <t>2000,01-2250</t>
  </si>
  <si>
    <t>2250,01-2500</t>
  </si>
  <si>
    <t>2500,01-2750</t>
  </si>
  <si>
    <t>2750,01-3000</t>
  </si>
  <si>
    <t>3000,01-3250</t>
  </si>
  <si>
    <t>3250,01-3500</t>
  </si>
  <si>
    <t>3500,01-3750</t>
  </si>
  <si>
    <t>3750,01-4000</t>
  </si>
  <si>
    <t>4000,01-4250</t>
  </si>
  <si>
    <t>4250,01-4500</t>
  </si>
  <si>
    <t>4500,01-4750</t>
  </si>
  <si>
    <t>4750,01-5000</t>
  </si>
  <si>
    <t>5000,01-5250</t>
  </si>
  <si>
    <t>5250,01-5500</t>
  </si>
  <si>
    <t>&gt;5500,01</t>
  </si>
  <si>
    <t>Sum</t>
  </si>
  <si>
    <t>2500,01-3000</t>
  </si>
  <si>
    <t>3000,01-3500</t>
  </si>
  <si>
    <t>3500,01-4000</t>
  </si>
  <si>
    <t>&gt;4000,01</t>
  </si>
  <si>
    <t>ΜΕΡΙΣΜΑΤΑ</t>
  </si>
  <si>
    <t>Συνολικό Πλήθος</t>
  </si>
  <si>
    <t>ΤΡΑΠΕΖΑ ΤΗΣ ΕΛΛΑΔΟΣ</t>
  </si>
  <si>
    <t>ΕΣΘΟΝΙΑ</t>
  </si>
  <si>
    <t>ΚΟΝΓΚΟ ΔΗΜΟΚΡΑΤΙΑ ΤΟΥ (BRAZZAVILLE)</t>
  </si>
  <si>
    <t>ΝΟΤΙΑ ΚΟΡΕΑ</t>
  </si>
  <si>
    <t>ΠΟΡΤΟΓΑΛΙΑ</t>
  </si>
  <si>
    <t>Κρατήσεις υπέρ ΑΚΑΓΕ</t>
  </si>
  <si>
    <t>Κρατήσεις υπέρ Υγείας</t>
  </si>
  <si>
    <t>Συνολικό ποσό δαπάνης</t>
  </si>
  <si>
    <t>21000</t>
  </si>
  <si>
    <t>ΕΦΚΑ</t>
  </si>
  <si>
    <t>ΤΑΠΑΕ</t>
  </si>
  <si>
    <t>ΕΤΕΑΕΠ-ΤΕΑΥΝΤΠ</t>
  </si>
  <si>
    <t>ΕΤΕΑΕΠ-ΤΕΑΥΕΚ</t>
  </si>
  <si>
    <t>ΕΤΕΑΕΠ-ΤΕΑΠΟΖΟ</t>
  </si>
  <si>
    <t>ΕΤΕΑΕΠ-ΤΕΑΧ</t>
  </si>
  <si>
    <t>ΕΤΕΑΕΠ-ΤΕΑΠΟΚΑ</t>
  </si>
  <si>
    <t>ΕΤΕΑΕΠ-ΤΑΔΚΥ</t>
  </si>
  <si>
    <t>ΕΤΕΑΕΠ-ΤΕΑΠΠΕΡΤ</t>
  </si>
  <si>
    <t>ΕΤΕΑΕΠ-ΤΑΣ</t>
  </si>
  <si>
    <t>ΕΤΕΑΕΠ-ΤΕΑΥΑΠ</t>
  </si>
  <si>
    <t>ΕΤΕΑΕΠ-ΤΕΑΥΠΣ</t>
  </si>
  <si>
    <t>ΕΤΕΑΕΠ-ΤΕΑΕΧ</t>
  </si>
  <si>
    <t>ΕΤΕΑΕΠ-ΤΕΑΕΙΓΕ</t>
  </si>
  <si>
    <t>ΕΤΕΑΕΠ-ΕΛΕΜ</t>
  </si>
  <si>
    <t>ΕΤΕΑΕΠ-ΤΕΑΔ</t>
  </si>
  <si>
    <t>ΕΤΕΑΕΠ-ΕΤΕΑΜ</t>
  </si>
  <si>
    <t>ΕΤΕΑΕΠ-ΚΕΑΝ</t>
  </si>
  <si>
    <t>ΕΤΕΑΕΠ-ΤΕΑΠΙΕΝ</t>
  </si>
  <si>
    <t>ΕΤΕΑΕΠ-ΤΣΕΑΠΣΓΟ</t>
  </si>
  <si>
    <t>ΕΤΕΑΕΠ-ΤΕΑΠΕΤΕ</t>
  </si>
  <si>
    <t>ΕΤΕΑΕΠ-ΤΕΑΠ ΔΕΗ</t>
  </si>
  <si>
    <t>ΕΤΕΑΕΠ-ΤΕΑΠ ΟΤΕ</t>
  </si>
  <si>
    <t>ΕΤΕΑΕΠ-ΤΕΑΙΣΥΤ</t>
  </si>
  <si>
    <t>ΕΤΕΑΕΠ-ΤΑΠΤΠ</t>
  </si>
  <si>
    <t>ΕΤΕΑΕΠ-ΤΕΑΠΥΚ</t>
  </si>
  <si>
    <t>ΣΥΝΟΛΑ</t>
  </si>
  <si>
    <t>Ποσοστό</t>
  </si>
  <si>
    <t>Σύνολα :</t>
  </si>
  <si>
    <t xml:space="preserve">ΤΑΠΑΕ          </t>
  </si>
  <si>
    <t>ΕΤΕΑΕΠ-ΤΑΔΚΥ(Κ)</t>
  </si>
  <si>
    <t xml:space="preserve">ΕΤΕΑΕΠ-ΤΕΑΥΝΤΠ </t>
  </si>
  <si>
    <t xml:space="preserve">ΕΤΕΑΕΠ-ΤΕΑΥΕΚ  </t>
  </si>
  <si>
    <t xml:space="preserve">ΕΤΕΑΕΠ-ΤΕΑΠΟΖΟ </t>
  </si>
  <si>
    <t xml:space="preserve">ΕΤΕΑΕΠ-ΤΕΑΧ    </t>
  </si>
  <si>
    <t xml:space="preserve">ΕΤΕΑΕΠ-ΤΕΑΠΟΚΑ </t>
  </si>
  <si>
    <t xml:space="preserve">ΕΤΕΑΕΠ-ΤΑΔΚΥ   </t>
  </si>
  <si>
    <t xml:space="preserve">ΕΤΕΑΕΠ-ΤΕΑΑ    </t>
  </si>
  <si>
    <t xml:space="preserve">ΕΤΕΑΕΠ-ΤΑΣ     </t>
  </si>
  <si>
    <t xml:space="preserve">ΕΤΕΑΕΠ-ΤΕΑΥΑΠ  </t>
  </si>
  <si>
    <t xml:space="preserve">ΕΤΕΑΕΠ-ΤΕΑΥΠΣ  </t>
  </si>
  <si>
    <t xml:space="preserve">ΕΤΕΑΕΠ-ΤΕΑΕΧ   </t>
  </si>
  <si>
    <t xml:space="preserve">ΕΤΕΑΕΠ-ΤΕΑΕΙΓΕ </t>
  </si>
  <si>
    <t xml:space="preserve">ΕΤΕΑΕΠ-ΕΛΕΜ    </t>
  </si>
  <si>
    <t xml:space="preserve">ΕΤΕΑΕΠ-ΤΕΑΔ    </t>
  </si>
  <si>
    <t xml:space="preserve">ΕΤΕΑΕΠ-ΕΤΕΑΜ   </t>
  </si>
  <si>
    <t xml:space="preserve">ΕΤΕΑΕΠ-ΚΕΑΝ    </t>
  </si>
  <si>
    <t xml:space="preserve">ΕΤΕΑΕΠ-ΤΕΑΠΙΕΝ </t>
  </si>
  <si>
    <t xml:space="preserve">ΕΤΕΑΕΠ-ΤΕΑΤΤΑΘ </t>
  </si>
  <si>
    <t xml:space="preserve">ΕΤΕΑΕΠ-ΤΕΑΠΕΤΕ </t>
  </si>
  <si>
    <t xml:space="preserve">ΕΤΕΑΕΠ-ΤΕΑΙΣΥΤ </t>
  </si>
  <si>
    <t xml:space="preserve">ΕΤΕΑΕΠ-ΤΑΠΤΠ   </t>
  </si>
  <si>
    <t xml:space="preserve">ΕΤΕΑΕΠ-ΤΕΑΠΥΚ  </t>
  </si>
  <si>
    <t xml:space="preserve">Σύνολα:        </t>
  </si>
  <si>
    <t>ΕΤΕΑΕΠ</t>
  </si>
  <si>
    <t>ΕΤΕΑΕΠ-ΤΕΑΑ</t>
  </si>
  <si>
    <t>ΕΤΕΑΕΠ-ΤΕΑΤΤΑΘ</t>
  </si>
  <si>
    <t>ΔΗΜΟΣΙΟ (ΕΦΚΑ)</t>
  </si>
  <si>
    <t>ΙΣΛΑΝΔΙΑ</t>
  </si>
  <si>
    <t>ΚΙΝΑ</t>
  </si>
  <si>
    <t xml:space="preserve">ΔΗΜΟΣΙΟ (ΕΦΚΑ) </t>
  </si>
  <si>
    <t>Συνολικό Μηνιαίο Ποσό</t>
  </si>
  <si>
    <t>Σύνολο</t>
  </si>
  <si>
    <t>ΜΠΟΥΤΑΝ</t>
  </si>
  <si>
    <t xml:space="preserve">Συντομογραφία </t>
  </si>
  <si>
    <t>ΒΕΝΕΖΟΥΕΛΑ</t>
  </si>
  <si>
    <t>ΤΑΙΒΑΝ</t>
  </si>
  <si>
    <t>21102</t>
  </si>
  <si>
    <t>ΟΠΣ-ΙΚΑ(Ν4387)</t>
  </si>
  <si>
    <t xml:space="preserve">ΟΠΣ-ΙΚΑ(Ν4387) </t>
  </si>
  <si>
    <t>ΚΕΝΥΑ</t>
  </si>
  <si>
    <t>ΣΙΕΡΑ ΛΕΟΝΕ</t>
  </si>
  <si>
    <t>Συνολικό Ποσό Δαπάνης Αναδρομικών</t>
  </si>
  <si>
    <t>Συνολικό Ποσό Δαπάνης Συντάξεων</t>
  </si>
  <si>
    <t>ΕΤΑΤ-ΤΕΑΠΕΤ</t>
  </si>
  <si>
    <t>ΑΓΙΑ ΕΛΕΝΗ</t>
  </si>
  <si>
    <t>ΥΕΜΕΝΗ</t>
  </si>
  <si>
    <t xml:space="preserve">ΕΤΑΤ-ΤΕΑΠΕΤ    </t>
  </si>
  <si>
    <t>Ποσό Δαπάνης Αναδρομικών</t>
  </si>
  <si>
    <t>Ποσό Δαπάνης Σύνταξης</t>
  </si>
  <si>
    <t>Μέσο Ποσό δαπάνης Σύνταξης</t>
  </si>
  <si>
    <t xml:space="preserve">ΜΤΣ-ΣΥ (ΕΦΚΑ)  </t>
  </si>
  <si>
    <t>32012</t>
  </si>
  <si>
    <t>ΜΤΣ-ΣΥ (ΕΦΚΑ)</t>
  </si>
  <si>
    <t>21327</t>
  </si>
  <si>
    <t>ΑΛΓΕΡΙΑ</t>
  </si>
  <si>
    <t xml:space="preserve">ΕΤΕΑ-ΤΑΥΕΒΖ    </t>
  </si>
  <si>
    <t>22210</t>
  </si>
  <si>
    <t>ΕΤΕΑ-ΤΑΥΕΒΖ</t>
  </si>
  <si>
    <t>ΝΕΠΑΛ</t>
  </si>
  <si>
    <t>21427</t>
  </si>
  <si>
    <t>ΟΠΕΚΑ</t>
  </si>
  <si>
    <t>Ε. Λοιπές</t>
  </si>
  <si>
    <t>Δ. ΟΠΕΚΑ</t>
  </si>
  <si>
    <t>ΟΓΑ</t>
  </si>
  <si>
    <t xml:space="preserve">ΟΓΑ(ΕΠΙΖΩΝΤΩΝ) </t>
  </si>
  <si>
    <t xml:space="preserve">ΟΓΑ ΥΠΑΛΛΗΛΩΝ  </t>
  </si>
  <si>
    <t>ΟΓΑ-ΧΗΡ.(Ν4387)</t>
  </si>
  <si>
    <t>ΟΓΑ(ΕΠΙΖΩΝΤΩΝ)</t>
  </si>
  <si>
    <t>ΟΓΑ ΥΠΑΛΛΗΛΩΝ</t>
  </si>
  <si>
    <t xml:space="preserve">ΟΓΑ            </t>
  </si>
  <si>
    <t xml:space="preserve">ΟΠΕΚΑ          </t>
  </si>
  <si>
    <t>Ε. Λοιπά</t>
  </si>
  <si>
    <t>Σύνολο ΟΠΕΚΑ</t>
  </si>
  <si>
    <t>Ανασφάλιστων Υπερηλίκων ΟΠΕΚΑ</t>
  </si>
  <si>
    <t>ΝΙΓΗΡΑΣ</t>
  </si>
  <si>
    <t>Πλήθος Συνταξιούχων</t>
  </si>
  <si>
    <t>Μηνιαίο Ποσό (€)</t>
  </si>
  <si>
    <t>Μέσο Εισόδημα /Διάμεσος (€)</t>
  </si>
  <si>
    <t>Κρατήσεις Υγειονομικής Περίθαλψης (€)</t>
  </si>
  <si>
    <t>Μέσο Εισόδημα /Διάμεσος προ Φόρου (€)</t>
  </si>
  <si>
    <t>21500</t>
  </si>
  <si>
    <t>ΑΝΔΡΕΣ</t>
  </si>
  <si>
    <t>ΓΥΝΑΙΚΕΣ</t>
  </si>
  <si>
    <t>ΜΟΖΑΜΒΙΚΗ</t>
  </si>
  <si>
    <t>Κατανομή Κατά Αριθμό Επικουρικών Συντάξεων</t>
  </si>
  <si>
    <t>ΜΑΛΑΙΣΙΑ</t>
  </si>
  <si>
    <t>ΑΙΤΗ</t>
  </si>
  <si>
    <t>ΡΟΥΑΝΤΑ</t>
  </si>
  <si>
    <t>ΕΛ ΣΑΛΒΑΔΟΡ</t>
  </si>
  <si>
    <t>Χωρίς ένδειξη</t>
  </si>
  <si>
    <t xml:space="preserve">Σύνολο </t>
  </si>
  <si>
    <t>Συνολικό Ποσό δαπάνης (Συμπεριλαμβανομένων Κρατήσεις υπέρ ΑΚΑΓΕ και υπέρ Υγείας</t>
  </si>
  <si>
    <t xml:space="preserve"> Κρατήσεις υπέρ ΑΚΑΓΕ</t>
  </si>
  <si>
    <t xml:space="preserve">ΔΗΜΟΣΙΟ        </t>
  </si>
  <si>
    <t xml:space="preserve">Κωδικός Ταμείου </t>
  </si>
  <si>
    <t>Συνολικό Πόσο</t>
  </si>
  <si>
    <t xml:space="preserve">Μηνιαίο Ποσό Σύνταξης </t>
  </si>
  <si>
    <t>ΔΟΜΙΝΙΚΟΣ</t>
  </si>
  <si>
    <t xml:space="preserve">ΕΤΕΑΕΠ-ΤΕΑΔΥ   </t>
  </si>
  <si>
    <t>ΕΤΕΑΕΠ-ΤΕΑΠΕΤΒΑ</t>
  </si>
  <si>
    <t>ΕΤΕΑΕΠ-ΤΕΑΠΕΛΤΑ</t>
  </si>
  <si>
    <t xml:space="preserve">ΕΤΕΑΕΠ-ΤΣΜΕΔΕ  </t>
  </si>
  <si>
    <t>ΕΤΕΑΕΠ-ΤΕΑΔΥ</t>
  </si>
  <si>
    <t>ΕΤΕΑΕΠ-ΤΣΜΕΔΕ</t>
  </si>
  <si>
    <t>ΤΖΑΜΑΙΚΑ</t>
  </si>
  <si>
    <t>Σύνολα:</t>
  </si>
  <si>
    <t>ΔΗΜΟΣΙΟ(ΤΙΜΗΤ.)</t>
  </si>
  <si>
    <t>10002</t>
  </si>
  <si>
    <t>ΕΦΚΑ/τ.ΙΚΑ</t>
  </si>
  <si>
    <t>ΗΝΩΜΕΝΑ ΑΡΑΒΙΚΑ ΕΜΙΡΑΤΑ</t>
  </si>
  <si>
    <t xml:space="preserve"> ΕΤΕΑΕΠ</t>
  </si>
  <si>
    <t>1.036,10 / 962,96</t>
  </si>
  <si>
    <t>979,72 / 909,19</t>
  </si>
  <si>
    <t>361,46 / 360,00</t>
  </si>
  <si>
    <t>339,84 / 338,40</t>
  </si>
  <si>
    <t>673,46 / 577,03</t>
  </si>
  <si>
    <t>637,09 / 545,60</t>
  </si>
  <si>
    <t>650,65 / 545,66</t>
  </si>
  <si>
    <t>617,42 / 513,91</t>
  </si>
  <si>
    <t>319,21 / 360,00</t>
  </si>
  <si>
    <t>312,01 / 360,00</t>
  </si>
  <si>
    <t>980,46 / 910,14</t>
  </si>
  <si>
    <t>339,95 / 338,40</t>
  </si>
  <si>
    <t>637,52 / 546,13</t>
  </si>
  <si>
    <t>617,45 / 513,73</t>
  </si>
  <si>
    <t>312,86 / 360,00</t>
  </si>
  <si>
    <t>1.036,87 / 963,95</t>
  </si>
  <si>
    <t>361,57 / 360,00</t>
  </si>
  <si>
    <t>673,93 / 577,46</t>
  </si>
  <si>
    <t>650,67 / 545,45</t>
  </si>
  <si>
    <t>320,06 / 360,00</t>
  </si>
  <si>
    <t>Κατανομή Συντάξεων ανά Κατηγορία Σύνταξης - ΔΑΠΑΝΗ (04/2022)</t>
  </si>
  <si>
    <t>Κατανομή Συντάξεων ανά Κατηγορία Σύνταξης - ΕΙΣΟΔΗΜΑ (04/2022)</t>
  </si>
  <si>
    <t>1.038,17 / 965,75</t>
  </si>
  <si>
    <t>981,68 / 911,77</t>
  </si>
  <si>
    <t>361,62 / 360,00</t>
  </si>
  <si>
    <t>340,00 / 338,40</t>
  </si>
  <si>
    <t>674,19 / 577,50</t>
  </si>
  <si>
    <t>637,76 / 546,17</t>
  </si>
  <si>
    <t>651,27 / 546,11</t>
  </si>
  <si>
    <t>618,02 / 514,09</t>
  </si>
  <si>
    <t>321,49 / 360,00</t>
  </si>
  <si>
    <t>314,27 / 360,00</t>
  </si>
  <si>
    <t>Διαστρωμάτωση Συντάξεων - ΔΑΠΑΝΗ (04/2022)</t>
  </si>
  <si>
    <t>Διαστρωμάτωση Συντάξεων - ΕΙΣΟΔΗΜΑ (04/2022)</t>
  </si>
  <si>
    <t>Συνταξιοδοτική Δαπάνη ΜΕΡΙΣΜΑΤΑ 04/2022</t>
  </si>
  <si>
    <t>Συνταξιοδοτική Δαπάνη ΕΠΙΚΟΥΡΙΚΩΝ Συντάξεων 04/2022</t>
  </si>
  <si>
    <t>Συνταξιοδοτική Δαπάνη ΚΥΡΙΩΝ Συντάξεων 04/2022</t>
  </si>
  <si>
    <t>Κατανομή Συντάξεων ανά Υπηκοότητα  (04/2022)</t>
  </si>
  <si>
    <t>Κατανομή Συντάξεων (Κύριων και Επικουρικών) ανά Νομό (04/2022)</t>
  </si>
  <si>
    <t>Κατανομή Κατά Αριθμό Καταβαλλόμενων Συντάξεων (04/2022)</t>
  </si>
  <si>
    <t>Αναλυτική Κατανομή Κατά Αριθμό Καταβαλλόμενων Συντάξεων (04/2022)</t>
  </si>
  <si>
    <t>Κατανομή Συντάξεων  ανά Νομό και κατηγορία (Γήρατος/Θανάτου/Αναπηρίας) (04/2022)</t>
  </si>
  <si>
    <t>Κατανομή συντάξεων ανά ταμείο για ασφαλισμένους που λαμβάνουν 10, 9,8 ή 7 Συντάξεις (04/2022)</t>
  </si>
  <si>
    <t>Μέσο Μηνιαίο Εισόδημα από Συντάξεις προ Φόρων ανά Φύλο Συνταξιούχου - ΔΑΠΑΝΗ (04/2022)</t>
  </si>
  <si>
    <t>Διαστρωμάτωση Συνταξιούχων (Εισόδημα από όλες τις Συντάξεις) - ΔΑΠΑΝΗ (04/2022)</t>
  </si>
  <si>
    <t>Διαστρωμάτωση Συνταξιούχων - Ολοι  - ΔΑΠΑΝΗ  04/2022</t>
  </si>
  <si>
    <t>Διαστρωμάτωση Συνταξιούχων - Άνδρες - ΔΑΠΑΝΗ  04/2022</t>
  </si>
  <si>
    <t>Διαστρωμάτωση Συνταξιούχων - Γυναίκες - ΔΑΠΑΝΗ 04/2022</t>
  </si>
  <si>
    <t>Διαστρωμάτωση Συνταξιούχων (Εισόδημα από όλες τις Συντάξεις) 04/2022</t>
  </si>
  <si>
    <t>Διαστρωμάτωση Συνταξιούχων - Ολοι (Εισόδημα από όλες τις Συντάξεις) 04/2022</t>
  </si>
  <si>
    <t>Διαστρωμάτωση Συνταξιούχων - Άνδρες (Εισόδημα από όλες τις Συντάξεις) 04/2022</t>
  </si>
  <si>
    <t>Διαστρωμάτωση Συνταξιούχων - Γυναίκες (Εισόδημα από όλες τις Συντάξεις) 04/2022</t>
  </si>
  <si>
    <t>Κατανομή Συντάξεων ανά Ταμείο και Κατηγορία - Ομαδοποίηση με Εποπτεύοντα Φορέα (04/2022)</t>
  </si>
  <si>
    <t>Στοιχεία Νέων Συντάξεων με αναδρομικά ποσά ανά κατηγορία - Οριστική Απόφαση (04/2022)</t>
  </si>
  <si>
    <t>Στοιχεία Νέων Συντάξεων με αναδρομικά ποσά ανά κατηγορία - Προσωρινή Απόφαση (04/2022)</t>
  </si>
  <si>
    <t>Στοιχεία Νέων Συντάξεων με αναδρομικά ποσά ανά κατηγορία - Τροποποιητική Απόφαση (04/2022)</t>
  </si>
  <si>
    <t xml:space="preserve">Αναστολές Συντάξεων Λόγω Γάμου -  Καθαρό Πληρωτέο (04/2022) </t>
  </si>
  <si>
    <t xml:space="preserve">Αναστολές Συντάξεων Λόγω Θανάτου - Καθαρό Πληρωτέο (04/2022) </t>
  </si>
  <si>
    <t>Κατανομή Ηλικιών Συνταξιούχων (04/2022)</t>
  </si>
  <si>
    <t>Κατανομή Συνταξιούχων ανά Ηλικία και Κατηγορία Σύνταξης - 'Ολοι (ΔΑΠΑΝΗ)_04/2022</t>
  </si>
  <si>
    <t>1.102.63</t>
  </si>
  <si>
    <t>Κατανομή Συνταξιούχων ανά Ηλικία και Κατηγορία Σύνταξης - Άνδρες (ΔΑΠΑΝΗ)_04/2022</t>
  </si>
  <si>
    <t>Κατανομή Συνταξιούχων ανά Ηλικία και Κατηγορία Σύνταξης - Γυναίκες (ΔΑΠΑΝΗ)_04/2022</t>
  </si>
  <si>
    <t>Κατανομή Συνταξιούχων ανά Ηλικία και Κατηγορία Σύνταξης  - 'Ολοι (ΕΙΣΟΔΗΜΑ)_04/2022</t>
  </si>
  <si>
    <t>Κατανομή Συνταξιούχων ανά Ηλικία και Κατηγορία Σύνταξης - Άνδρες (ΕΙΣΟΔΗΜΑ)_04/2022</t>
  </si>
  <si>
    <t>Κατανομή Συνταξιούχων ανά Ηλικία και Κατηγορία Σύνταξης - Γυναίκες (ΕΙΣΟΔΗΜΑ)_04/2022</t>
  </si>
  <si>
    <t xml:space="preserve">Υπουργείο Εργασίας &amp; Κοινωνικών Υποθέσεων
</t>
  </si>
  <si>
    <t>Ενιαίο Σύστημα Ελέγχου &amp; Πληρωμών Συντάξεων "ΗΛΙΟΣ"</t>
  </si>
  <si>
    <t>Παράρτημα</t>
  </si>
  <si>
    <t>Πίνακας Περιεχομένων</t>
  </si>
  <si>
    <t>Σ1</t>
  </si>
  <si>
    <t>Κατανομή Εισοδήματος Συνταξιούχων ανά Φύλο και εύρος ποσού</t>
  </si>
  <si>
    <t>Σ2</t>
  </si>
  <si>
    <t>Κατανομή Συνταξιούχων και εισοδήματος από συντάξεις ανα Ηλικία και κατηγορία σύνταξης</t>
  </si>
  <si>
    <t>Σ3</t>
  </si>
  <si>
    <t>Κατανομή πληρωμής αναδρομικών νέων συντάξεων με τροποποιητική απόφαση συνταξιοδότησης ανά Φορέά Κοινωνικής ασφάλισης και κατηγορία σύνταξης</t>
  </si>
  <si>
    <t>Σ4</t>
  </si>
  <si>
    <t>Κατανομή πληρωμής αναδρομικών νέων συντάξεων με προσωρινή απόφαση συνταξιοδότησης ανά Φορέά Κοινωνικής ασφάλισης και κατηγορία σύνταξης</t>
  </si>
  <si>
    <t>Σ5</t>
  </si>
  <si>
    <t>Κατανομή Συντάξεων ανά εύρος ποσού δαπάνης</t>
  </si>
  <si>
    <t>Σ6</t>
  </si>
  <si>
    <t>Συνταξιοδοτική Δαπάνη Κύριων, Επικουρικών Συντάξεων, Μερισμάτων</t>
  </si>
  <si>
    <t>Σ7</t>
  </si>
  <si>
    <t>Κατανομή Συντάξεων ανά ταμείο και κατηγορία</t>
  </si>
  <si>
    <t>Σ8</t>
  </si>
  <si>
    <r>
      <t xml:space="preserve">Κατανομή </t>
    </r>
    <r>
      <rPr>
        <sz val="11"/>
        <rFont val="Calibri"/>
        <family val="2"/>
        <charset val="161"/>
        <scheme val="minor"/>
      </rPr>
      <t>νέων</t>
    </r>
    <r>
      <rPr>
        <sz val="11"/>
        <color theme="1"/>
        <rFont val="Calibri"/>
        <family val="2"/>
        <charset val="161"/>
        <scheme val="minor"/>
      </rPr>
      <t xml:space="preserve"> Συνταξιούχων ανά ηλικία, κατηγορία σύνταξης &amp; Φορέα Κοινωνικής Ασφάλισης</t>
    </r>
  </si>
  <si>
    <t>Σ9</t>
  </si>
  <si>
    <t>Κατανομή Συντάξεων ανά νομό</t>
  </si>
  <si>
    <t>Σ10</t>
  </si>
  <si>
    <t>Κατανομή Συντάξεων ανά υπηκοότητα</t>
  </si>
  <si>
    <t>Σ11</t>
  </si>
  <si>
    <t>Κατανομή κατά αριθμό καταβαλλόμενων συντάξεων (κύριων, επικουρικών, μερισμάτων) ανά συνταξιούχο</t>
  </si>
  <si>
    <t>Σ12</t>
  </si>
  <si>
    <t>Ποσά Συντάξεων ανά Περιφέρεια ως ποσοστό του ΑΕΠ</t>
  </si>
  <si>
    <t>Σ13</t>
  </si>
  <si>
    <t>Κατανομή Συντάξεων ανά Κατηγορία Σύνταξης - ΔΑΠΑΝΗ</t>
  </si>
  <si>
    <t>Σ14</t>
  </si>
  <si>
    <t xml:space="preserve">Κατανομή Συντάξεων ανά Κατηγορία Σύνταξης - ΕΙΣΟΔΗΜΑ  </t>
  </si>
  <si>
    <t>Σ15</t>
  </si>
  <si>
    <t xml:space="preserve">Μέσο Μηνιαίο Εισόδημα από Συντάξεις προ Φόρων (με περίθαλψη) </t>
  </si>
  <si>
    <t>Σ16</t>
  </si>
  <si>
    <t>Διαστρωμάτωση Συντάξεων - ΕΙΣΟΔΗΜΑ</t>
  </si>
  <si>
    <t>Σ17</t>
  </si>
  <si>
    <t>Κατανομή Κατά Αριθμό Καταβαλλόμενων Συντάξεων</t>
  </si>
  <si>
    <t>Σ18</t>
  </si>
  <si>
    <t xml:space="preserve">Κατανομή Συντάξεων  ανά Νομό και κατηγορία (Γήρατος/Θανάτου/Αναπηρίας) </t>
  </si>
  <si>
    <t>Σ19</t>
  </si>
  <si>
    <t>Κατανομή συντάξεων ανά ταμείο για ασφαλισμένους που λαμβάνουν 10, 9,8 ή 7 Συντάξεις</t>
  </si>
  <si>
    <t>Σ20</t>
  </si>
  <si>
    <t>Μέση μηνιαία δαπάνη από συντάξεις προ φόρων ανά φύλο</t>
  </si>
  <si>
    <t>Σ21</t>
  </si>
  <si>
    <t xml:space="preserve">Διαστρωμάτωση Συνταξιούχων </t>
  </si>
  <si>
    <t>Σ22</t>
  </si>
  <si>
    <t>Διαστρωμάτωση Συνταξιούχων ανά φύλο</t>
  </si>
  <si>
    <t>Σ23</t>
  </si>
  <si>
    <t>Κατανομή  Συνταξιούχων ανά ηλικία</t>
  </si>
  <si>
    <t>Σ24</t>
  </si>
  <si>
    <t>Κατανομή Συνταξιούχων ανά Ηλικία και Κατηγορία Σύνταξης</t>
  </si>
  <si>
    <t>Σ25</t>
  </si>
  <si>
    <t xml:space="preserve"> Κατανομή Συντάξεων ανά Ταμείο και Κατηγορία - Ομαδοποίηση με Εποπτεύοντα Φορέα </t>
  </si>
  <si>
    <t>Σ26</t>
  </si>
  <si>
    <t>Κατανομή Νέων Συνταξιούχων ανά Ηλικία, Κατηγορία Σύνταξης και Κύριο Φορέα με ΠΡΟΣΩΡΙΝΗ απόφαση</t>
  </si>
  <si>
    <t>Σ27</t>
  </si>
  <si>
    <t>Κατανομή Νέων Συνταξιούχων ανά Ηλικία, Κατηγορία Σύνταξης και Κύριο Φορέα με ΤΡΟΠΟΠΟΙΗΤΙΚΗ απόφαση</t>
  </si>
  <si>
    <t>Σ28</t>
  </si>
  <si>
    <t>Στοιχεία Νέων Συντάξεων με αναδρομικά ποσά ανά κατηγορία - Οριστική Απόφαση</t>
  </si>
  <si>
    <t>Σ29</t>
  </si>
  <si>
    <t>Αναστολές Συντάξεων Λόγω Γάμου -  Καθαρό Πληρωτέο</t>
  </si>
  <si>
    <t>Σ30</t>
  </si>
  <si>
    <t xml:space="preserve">Αναστολές Συντάξεων Λόγω Θανάτου - Καθαρό Πληρωτέο </t>
  </si>
  <si>
    <t>Κρήτης</t>
  </si>
  <si>
    <t>Νοτίου Αιγαίου</t>
  </si>
  <si>
    <t>Βορείου Αιγαίου</t>
  </si>
  <si>
    <t>Αττικής</t>
  </si>
  <si>
    <t>Πελοποννήσου</t>
  </si>
  <si>
    <t>Στερεάς Ελλάδας</t>
  </si>
  <si>
    <t>Δυτικής Ελλάδας</t>
  </si>
  <si>
    <t>Ιονίων Νήσων</t>
  </si>
  <si>
    <t>Ηπείρου</t>
  </si>
  <si>
    <t>Θεσσαλίας</t>
  </si>
  <si>
    <t>Δυτικής Μακεδονίας</t>
  </si>
  <si>
    <t>Κεντρικής Μακεδονίας</t>
  </si>
  <si>
    <t>Ανατ. Μακεδονίας - Θράκης</t>
  </si>
  <si>
    <t>% ΑΕΠ</t>
  </si>
  <si>
    <t>ΑΕΠ έτους 2017 (εκ. ευρώ)</t>
  </si>
  <si>
    <t>Μηναίο Ποσό Συντάξεων (ευρώ)</t>
  </si>
  <si>
    <t>Περιφέρεια</t>
  </si>
  <si>
    <t>Σ.12:  Ποσά Συντάξεων ανά Περιφέρεια ως Ποσοστό του ΑΕΠ</t>
  </si>
  <si>
    <t>Μέσο Μηνιαίο Εισόδημα από Συντάξεις προ Φόρων (Με  περίθαλψη) (04/2022)</t>
  </si>
  <si>
    <t>Μέσο Μηνιαίο Εισόδημα από Συντάξεις προ Φόρων (Με  περίθαλψη) (03/2022)</t>
  </si>
  <si>
    <t>Μέσο Μηνιαίο Εισόδημα από Συντάξεις προ Φόρων (Με  περίθαλψη) (02/2022)</t>
  </si>
  <si>
    <t xml:space="preserve">Σ.26  Κατανομή Νέων Συνταξιούχων ανά Ηλικία, Κατηγορία Σύνταξης και Κύριο Φορέα με ΠΡΟΣΩΡΙΝΗ απόφαση(Ποσά αναδρομικών-Μηνιαία) </t>
  </si>
  <si>
    <t>Σ.27  Κατανομή Νέων Συνταξιούχων ανά Ηλικία, Κατηγορία Σύνταξης και Κύριο Φορέα με ΤΡΟΠΟΠΟΙΗΤΙΚΗ απόφαση(Ποσά αναδρομικών-Μηνιαία)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</si>
</sst>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&quot;€&quot;"/>
    <numFmt numFmtId="165" formatCode="#,##0.00\ _€"/>
    <numFmt numFmtId="166" formatCode="#,##0.00\ [$€-408]"/>
    <numFmt numFmtId="167" formatCode="#,##0.00_ ;[Red]\-#,##0.00\ "/>
    <numFmt numFmtId="168" formatCode="0.0%"/>
  </numFmts>
  <fonts count="41" x14ac:knownFonts="1">
    <font>
      <sz val="11"/>
      <color theme="1"/>
      <name val="Calibri"/>
      <family val="2"/>
      <charset val="161"/>
      <scheme val="minor"/>
    </font>
    <font>
      <sz val="8"/>
      <name val="Tahoma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b/>
      <sz val="11"/>
      <color rgb="FF00B05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indexed="8"/>
      <name val="Calibri"/>
      <family val="2"/>
      <charset val="161"/>
      <scheme val="minor"/>
    </font>
    <font>
      <sz val="12"/>
      <color rgb="FFFF0000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charset val="161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/>
      <name val="Calibri"/>
      <family val="2"/>
      <charset val="161"/>
      <scheme val="minor"/>
    </font>
    <font>
      <b/>
      <i/>
      <sz val="14"/>
      <color theme="0"/>
      <name val="Calibri"/>
      <family val="2"/>
      <charset val="161"/>
      <scheme val="minor"/>
    </font>
    <font>
      <sz val="8"/>
      <name val="Arial"/>
      <family val="2"/>
    </font>
    <font>
      <sz val="10"/>
      <name val="Arial Greek"/>
      <charset val="161"/>
    </font>
  </fonts>
  <fills count="41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6337778862885"/>
        <bgColor indexed="64"/>
      </patternFill>
    </fill>
  </fills>
  <borders count="8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32">
    <xf numFmtId="0" fontId="0" fillId="0" borderId="0"/>
    <xf numFmtId="0" fontId="2" fillId="0" borderId="0"/>
    <xf numFmtId="0" fontId="13" fillId="0" borderId="0"/>
    <xf numFmtId="0" fontId="14" fillId="0" borderId="0" applyNumberFormat="0" applyFill="0" applyBorder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0" applyNumberFormat="0" applyFill="0" applyBorder="0" applyAlignment="0" applyProtection="0"/>
    <xf numFmtId="0" fontId="18" fillId="5" borderId="0" applyNumberFormat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8" borderId="21" applyNumberFormat="0" applyAlignment="0" applyProtection="0"/>
    <xf numFmtId="0" fontId="22" fillId="9" borderId="22" applyNumberFormat="0" applyAlignment="0" applyProtection="0"/>
    <xf numFmtId="0" fontId="23" fillId="9" borderId="21" applyNumberFormat="0" applyAlignment="0" applyProtection="0"/>
    <xf numFmtId="0" fontId="24" fillId="0" borderId="23" applyNumberFormat="0" applyFill="0" applyAlignment="0" applyProtection="0"/>
    <xf numFmtId="0" fontId="25" fillId="10" borderId="24" applyNumberFormat="0" applyAlignment="0" applyProtection="0"/>
    <xf numFmtId="0" fontId="4" fillId="0" borderId="0" applyNumberFormat="0" applyFill="0" applyBorder="0" applyAlignment="0" applyProtection="0"/>
    <xf numFmtId="0" fontId="3" fillId="11" borderId="25" applyNumberFormat="0" applyFont="0" applyAlignment="0" applyProtection="0"/>
    <xf numFmtId="0" fontId="26" fillId="0" borderId="0" applyNumberFormat="0" applyFill="0" applyBorder="0" applyAlignment="0" applyProtection="0"/>
    <xf numFmtId="0" fontId="5" fillId="0" borderId="26" applyNumberFormat="0" applyFill="0" applyAlignment="0" applyProtection="0"/>
    <xf numFmtId="0" fontId="27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27" fillId="35" borderId="0" applyNumberFormat="0" applyBorder="0" applyAlignment="0" applyProtection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2" fillId="0" borderId="0"/>
    <xf numFmtId="0" fontId="30" fillId="0" borderId="0"/>
    <xf numFmtId="0" fontId="2" fillId="0" borderId="0"/>
    <xf numFmtId="0" fontId="30" fillId="0" borderId="0"/>
    <xf numFmtId="0" fontId="2" fillId="0" borderId="0"/>
    <xf numFmtId="0" fontId="31" fillId="0" borderId="0"/>
    <xf numFmtId="0" fontId="2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0" fillId="0" borderId="0"/>
    <xf numFmtId="0" fontId="30" fillId="0" borderId="0"/>
    <xf numFmtId="0" fontId="3" fillId="0" borderId="0"/>
    <xf numFmtId="0" fontId="3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2" fillId="0" borderId="0"/>
    <xf numFmtId="0" fontId="2" fillId="0" borderId="0"/>
    <xf numFmtId="0" fontId="3" fillId="11" borderId="25" applyNumberFormat="0" applyFont="0" applyAlignment="0" applyProtection="0"/>
    <xf numFmtId="0" fontId="3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2" fillId="0" borderId="0"/>
    <xf numFmtId="9" fontId="40" fillId="0" borderId="0" applyFont="0" applyFill="0" applyBorder="0" applyAlignment="0" applyProtection="0"/>
    <xf numFmtId="0" fontId="3" fillId="0" borderId="0"/>
  </cellStyleXfs>
  <cellXfs count="625">
    <xf numFmtId="0" fontId="0" fillId="0" borderId="0" xfId="0"/>
    <xf numFmtId="0" fontId="5" fillId="0" borderId="2" xfId="0" applyFont="1" applyBorder="1"/>
    <xf numFmtId="0" fontId="5" fillId="0" borderId="0" xfId="0" applyFont="1"/>
    <xf numFmtId="3" fontId="5" fillId="0" borderId="2" xfId="0" applyNumberFormat="1" applyFont="1" applyBorder="1"/>
    <xf numFmtId="4" fontId="5" fillId="0" borderId="2" xfId="0" applyNumberFormat="1" applyFont="1" applyBorder="1"/>
    <xf numFmtId="0" fontId="0" fillId="0" borderId="2" xfId="0" applyBorder="1" applyAlignment="1">
      <alignment horizontal="left" indent="2"/>
    </xf>
    <xf numFmtId="3" fontId="0" fillId="0" borderId="2" xfId="0" applyNumberFormat="1" applyBorder="1"/>
    <xf numFmtId="0" fontId="0" fillId="0" borderId="2" xfId="0" applyBorder="1"/>
    <xf numFmtId="3" fontId="0" fillId="0" borderId="0" xfId="0" applyNumberFormat="1"/>
    <xf numFmtId="4" fontId="0" fillId="0" borderId="0" xfId="0" applyNumberFormat="1"/>
    <xf numFmtId="0" fontId="5" fillId="0" borderId="3" xfId="0" applyFont="1" applyBorder="1"/>
    <xf numFmtId="0" fontId="4" fillId="0" borderId="0" xfId="0" applyFont="1"/>
    <xf numFmtId="0" fontId="4" fillId="0" borderId="2" xfId="0" applyFont="1" applyBorder="1"/>
    <xf numFmtId="164" fontId="0" fillId="0" borderId="2" xfId="0" applyNumberFormat="1" applyBorder="1"/>
    <xf numFmtId="0" fontId="0" fillId="0" borderId="3" xfId="0" applyBorder="1"/>
    <xf numFmtId="164" fontId="0" fillId="0" borderId="0" xfId="0" applyNumberFormat="1"/>
    <xf numFmtId="0" fontId="0" fillId="0" borderId="3" xfId="0" applyBorder="1" applyAlignment="1">
      <alignment horizontal="left" indent="2"/>
    </xf>
    <xf numFmtId="3" fontId="0" fillId="0" borderId="2" xfId="0" applyNumberFormat="1" applyBorder="1" applyAlignment="1">
      <alignment horizontal="right"/>
    </xf>
    <xf numFmtId="4" fontId="0" fillId="0" borderId="2" xfId="0" applyNumberFormat="1" applyBorder="1" applyAlignment="1">
      <alignment horizontal="right"/>
    </xf>
    <xf numFmtId="0" fontId="7" fillId="0" borderId="0" xfId="0" applyFont="1"/>
    <xf numFmtId="3" fontId="0" fillId="0" borderId="2" xfId="0" applyNumberFormat="1" applyFont="1" applyBorder="1" applyAlignment="1">
      <alignment horizontal="right" indent="2"/>
    </xf>
    <xf numFmtId="4" fontId="0" fillId="0" borderId="2" xfId="0" applyNumberFormat="1" applyFont="1" applyBorder="1" applyAlignment="1">
      <alignment horizontal="right" indent="2"/>
    </xf>
    <xf numFmtId="4" fontId="0" fillId="0" borderId="2" xfId="0" applyNumberFormat="1" applyBorder="1"/>
    <xf numFmtId="3" fontId="5" fillId="0" borderId="2" xfId="0" applyNumberFormat="1" applyFont="1" applyBorder="1" applyAlignment="1">
      <alignment horizontal="right" indent="2"/>
    </xf>
    <xf numFmtId="4" fontId="5" fillId="0" borderId="2" xfId="0" applyNumberFormat="1" applyFont="1" applyBorder="1" applyAlignment="1">
      <alignment horizontal="right" indent="2"/>
    </xf>
    <xf numFmtId="3" fontId="5" fillId="0" borderId="2" xfId="0" applyNumberFormat="1" applyFont="1" applyBorder="1" applyAlignment="1">
      <alignment horizontal="center" vertical="center"/>
    </xf>
    <xf numFmtId="3" fontId="8" fillId="0" borderId="2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right"/>
    </xf>
    <xf numFmtId="3" fontId="6" fillId="0" borderId="2" xfId="0" applyNumberFormat="1" applyFont="1" applyBorder="1" applyAlignment="1">
      <alignment horizontal="right" vertical="center"/>
    </xf>
    <xf numFmtId="3" fontId="0" fillId="0" borderId="6" xfId="0" applyNumberFormat="1" applyBorder="1"/>
    <xf numFmtId="4" fontId="0" fillId="0" borderId="6" xfId="0" applyNumberFormat="1" applyBorder="1"/>
    <xf numFmtId="4" fontId="5" fillId="2" borderId="2" xfId="0" applyNumberFormat="1" applyFont="1" applyFill="1" applyBorder="1" applyAlignment="1">
      <alignment horizontal="center"/>
    </xf>
    <xf numFmtId="3" fontId="5" fillId="2" borderId="2" xfId="0" applyNumberFormat="1" applyFont="1" applyFill="1" applyBorder="1" applyAlignment="1">
      <alignment horizontal="center"/>
    </xf>
    <xf numFmtId="0" fontId="0" fillId="0" borderId="9" xfId="0" applyBorder="1"/>
    <xf numFmtId="0" fontId="0" fillId="0" borderId="2" xfId="0" applyBorder="1" applyAlignment="1">
      <alignment horizontal="center"/>
    </xf>
    <xf numFmtId="3" fontId="5" fillId="0" borderId="0" xfId="0" applyNumberFormat="1" applyFont="1" applyBorder="1"/>
    <xf numFmtId="0" fontId="0" fillId="3" borderId="0" xfId="0" applyFill="1"/>
    <xf numFmtId="0" fontId="9" fillId="0" borderId="0" xfId="0" applyFont="1"/>
    <xf numFmtId="10" fontId="0" fillId="0" borderId="0" xfId="0" applyNumberFormat="1"/>
    <xf numFmtId="0" fontId="0" fillId="0" borderId="0" xfId="0" applyAlignment="1">
      <alignment horizontal="center" vertical="center"/>
    </xf>
    <xf numFmtId="0" fontId="5" fillId="0" borderId="0" xfId="0" applyFont="1"/>
    <xf numFmtId="0" fontId="0" fillId="0" borderId="0" xfId="0"/>
    <xf numFmtId="0" fontId="0" fillId="0" borderId="2" xfId="0" applyBorder="1"/>
    <xf numFmtId="10" fontId="10" fillId="0" borderId="0" xfId="0" applyNumberFormat="1" applyFont="1"/>
    <xf numFmtId="0" fontId="10" fillId="0" borderId="0" xfId="0" applyFont="1"/>
    <xf numFmtId="0" fontId="10" fillId="0" borderId="0" xfId="0" applyFont="1" applyAlignment="1">
      <alignment horizontal="right"/>
    </xf>
    <xf numFmtId="0" fontId="12" fillId="0" borderId="0" xfId="0" applyFont="1"/>
    <xf numFmtId="0" fontId="0" fillId="0" borderId="0" xfId="0"/>
    <xf numFmtId="0" fontId="9" fillId="4" borderId="2" xfId="0" applyFont="1" applyFill="1" applyBorder="1"/>
    <xf numFmtId="4" fontId="28" fillId="4" borderId="1" xfId="0" applyNumberFormat="1" applyFont="1" applyFill="1" applyBorder="1" applyAlignment="1" applyProtection="1">
      <alignment horizontal="right" wrapText="1"/>
    </xf>
    <xf numFmtId="3" fontId="9" fillId="4" borderId="2" xfId="0" applyNumberFormat="1" applyFont="1" applyFill="1" applyBorder="1"/>
    <xf numFmtId="4" fontId="9" fillId="4" borderId="2" xfId="0" applyNumberFormat="1" applyFont="1" applyFill="1" applyBorder="1"/>
    <xf numFmtId="164" fontId="9" fillId="4" borderId="2" xfId="0" applyNumberFormat="1" applyFont="1" applyFill="1" applyBorder="1"/>
    <xf numFmtId="4" fontId="10" fillId="4" borderId="6" xfId="0" applyNumberFormat="1" applyFont="1" applyFill="1" applyBorder="1"/>
    <xf numFmtId="3" fontId="9" fillId="4" borderId="6" xfId="0" applyNumberFormat="1" applyFont="1" applyFill="1" applyBorder="1"/>
    <xf numFmtId="0" fontId="9" fillId="4" borderId="2" xfId="0" applyFont="1" applyFill="1" applyBorder="1" applyAlignment="1"/>
    <xf numFmtId="0" fontId="0" fillId="0" borderId="2" xfId="0" applyBorder="1" applyAlignment="1"/>
    <xf numFmtId="0" fontId="0" fillId="0" borderId="7" xfId="0" applyBorder="1" applyAlignment="1">
      <alignment horizontal="center"/>
    </xf>
    <xf numFmtId="3" fontId="9" fillId="4" borderId="2" xfId="0" applyNumberFormat="1" applyFont="1" applyFill="1" applyBorder="1" applyAlignment="1">
      <alignment horizontal="right"/>
    </xf>
    <xf numFmtId="4" fontId="8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 vertical="center"/>
    </xf>
    <xf numFmtId="0" fontId="29" fillId="0" borderId="0" xfId="2" applyNumberFormat="1" applyFont="1" applyFill="1" applyBorder="1" applyAlignment="1" applyProtection="1">
      <alignment horizontal="left" vertical="center" wrapText="1"/>
    </xf>
    <xf numFmtId="4" fontId="8" fillId="0" borderId="2" xfId="1" applyNumberFormat="1" applyFont="1" applyFill="1" applyBorder="1" applyAlignment="1" applyProtection="1">
      <alignment horizontal="right" vertical="center" wrapText="1"/>
    </xf>
    <xf numFmtId="0" fontId="0" fillId="0" borderId="0" xfId="0" applyFont="1"/>
    <xf numFmtId="0" fontId="0" fillId="0" borderId="2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9" fillId="2" borderId="2" xfId="0" applyFont="1" applyFill="1" applyBorder="1" applyAlignment="1">
      <alignment horizontal="center"/>
    </xf>
    <xf numFmtId="0" fontId="9" fillId="2" borderId="2" xfId="0" applyFont="1" applyFill="1" applyBorder="1"/>
    <xf numFmtId="3" fontId="9" fillId="2" borderId="2" xfId="0" applyNumberFormat="1" applyFont="1" applyFill="1" applyBorder="1" applyAlignment="1">
      <alignment horizontal="center"/>
    </xf>
    <xf numFmtId="3" fontId="28" fillId="4" borderId="1" xfId="0" applyNumberFormat="1" applyFont="1" applyFill="1" applyBorder="1" applyAlignment="1" applyProtection="1">
      <alignment horizontal="right" wrapText="1"/>
    </xf>
    <xf numFmtId="0" fontId="0" fillId="0" borderId="0" xfId="0" applyAlignment="1">
      <alignment horizontal="center"/>
    </xf>
    <xf numFmtId="0" fontId="9" fillId="0" borderId="0" xfId="0" applyFont="1" applyAlignment="1"/>
    <xf numFmtId="0" fontId="9" fillId="2" borderId="3" xfId="0" applyFont="1" applyFill="1" applyBorder="1" applyAlignment="1">
      <alignment horizontal="left"/>
    </xf>
    <xf numFmtId="0" fontId="9" fillId="4" borderId="3" xfId="0" applyFont="1" applyFill="1" applyBorder="1" applyAlignment="1">
      <alignment horizontal="left"/>
    </xf>
    <xf numFmtId="3" fontId="9" fillId="4" borderId="2" xfId="0" applyNumberFormat="1" applyFont="1" applyFill="1" applyBorder="1" applyAlignment="1">
      <alignment horizontal="right" indent="2"/>
    </xf>
    <xf numFmtId="4" fontId="9" fillId="4" borderId="2" xfId="0" applyNumberFormat="1" applyFont="1" applyFill="1" applyBorder="1" applyAlignment="1">
      <alignment horizontal="right" indent="2"/>
    </xf>
    <xf numFmtId="4" fontId="9" fillId="2" borderId="2" xfId="0" applyNumberFormat="1" applyFont="1" applyFill="1" applyBorder="1" applyAlignment="1">
      <alignment horizontal="center"/>
    </xf>
    <xf numFmtId="0" fontId="9" fillId="4" borderId="3" xfId="0" applyFont="1" applyFill="1" applyBorder="1" applyAlignment="1">
      <alignment horizontal="left" indent="2"/>
    </xf>
    <xf numFmtId="4" fontId="9" fillId="4" borderId="2" xfId="0" applyNumberFormat="1" applyFont="1" applyFill="1" applyBorder="1" applyAlignment="1">
      <alignment horizontal="right"/>
    </xf>
    <xf numFmtId="3" fontId="28" fillId="4" borderId="2" xfId="0" applyNumberFormat="1" applyFont="1" applyFill="1" applyBorder="1" applyAlignment="1">
      <alignment horizontal="right"/>
    </xf>
    <xf numFmtId="0" fontId="9" fillId="2" borderId="2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3" fontId="5" fillId="2" borderId="2" xfId="0" applyNumberFormat="1" applyFont="1" applyFill="1" applyBorder="1" applyAlignment="1">
      <alignment horizontal="center"/>
    </xf>
    <xf numFmtId="0" fontId="1" fillId="0" borderId="2" xfId="0" applyNumberFormat="1" applyFont="1" applyFill="1" applyBorder="1" applyAlignment="1" applyProtection="1">
      <alignment horizontal="right" vertical="center" wrapText="1"/>
    </xf>
    <xf numFmtId="0" fontId="8" fillId="3" borderId="3" xfId="0" applyFont="1" applyFill="1" applyBorder="1" applyAlignment="1">
      <alignment horizontal="left" indent="2"/>
    </xf>
    <xf numFmtId="0" fontId="5" fillId="3" borderId="3" xfId="0" applyFont="1" applyFill="1" applyBorder="1"/>
    <xf numFmtId="4" fontId="10" fillId="0" borderId="0" xfId="0" applyNumberFormat="1" applyFont="1" applyAlignment="1">
      <alignment horizontal="right"/>
    </xf>
    <xf numFmtId="3" fontId="0" fillId="0" borderId="0" xfId="0" applyNumberFormat="1" applyFont="1"/>
    <xf numFmtId="4" fontId="0" fillId="0" borderId="0" xfId="0" applyNumberFormat="1" applyFont="1"/>
    <xf numFmtId="0" fontId="0" fillId="0" borderId="2" xfId="0" applyNumberFormat="1" applyFont="1" applyBorder="1" applyAlignment="1">
      <alignment horizontal="left"/>
    </xf>
    <xf numFmtId="3" fontId="0" fillId="0" borderId="2" xfId="0" applyNumberFormat="1" applyFont="1" applyBorder="1" applyAlignment="1">
      <alignment horizontal="left"/>
    </xf>
    <xf numFmtId="3" fontId="5" fillId="2" borderId="32" xfId="0" applyNumberFormat="1" applyFont="1" applyFill="1" applyBorder="1" applyAlignment="1">
      <alignment horizontal="center" vertical="center"/>
    </xf>
    <xf numFmtId="0" fontId="8" fillId="0" borderId="2" xfId="1" applyNumberFormat="1" applyFont="1" applyFill="1" applyBorder="1" applyAlignment="1" applyProtection="1">
      <alignment horizontal="left" vertical="center" wrapText="1"/>
    </xf>
    <xf numFmtId="0" fontId="8" fillId="0" borderId="2" xfId="1" applyNumberFormat="1" applyFont="1" applyFill="1" applyBorder="1" applyAlignment="1" applyProtection="1">
      <alignment horizontal="right" vertical="center" wrapText="1"/>
    </xf>
    <xf numFmtId="0" fontId="10" fillId="0" borderId="2" xfId="0" applyFont="1" applyBorder="1" applyAlignment="1">
      <alignment horizontal="right"/>
    </xf>
    <xf numFmtId="0" fontId="10" fillId="0" borderId="2" xfId="0" applyFont="1" applyBorder="1"/>
    <xf numFmtId="3" fontId="0" fillId="0" borderId="2" xfId="0" applyNumberFormat="1" applyFont="1" applyBorder="1" applyAlignment="1">
      <alignment horizontal="right"/>
    </xf>
    <xf numFmtId="3" fontId="30" fillId="0" borderId="0" xfId="51" applyNumberFormat="1" applyFont="1" applyBorder="1" applyAlignment="1" applyProtection="1">
      <alignment vertical="center"/>
    </xf>
    <xf numFmtId="0" fontId="0" fillId="0" borderId="10" xfId="0" applyBorder="1" applyAlignment="1">
      <alignment horizontal="center"/>
    </xf>
    <xf numFmtId="0" fontId="0" fillId="0" borderId="2" xfId="0" applyNumberFormat="1" applyFont="1" applyBorder="1" applyAlignment="1">
      <alignment horizontal="right"/>
    </xf>
    <xf numFmtId="3" fontId="8" fillId="0" borderId="2" xfId="0" applyNumberFormat="1" applyFont="1" applyFill="1" applyBorder="1" applyAlignment="1" applyProtection="1">
      <alignment horizontal="right" vertical="center" wrapText="1"/>
    </xf>
    <xf numFmtId="3" fontId="0" fillId="0" borderId="2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3" fontId="0" fillId="0" borderId="2" xfId="0" applyNumberFormat="1" applyFont="1" applyBorder="1" applyAlignment="1">
      <alignment horizontal="right" indent="2"/>
    </xf>
    <xf numFmtId="4" fontId="0" fillId="0" borderId="2" xfId="0" applyNumberFormat="1" applyFont="1" applyBorder="1" applyAlignment="1">
      <alignment horizontal="right" indent="2"/>
    </xf>
    <xf numFmtId="164" fontId="9" fillId="4" borderId="2" xfId="0" applyNumberFormat="1" applyFont="1" applyFill="1" applyBorder="1"/>
    <xf numFmtId="0" fontId="9" fillId="2" borderId="2" xfId="0" applyFont="1" applyFill="1" applyBorder="1" applyAlignment="1">
      <alignment horizontal="center" vertical="center" wrapText="1"/>
    </xf>
    <xf numFmtId="17" fontId="5" fillId="0" borderId="0" xfId="0" applyNumberFormat="1" applyFont="1" applyAlignment="1"/>
    <xf numFmtId="0" fontId="0" fillId="0" borderId="0" xfId="0"/>
    <xf numFmtId="0" fontId="11" fillId="2" borderId="43" xfId="0" applyFont="1" applyFill="1" applyBorder="1" applyAlignment="1">
      <alignment horizontal="center" vertical="center"/>
    </xf>
    <xf numFmtId="4" fontId="0" fillId="0" borderId="11" xfId="0" applyNumberFormat="1" applyBorder="1"/>
    <xf numFmtId="4" fontId="0" fillId="0" borderId="16" xfId="0" applyNumberFormat="1" applyBorder="1"/>
    <xf numFmtId="4" fontId="0" fillId="0" borderId="8" xfId="0" applyNumberFormat="1" applyBorder="1"/>
    <xf numFmtId="0" fontId="0" fillId="0" borderId="29" xfId="0" applyBorder="1"/>
    <xf numFmtId="0" fontId="0" fillId="0" borderId="29" xfId="0" applyNumberFormat="1" applyBorder="1"/>
    <xf numFmtId="4" fontId="0" fillId="0" borderId="28" xfId="0" applyNumberFormat="1" applyBorder="1"/>
    <xf numFmtId="4" fontId="5" fillId="4" borderId="2" xfId="0" applyNumberFormat="1" applyFont="1" applyFill="1" applyBorder="1" applyAlignment="1">
      <alignment horizontal="right"/>
    </xf>
    <xf numFmtId="0" fontId="30" fillId="0" borderId="0" xfId="66" applyFont="1" applyBorder="1" applyAlignment="1" applyProtection="1">
      <alignment vertical="center"/>
    </xf>
    <xf numFmtId="0" fontId="9" fillId="0" borderId="0" xfId="65" applyFont="1" applyAlignment="1">
      <alignment horizontal="center"/>
    </xf>
    <xf numFmtId="0" fontId="30" fillId="0" borderId="46" xfId="66" applyFont="1" applyBorder="1" applyAlignment="1" applyProtection="1">
      <alignment vertical="center"/>
    </xf>
    <xf numFmtId="3" fontId="30" fillId="0" borderId="46" xfId="66" applyNumberFormat="1" applyFont="1" applyBorder="1" applyAlignment="1" applyProtection="1">
      <alignment vertical="center"/>
    </xf>
    <xf numFmtId="4" fontId="30" fillId="0" borderId="46" xfId="66" applyNumberFormat="1" applyFont="1" applyBorder="1" applyAlignment="1" applyProtection="1">
      <alignment vertical="center"/>
    </xf>
    <xf numFmtId="0" fontId="30" fillId="0" borderId="46" xfId="69" applyFont="1" applyBorder="1" applyAlignment="1" applyProtection="1">
      <alignment vertical="center"/>
    </xf>
    <xf numFmtId="3" fontId="30" fillId="0" borderId="46" xfId="69" applyNumberFormat="1" applyFont="1" applyBorder="1" applyAlignment="1" applyProtection="1">
      <alignment vertical="center"/>
    </xf>
    <xf numFmtId="4" fontId="30" fillId="0" borderId="46" xfId="69" applyNumberFormat="1" applyFont="1" applyBorder="1" applyAlignment="1" applyProtection="1">
      <alignment vertical="center"/>
    </xf>
    <xf numFmtId="0" fontId="9" fillId="4" borderId="48" xfId="69" applyFont="1" applyFill="1" applyBorder="1" applyAlignment="1" applyProtection="1">
      <alignment vertical="center"/>
    </xf>
    <xf numFmtId="3" fontId="9" fillId="4" borderId="49" xfId="69" applyNumberFormat="1" applyFont="1" applyFill="1" applyBorder="1" applyAlignment="1" applyProtection="1">
      <alignment vertical="center"/>
    </xf>
    <xf numFmtId="4" fontId="9" fillId="4" borderId="49" xfId="69" applyNumberFormat="1" applyFont="1" applyFill="1" applyBorder="1" applyAlignment="1" applyProtection="1">
      <alignment vertical="center"/>
    </xf>
    <xf numFmtId="0" fontId="9" fillId="4" borderId="49" xfId="69" applyFont="1" applyFill="1" applyBorder="1" applyAlignment="1" applyProtection="1">
      <alignment vertical="center"/>
    </xf>
    <xf numFmtId="0" fontId="9" fillId="4" borderId="50" xfId="69" applyFont="1" applyFill="1" applyBorder="1" applyAlignment="1" applyProtection="1">
      <alignment vertical="center"/>
    </xf>
    <xf numFmtId="4" fontId="0" fillId="0" borderId="16" xfId="0" applyNumberFormat="1" applyFont="1" applyBorder="1" applyAlignment="1" applyProtection="1">
      <alignment vertical="center"/>
    </xf>
    <xf numFmtId="3" fontId="0" fillId="0" borderId="2" xfId="0" applyNumberFormat="1" applyFont="1" applyBorder="1" applyAlignment="1" applyProtection="1">
      <alignment vertical="center"/>
    </xf>
    <xf numFmtId="4" fontId="0" fillId="0" borderId="8" xfId="0" applyNumberFormat="1" applyFont="1" applyBorder="1" applyAlignment="1" applyProtection="1">
      <alignment vertical="center"/>
    </xf>
    <xf numFmtId="0" fontId="10" fillId="4" borderId="12" xfId="0" applyFont="1" applyFill="1" applyBorder="1"/>
    <xf numFmtId="4" fontId="9" fillId="4" borderId="13" xfId="0" applyNumberFormat="1" applyFont="1" applyFill="1" applyBorder="1"/>
    <xf numFmtId="0" fontId="30" fillId="0" borderId="46" xfId="71" applyFont="1" applyBorder="1" applyAlignment="1" applyProtection="1">
      <alignment vertical="center"/>
    </xf>
    <xf numFmtId="4" fontId="30" fillId="0" borderId="46" xfId="71" applyNumberFormat="1" applyFont="1" applyBorder="1" applyAlignment="1" applyProtection="1">
      <alignment vertical="center"/>
    </xf>
    <xf numFmtId="0" fontId="0" fillId="0" borderId="0" xfId="0"/>
    <xf numFmtId="3" fontId="30" fillId="0" borderId="46" xfId="71" applyNumberFormat="1" applyFont="1" applyBorder="1" applyAlignment="1" applyProtection="1">
      <alignment vertical="center"/>
    </xf>
    <xf numFmtId="164" fontId="30" fillId="0" borderId="46" xfId="71" applyNumberFormat="1" applyFont="1" applyBorder="1" applyAlignment="1" applyProtection="1">
      <alignment vertical="center"/>
    </xf>
    <xf numFmtId="0" fontId="5" fillId="2" borderId="44" xfId="0" applyFont="1" applyFill="1" applyBorder="1" applyAlignment="1">
      <alignment horizontal="center" vertical="center"/>
    </xf>
    <xf numFmtId="0" fontId="0" fillId="3" borderId="0" xfId="0" applyFont="1" applyFill="1"/>
    <xf numFmtId="0" fontId="10" fillId="3" borderId="2" xfId="0" applyFont="1" applyFill="1" applyBorder="1"/>
    <xf numFmtId="0" fontId="0" fillId="3" borderId="7" xfId="0" applyFont="1" applyFill="1" applyBorder="1"/>
    <xf numFmtId="0" fontId="9" fillId="2" borderId="51" xfId="0" applyFont="1" applyFill="1" applyBorder="1" applyAlignment="1">
      <alignment horizontal="center"/>
    </xf>
    <xf numFmtId="0" fontId="9" fillId="4" borderId="49" xfId="71" applyFont="1" applyFill="1" applyBorder="1" applyAlignment="1" applyProtection="1">
      <alignment vertical="center"/>
    </xf>
    <xf numFmtId="3" fontId="9" fillId="4" borderId="49" xfId="71" applyNumberFormat="1" applyFont="1" applyFill="1" applyBorder="1" applyAlignment="1" applyProtection="1">
      <alignment vertical="center"/>
    </xf>
    <xf numFmtId="164" fontId="9" fillId="4" borderId="49" xfId="71" applyNumberFormat="1" applyFont="1" applyFill="1" applyBorder="1" applyAlignment="1" applyProtection="1">
      <alignment vertical="center"/>
    </xf>
    <xf numFmtId="4" fontId="9" fillId="4" borderId="49" xfId="71" applyNumberFormat="1" applyFont="1" applyFill="1" applyBorder="1" applyAlignment="1" applyProtection="1">
      <alignment vertical="center"/>
    </xf>
    <xf numFmtId="3" fontId="9" fillId="2" borderId="27" xfId="0" applyNumberFormat="1" applyFont="1" applyFill="1" applyBorder="1" applyAlignment="1">
      <alignment horizontal="center"/>
    </xf>
    <xf numFmtId="164" fontId="9" fillId="2" borderId="29" xfId="0" applyNumberFormat="1" applyFont="1" applyFill="1" applyBorder="1" applyAlignment="1">
      <alignment horizontal="center"/>
    </xf>
    <xf numFmtId="164" fontId="9" fillId="2" borderId="28" xfId="0" applyNumberFormat="1" applyFont="1" applyFill="1" applyBorder="1" applyAlignment="1">
      <alignment horizontal="center"/>
    </xf>
    <xf numFmtId="164" fontId="9" fillId="2" borderId="54" xfId="0" applyNumberFormat="1" applyFont="1" applyFill="1" applyBorder="1" applyAlignment="1">
      <alignment horizontal="center"/>
    </xf>
    <xf numFmtId="0" fontId="30" fillId="0" borderId="55" xfId="71" applyFont="1" applyBorder="1" applyAlignment="1" applyProtection="1">
      <alignment vertical="center"/>
    </xf>
    <xf numFmtId="4" fontId="30" fillId="0" borderId="55" xfId="71" applyNumberFormat="1" applyFont="1" applyBorder="1" applyAlignment="1" applyProtection="1">
      <alignment vertical="center"/>
    </xf>
    <xf numFmtId="3" fontId="30" fillId="0" borderId="55" xfId="71" applyNumberFormat="1" applyFont="1" applyBorder="1" applyAlignment="1" applyProtection="1">
      <alignment vertical="center"/>
    </xf>
    <xf numFmtId="164" fontId="30" fillId="0" borderId="55" xfId="71" applyNumberFormat="1" applyFont="1" applyBorder="1" applyAlignment="1" applyProtection="1">
      <alignment vertical="center"/>
    </xf>
    <xf numFmtId="0" fontId="9" fillId="2" borderId="12" xfId="0" applyFont="1" applyFill="1" applyBorder="1" applyAlignment="1">
      <alignment horizontal="center"/>
    </xf>
    <xf numFmtId="3" fontId="0" fillId="0" borderId="8" xfId="0" applyNumberFormat="1" applyBorder="1" applyAlignment="1">
      <alignment horizontal="right"/>
    </xf>
    <xf numFmtId="0" fontId="5" fillId="0" borderId="2" xfId="0" applyFont="1" applyBorder="1"/>
    <xf numFmtId="4" fontId="5" fillId="0" borderId="2" xfId="0" applyNumberFormat="1" applyFont="1" applyBorder="1"/>
    <xf numFmtId="3" fontId="0" fillId="0" borderId="2" xfId="0" applyNumberFormat="1" applyBorder="1"/>
    <xf numFmtId="3" fontId="0" fillId="0" borderId="0" xfId="0" applyNumberFormat="1"/>
    <xf numFmtId="0" fontId="0" fillId="0" borderId="2" xfId="0" applyFont="1" applyBorder="1"/>
    <xf numFmtId="0" fontId="0" fillId="0" borderId="2" xfId="0" applyBorder="1" applyAlignment="1">
      <alignment horizontal="center"/>
    </xf>
    <xf numFmtId="0" fontId="9" fillId="0" borderId="0" xfId="0" applyFont="1"/>
    <xf numFmtId="0" fontId="12" fillId="0" borderId="0" xfId="0" applyFont="1" applyAlignment="1">
      <alignment horizontal="right"/>
    </xf>
    <xf numFmtId="0" fontId="12" fillId="0" borderId="0" xfId="0" applyFont="1"/>
    <xf numFmtId="3" fontId="9" fillId="4" borderId="2" xfId="0" applyNumberFormat="1" applyFont="1" applyFill="1" applyBorder="1"/>
    <xf numFmtId="0" fontId="9" fillId="2" borderId="2" xfId="0" applyFont="1" applyFill="1" applyBorder="1" applyAlignment="1">
      <alignment horizontal="center"/>
    </xf>
    <xf numFmtId="0" fontId="9" fillId="2" borderId="2" xfId="0" applyFont="1" applyFill="1" applyBorder="1"/>
    <xf numFmtId="4" fontId="10" fillId="0" borderId="0" xfId="0" applyNumberFormat="1" applyFont="1" applyAlignment="1">
      <alignment horizontal="right"/>
    </xf>
    <xf numFmtId="0" fontId="0" fillId="0" borderId="11" xfId="0" applyBorder="1"/>
    <xf numFmtId="0" fontId="0" fillId="0" borderId="11" xfId="0" applyNumberFormat="1" applyBorder="1"/>
    <xf numFmtId="4" fontId="0" fillId="0" borderId="2" xfId="0" applyNumberFormat="1" applyFont="1" applyBorder="1" applyAlignment="1">
      <alignment horizontal="right"/>
    </xf>
    <xf numFmtId="0" fontId="0" fillId="0" borderId="0" xfId="0"/>
    <xf numFmtId="3" fontId="10" fillId="0" borderId="0" xfId="0" applyNumberFormat="1" applyFont="1"/>
    <xf numFmtId="0" fontId="0" fillId="0" borderId="7" xfId="0" applyFont="1" applyBorder="1"/>
    <xf numFmtId="0" fontId="9" fillId="4" borderId="2" xfId="0" applyFont="1" applyFill="1" applyBorder="1" applyAlignment="1">
      <alignment horizontal="left"/>
    </xf>
    <xf numFmtId="0" fontId="0" fillId="0" borderId="2" xfId="0" applyNumberFormat="1" applyFont="1" applyBorder="1"/>
    <xf numFmtId="0" fontId="9" fillId="2" borderId="31" xfId="0" applyFont="1" applyFill="1" applyBorder="1" applyAlignment="1">
      <alignment horizontal="center"/>
    </xf>
    <xf numFmtId="0" fontId="9" fillId="4" borderId="48" xfId="66" applyFont="1" applyFill="1" applyBorder="1" applyAlignment="1" applyProtection="1">
      <alignment vertical="center"/>
    </xf>
    <xf numFmtId="3" fontId="9" fillId="4" borderId="49" xfId="66" applyNumberFormat="1" applyFont="1" applyFill="1" applyBorder="1" applyAlignment="1" applyProtection="1">
      <alignment vertical="center"/>
    </xf>
    <xf numFmtId="4" fontId="9" fillId="4" borderId="49" xfId="66" applyNumberFormat="1" applyFont="1" applyFill="1" applyBorder="1" applyAlignment="1" applyProtection="1">
      <alignment vertical="center"/>
    </xf>
    <xf numFmtId="0" fontId="9" fillId="4" borderId="49" xfId="66" applyFont="1" applyFill="1" applyBorder="1" applyAlignment="1" applyProtection="1">
      <alignment vertical="center"/>
    </xf>
    <xf numFmtId="0" fontId="30" fillId="0" borderId="62" xfId="66" applyFont="1" applyBorder="1" applyAlignment="1" applyProtection="1">
      <alignment vertical="center"/>
    </xf>
    <xf numFmtId="0" fontId="30" fillId="0" borderId="63" xfId="66" applyFont="1" applyBorder="1" applyAlignment="1" applyProtection="1">
      <alignment vertical="center"/>
    </xf>
    <xf numFmtId="0" fontId="30" fillId="0" borderId="64" xfId="66" applyFont="1" applyBorder="1" applyAlignment="1" applyProtection="1">
      <alignment vertical="center"/>
    </xf>
    <xf numFmtId="3" fontId="30" fillId="0" borderId="56" xfId="66" applyNumberFormat="1" applyFont="1" applyBorder="1" applyAlignment="1" applyProtection="1">
      <alignment vertical="center"/>
    </xf>
    <xf numFmtId="4" fontId="30" fillId="0" borderId="56" xfId="66" applyNumberFormat="1" applyFont="1" applyBorder="1" applyAlignment="1" applyProtection="1">
      <alignment vertical="center"/>
    </xf>
    <xf numFmtId="0" fontId="30" fillId="0" borderId="56" xfId="66" applyFont="1" applyBorder="1" applyAlignment="1" applyProtection="1">
      <alignment vertical="center"/>
    </xf>
    <xf numFmtId="0" fontId="30" fillId="0" borderId="59" xfId="66" applyFont="1" applyBorder="1" applyAlignment="1" applyProtection="1">
      <alignment vertical="center"/>
    </xf>
    <xf numFmtId="0" fontId="30" fillId="0" borderId="65" xfId="66" applyFont="1" applyBorder="1" applyAlignment="1" applyProtection="1">
      <alignment vertical="center"/>
    </xf>
    <xf numFmtId="3" fontId="30" fillId="0" borderId="52" xfId="66" applyNumberFormat="1" applyFont="1" applyBorder="1" applyAlignment="1" applyProtection="1">
      <alignment vertical="center"/>
    </xf>
    <xf numFmtId="4" fontId="30" fillId="0" borderId="52" xfId="66" applyNumberFormat="1" applyFont="1" applyBorder="1" applyAlignment="1" applyProtection="1">
      <alignment vertical="center"/>
    </xf>
    <xf numFmtId="0" fontId="30" fillId="0" borderId="52" xfId="66" applyFont="1" applyBorder="1" applyAlignment="1" applyProtection="1">
      <alignment vertical="center"/>
    </xf>
    <xf numFmtId="0" fontId="30" fillId="0" borderId="66" xfId="66" applyFont="1" applyBorder="1" applyAlignment="1" applyProtection="1">
      <alignment vertical="center"/>
    </xf>
    <xf numFmtId="3" fontId="5" fillId="36" borderId="29" xfId="67" applyNumberFormat="1" applyFont="1" applyFill="1" applyBorder="1" applyAlignment="1">
      <alignment horizontal="center"/>
    </xf>
    <xf numFmtId="4" fontId="5" fillId="36" borderId="29" xfId="67" applyNumberFormat="1" applyFont="1" applyFill="1" applyBorder="1" applyAlignment="1">
      <alignment horizontal="center"/>
    </xf>
    <xf numFmtId="4" fontId="5" fillId="36" borderId="28" xfId="67" applyNumberFormat="1" applyFont="1" applyFill="1" applyBorder="1" applyAlignment="1">
      <alignment horizontal="center"/>
    </xf>
    <xf numFmtId="3" fontId="5" fillId="36" borderId="29" xfId="70" applyNumberFormat="1" applyFont="1" applyFill="1" applyBorder="1" applyAlignment="1">
      <alignment horizontal="center"/>
    </xf>
    <xf numFmtId="4" fontId="5" fillId="36" borderId="29" xfId="70" applyNumberFormat="1" applyFont="1" applyFill="1" applyBorder="1" applyAlignment="1">
      <alignment horizontal="center"/>
    </xf>
    <xf numFmtId="4" fontId="5" fillId="36" borderId="28" xfId="70" applyNumberFormat="1" applyFont="1" applyFill="1" applyBorder="1" applyAlignment="1">
      <alignment horizontal="center"/>
    </xf>
    <xf numFmtId="0" fontId="30" fillId="0" borderId="67" xfId="69" applyFont="1" applyBorder="1" applyAlignment="1" applyProtection="1">
      <alignment vertical="center"/>
    </xf>
    <xf numFmtId="3" fontId="30" fillId="0" borderId="55" xfId="69" applyNumberFormat="1" applyFont="1" applyBorder="1" applyAlignment="1" applyProtection="1">
      <alignment vertical="center"/>
    </xf>
    <xf numFmtId="4" fontId="30" fillId="0" borderId="55" xfId="69" applyNumberFormat="1" applyFont="1" applyBorder="1" applyAlignment="1" applyProtection="1">
      <alignment vertical="center"/>
    </xf>
    <xf numFmtId="0" fontId="30" fillId="0" borderId="55" xfId="69" applyFont="1" applyBorder="1" applyAlignment="1" applyProtection="1">
      <alignment vertical="center"/>
    </xf>
    <xf numFmtId="0" fontId="30" fillId="0" borderId="58" xfId="69" applyFont="1" applyBorder="1" applyAlignment="1" applyProtection="1">
      <alignment vertical="center"/>
    </xf>
    <xf numFmtId="0" fontId="30" fillId="0" borderId="62" xfId="69" applyFont="1" applyBorder="1" applyAlignment="1" applyProtection="1">
      <alignment vertical="center"/>
    </xf>
    <xf numFmtId="0" fontId="30" fillId="0" borderId="63" xfId="69" applyFont="1" applyBorder="1" applyAlignment="1" applyProtection="1">
      <alignment vertical="center"/>
    </xf>
    <xf numFmtId="0" fontId="30" fillId="0" borderId="64" xfId="69" applyFont="1" applyBorder="1" applyAlignment="1" applyProtection="1">
      <alignment vertical="center"/>
    </xf>
    <xf numFmtId="3" fontId="30" fillId="0" borderId="56" xfId="69" applyNumberFormat="1" applyFont="1" applyBorder="1" applyAlignment="1" applyProtection="1">
      <alignment vertical="center"/>
    </xf>
    <xf numFmtId="4" fontId="30" fillId="0" borderId="56" xfId="69" applyNumberFormat="1" applyFont="1" applyBorder="1" applyAlignment="1" applyProtection="1">
      <alignment vertical="center"/>
    </xf>
    <xf numFmtId="0" fontId="30" fillId="0" borderId="56" xfId="69" applyFont="1" applyBorder="1" applyAlignment="1" applyProtection="1">
      <alignment vertical="center"/>
    </xf>
    <xf numFmtId="0" fontId="30" fillId="0" borderId="59" xfId="69" applyFont="1" applyBorder="1" applyAlignment="1" applyProtection="1">
      <alignment vertical="center"/>
    </xf>
    <xf numFmtId="3" fontId="5" fillId="0" borderId="10" xfId="0" applyNumberFormat="1" applyFont="1" applyBorder="1"/>
    <xf numFmtId="3" fontId="5" fillId="0" borderId="11" xfId="0" applyNumberFormat="1" applyFont="1" applyBorder="1"/>
    <xf numFmtId="4" fontId="5" fillId="0" borderId="11" xfId="0" applyNumberFormat="1" applyFont="1" applyBorder="1"/>
    <xf numFmtId="4" fontId="5" fillId="0" borderId="16" xfId="0" applyNumberFormat="1" applyFont="1" applyBorder="1"/>
    <xf numFmtId="4" fontId="0" fillId="0" borderId="2" xfId="0" applyNumberFormat="1" applyBorder="1"/>
    <xf numFmtId="0" fontId="0" fillId="0" borderId="2" xfId="0" applyNumberFormat="1" applyBorder="1"/>
    <xf numFmtId="0" fontId="0" fillId="0" borderId="2" xfId="0" applyBorder="1"/>
    <xf numFmtId="3" fontId="30" fillId="0" borderId="0" xfId="111" applyNumberFormat="1" applyFont="1" applyBorder="1" applyAlignment="1" applyProtection="1">
      <alignment vertical="center"/>
    </xf>
    <xf numFmtId="3" fontId="32" fillId="0" borderId="0" xfId="126" applyNumberFormat="1" applyFont="1" applyBorder="1" applyAlignment="1" applyProtection="1">
      <alignment vertical="center"/>
    </xf>
    <xf numFmtId="0" fontId="0" fillId="0" borderId="0" xfId="0"/>
    <xf numFmtId="0" fontId="9" fillId="0" borderId="0" xfId="65" applyFont="1" applyAlignment="1">
      <alignment horizontal="center"/>
    </xf>
    <xf numFmtId="0" fontId="0" fillId="0" borderId="46" xfId="0" applyFont="1" applyBorder="1" applyAlignment="1" applyProtection="1">
      <alignment vertical="center"/>
    </xf>
    <xf numFmtId="3" fontId="0" fillId="0" borderId="46" xfId="0" applyNumberFormat="1" applyFont="1" applyBorder="1" applyAlignment="1" applyProtection="1">
      <alignment vertical="center"/>
    </xf>
    <xf numFmtId="0" fontId="0" fillId="0" borderId="55" xfId="0" applyFont="1" applyBorder="1" applyAlignment="1" applyProtection="1">
      <alignment vertical="center"/>
    </xf>
    <xf numFmtId="3" fontId="0" fillId="0" borderId="55" xfId="0" applyNumberFormat="1" applyFont="1" applyBorder="1" applyAlignment="1" applyProtection="1">
      <alignment vertical="center"/>
    </xf>
    <xf numFmtId="0" fontId="9" fillId="0" borderId="2" xfId="0" applyFont="1" applyFill="1" applyBorder="1"/>
    <xf numFmtId="0" fontId="8" fillId="0" borderId="10" xfId="0" applyNumberFormat="1" applyFont="1" applyBorder="1" applyAlignment="1">
      <alignment horizontal="center" vertical="center"/>
    </xf>
    <xf numFmtId="0" fontId="8" fillId="0" borderId="7" xfId="0" applyNumberFormat="1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right"/>
    </xf>
    <xf numFmtId="10" fontId="0" fillId="0" borderId="0" xfId="0" applyNumberFormat="1" applyAlignment="1">
      <alignment horizontal="center"/>
    </xf>
    <xf numFmtId="0" fontId="10" fillId="4" borderId="2" xfId="0" applyFont="1" applyFill="1" applyBorder="1" applyAlignment="1">
      <alignment horizontal="center"/>
    </xf>
    <xf numFmtId="165" fontId="9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0" borderId="7" xfId="0" applyFont="1" applyBorder="1"/>
    <xf numFmtId="4" fontId="5" fillId="0" borderId="8" xfId="0" applyNumberFormat="1" applyFont="1" applyBorder="1"/>
    <xf numFmtId="3" fontId="0" fillId="0" borderId="29" xfId="0" applyNumberFormat="1" applyBorder="1"/>
    <xf numFmtId="0" fontId="11" fillId="2" borderId="31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8" fillId="0" borderId="27" xfId="0" applyNumberFormat="1" applyFont="1" applyBorder="1" applyAlignment="1">
      <alignment horizontal="center" vertical="center"/>
    </xf>
    <xf numFmtId="3" fontId="0" fillId="0" borderId="11" xfId="0" applyNumberFormat="1" applyFill="1" applyBorder="1" applyAlignment="1">
      <alignment horizontal="right"/>
    </xf>
    <xf numFmtId="4" fontId="0" fillId="0" borderId="11" xfId="0" applyNumberFormat="1" applyFill="1" applyBorder="1" applyAlignment="1">
      <alignment horizontal="right"/>
    </xf>
    <xf numFmtId="0" fontId="0" fillId="0" borderId="11" xfId="0" applyNumberFormat="1" applyFill="1" applyBorder="1" applyAlignment="1">
      <alignment horizontal="right"/>
    </xf>
    <xf numFmtId="3" fontId="5" fillId="0" borderId="11" xfId="0" applyNumberFormat="1" applyFont="1" applyFill="1" applyBorder="1" applyAlignment="1">
      <alignment horizontal="right"/>
    </xf>
    <xf numFmtId="4" fontId="5" fillId="0" borderId="16" xfId="0" applyNumberFormat="1" applyFont="1" applyFill="1" applyBorder="1" applyAlignment="1">
      <alignment horizontal="right"/>
    </xf>
    <xf numFmtId="0" fontId="0" fillId="0" borderId="2" xfId="0" applyNumberFormat="1" applyFill="1" applyBorder="1" applyAlignment="1">
      <alignment horizontal="right"/>
    </xf>
    <xf numFmtId="4" fontId="0" fillId="0" borderId="2" xfId="0" applyNumberFormat="1" applyFill="1" applyBorder="1" applyAlignment="1">
      <alignment horizontal="right"/>
    </xf>
    <xf numFmtId="3" fontId="0" fillId="0" borderId="2" xfId="0" applyNumberFormat="1" applyFill="1" applyBorder="1" applyAlignment="1">
      <alignment horizontal="right"/>
    </xf>
    <xf numFmtId="0" fontId="0" fillId="0" borderId="2" xfId="0" applyFill="1" applyBorder="1" applyAlignment="1">
      <alignment horizontal="right"/>
    </xf>
    <xf numFmtId="3" fontId="5" fillId="0" borderId="2" xfId="0" applyNumberFormat="1" applyFont="1" applyFill="1" applyBorder="1" applyAlignment="1">
      <alignment horizontal="right"/>
    </xf>
    <xf numFmtId="4" fontId="5" fillId="0" borderId="8" xfId="0" applyNumberFormat="1" applyFont="1" applyFill="1" applyBorder="1" applyAlignment="1">
      <alignment horizontal="right"/>
    </xf>
    <xf numFmtId="0" fontId="5" fillId="0" borderId="2" xfId="0" applyNumberFormat="1" applyFont="1" applyFill="1" applyBorder="1" applyAlignment="1">
      <alignment horizontal="right"/>
    </xf>
    <xf numFmtId="0" fontId="0" fillId="0" borderId="29" xfId="0" applyNumberFormat="1" applyFill="1" applyBorder="1" applyAlignment="1">
      <alignment horizontal="right"/>
    </xf>
    <xf numFmtId="4" fontId="0" fillId="0" borderId="29" xfId="0" applyNumberFormat="1" applyFill="1" applyBorder="1" applyAlignment="1">
      <alignment horizontal="right"/>
    </xf>
    <xf numFmtId="0" fontId="0" fillId="0" borderId="29" xfId="0" applyFill="1" applyBorder="1" applyAlignment="1">
      <alignment horizontal="right"/>
    </xf>
    <xf numFmtId="0" fontId="5" fillId="0" borderId="29" xfId="0" applyNumberFormat="1" applyFont="1" applyFill="1" applyBorder="1" applyAlignment="1">
      <alignment horizontal="right"/>
    </xf>
    <xf numFmtId="4" fontId="5" fillId="0" borderId="28" xfId="0" applyNumberFormat="1" applyFont="1" applyFill="1" applyBorder="1" applyAlignment="1">
      <alignment horizontal="right"/>
    </xf>
    <xf numFmtId="0" fontId="0" fillId="0" borderId="0" xfId="0" applyNumberFormat="1" applyFont="1" applyFill="1" applyBorder="1" applyAlignment="1" applyProtection="1"/>
    <xf numFmtId="4" fontId="0" fillId="0" borderId="8" xfId="0" applyNumberFormat="1" applyFont="1" applyBorder="1"/>
    <xf numFmtId="0" fontId="5" fillId="2" borderId="30" xfId="0" applyFont="1" applyFill="1" applyBorder="1" applyAlignment="1">
      <alignment horizontal="left" vertical="center" wrapText="1"/>
    </xf>
    <xf numFmtId="0" fontId="5" fillId="2" borderId="31" xfId="0" applyFont="1" applyFill="1" applyBorder="1" applyAlignment="1">
      <alignment horizontal="center" vertical="center" wrapText="1"/>
    </xf>
    <xf numFmtId="164" fontId="5" fillId="2" borderId="31" xfId="0" applyNumberFormat="1" applyFont="1" applyFill="1" applyBorder="1" applyAlignment="1">
      <alignment horizontal="center" vertical="center" wrapText="1"/>
    </xf>
    <xf numFmtId="164" fontId="5" fillId="2" borderId="32" xfId="0" applyNumberFormat="1" applyFont="1" applyFill="1" applyBorder="1" applyAlignment="1">
      <alignment horizontal="center" vertical="center" wrapText="1"/>
    </xf>
    <xf numFmtId="3" fontId="5" fillId="0" borderId="7" xfId="0" applyNumberFormat="1" applyFont="1" applyBorder="1"/>
    <xf numFmtId="3" fontId="0" fillId="0" borderId="7" xfId="0" applyNumberFormat="1" applyFont="1" applyBorder="1"/>
    <xf numFmtId="3" fontId="0" fillId="0" borderId="2" xfId="0" applyNumberFormat="1" applyFill="1" applyBorder="1" applyAlignment="1">
      <alignment horizontal="center"/>
    </xf>
    <xf numFmtId="3" fontId="0" fillId="4" borderId="2" xfId="0" applyNumberFormat="1" applyFill="1" applyBorder="1" applyAlignment="1">
      <alignment horizontal="left"/>
    </xf>
    <xf numFmtId="3" fontId="9" fillId="4" borderId="13" xfId="0" applyNumberFormat="1" applyFont="1" applyFill="1" applyBorder="1"/>
    <xf numFmtId="0" fontId="0" fillId="0" borderId="0" xfId="0" applyBorder="1"/>
    <xf numFmtId="0" fontId="0" fillId="0" borderId="0" xfId="0" applyFont="1" applyBorder="1" applyAlignment="1" applyProtection="1">
      <alignment vertical="center"/>
    </xf>
    <xf numFmtId="4" fontId="0" fillId="0" borderId="0" xfId="0" applyNumberFormat="1" applyFont="1" applyBorder="1" applyAlignment="1" applyProtection="1">
      <alignment vertical="center"/>
    </xf>
    <xf numFmtId="0" fontId="0" fillId="0" borderId="67" xfId="0" applyFont="1" applyBorder="1" applyAlignment="1" applyProtection="1">
      <alignment horizontal="center" vertical="center"/>
    </xf>
    <xf numFmtId="0" fontId="0" fillId="0" borderId="62" xfId="0" applyFont="1" applyBorder="1" applyAlignment="1" applyProtection="1">
      <alignment horizontal="center" vertical="center"/>
    </xf>
    <xf numFmtId="0" fontId="0" fillId="0" borderId="64" xfId="0" applyFont="1" applyBorder="1" applyAlignment="1" applyProtection="1">
      <alignment horizontal="center" vertical="center"/>
    </xf>
    <xf numFmtId="0" fontId="0" fillId="0" borderId="56" xfId="0" applyFont="1" applyBorder="1" applyAlignment="1" applyProtection="1">
      <alignment vertical="center"/>
    </xf>
    <xf numFmtId="3" fontId="0" fillId="0" borderId="56" xfId="0" applyNumberFormat="1" applyFont="1" applyBorder="1" applyAlignment="1" applyProtection="1">
      <alignment vertical="center"/>
    </xf>
    <xf numFmtId="166" fontId="0" fillId="0" borderId="0" xfId="0" applyNumberFormat="1"/>
    <xf numFmtId="165" fontId="0" fillId="0" borderId="55" xfId="0" applyNumberFormat="1" applyFont="1" applyBorder="1" applyAlignment="1" applyProtection="1">
      <alignment vertical="center"/>
    </xf>
    <xf numFmtId="165" fontId="0" fillId="0" borderId="46" xfId="0" applyNumberFormat="1" applyFont="1" applyBorder="1" applyAlignment="1" applyProtection="1">
      <alignment vertical="center"/>
    </xf>
    <xf numFmtId="165" fontId="0" fillId="0" borderId="56" xfId="0" applyNumberFormat="1" applyFont="1" applyBorder="1" applyAlignment="1" applyProtection="1">
      <alignment vertical="center"/>
    </xf>
    <xf numFmtId="3" fontId="0" fillId="0" borderId="0" xfId="0" applyNumberFormat="1" applyFont="1" applyBorder="1" applyAlignment="1" applyProtection="1">
      <alignment vertical="center"/>
    </xf>
    <xf numFmtId="0" fontId="32" fillId="0" borderId="0" xfId="0" applyFont="1" applyBorder="1" applyAlignment="1" applyProtection="1">
      <alignment vertical="center"/>
    </xf>
    <xf numFmtId="3" fontId="0" fillId="0" borderId="46" xfId="0" applyNumberFormat="1" applyFont="1" applyBorder="1" applyAlignment="1" applyProtection="1">
      <alignment horizontal="right" vertical="center"/>
    </xf>
    <xf numFmtId="3" fontId="0" fillId="0" borderId="55" xfId="0" applyNumberFormat="1" applyFont="1" applyBorder="1" applyAlignment="1" applyProtection="1">
      <alignment horizontal="right" vertical="center"/>
    </xf>
    <xf numFmtId="3" fontId="0" fillId="0" borderId="56" xfId="0" applyNumberFormat="1" applyFont="1" applyBorder="1" applyAlignment="1" applyProtection="1">
      <alignment horizontal="right" vertical="center"/>
    </xf>
    <xf numFmtId="4" fontId="0" fillId="0" borderId="55" xfId="0" applyNumberFormat="1" applyFont="1" applyBorder="1" applyAlignment="1" applyProtection="1">
      <alignment horizontal="right" vertical="center"/>
    </xf>
    <xf numFmtId="4" fontId="0" fillId="0" borderId="58" xfId="0" applyNumberFormat="1" applyFont="1" applyBorder="1" applyAlignment="1" applyProtection="1">
      <alignment horizontal="right" vertical="center"/>
    </xf>
    <xf numFmtId="4" fontId="0" fillId="0" borderId="46" xfId="0" applyNumberFormat="1" applyFont="1" applyBorder="1" applyAlignment="1" applyProtection="1">
      <alignment horizontal="right" vertical="center"/>
    </xf>
    <xf numFmtId="4" fontId="0" fillId="0" borderId="63" xfId="0" applyNumberFormat="1" applyFont="1" applyBorder="1" applyAlignment="1" applyProtection="1">
      <alignment horizontal="right" vertical="center"/>
    </xf>
    <xf numFmtId="4" fontId="0" fillId="0" borderId="56" xfId="0" applyNumberFormat="1" applyFont="1" applyBorder="1" applyAlignment="1" applyProtection="1">
      <alignment horizontal="right" vertical="center"/>
    </xf>
    <xf numFmtId="4" fontId="0" fillId="0" borderId="59" xfId="0" applyNumberFormat="1" applyFont="1" applyBorder="1" applyAlignment="1" applyProtection="1">
      <alignment horizontal="right" vertical="center"/>
    </xf>
    <xf numFmtId="3" fontId="9" fillId="2" borderId="2" xfId="0" applyNumberFormat="1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0" fillId="0" borderId="0" xfId="0" applyFill="1"/>
    <xf numFmtId="3" fontId="0" fillId="0" borderId="0" xfId="0" applyNumberFormat="1" applyFill="1"/>
    <xf numFmtId="4" fontId="0" fillId="0" borderId="0" xfId="0" applyNumberFormat="1" applyFill="1"/>
    <xf numFmtId="0" fontId="9" fillId="0" borderId="0" xfId="65" applyFont="1" applyAlignment="1">
      <alignment horizontal="center"/>
    </xf>
    <xf numFmtId="4" fontId="0" fillId="0" borderId="46" xfId="0" applyNumberFormat="1" applyFont="1" applyBorder="1" applyAlignment="1" applyProtection="1">
      <alignment vertical="center"/>
    </xf>
    <xf numFmtId="3" fontId="9" fillId="2" borderId="5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4" fontId="9" fillId="2" borderId="5" xfId="0" applyNumberFormat="1" applyFont="1" applyFill="1" applyBorder="1" applyAlignment="1">
      <alignment horizontal="center" vertical="center"/>
    </xf>
    <xf numFmtId="4" fontId="9" fillId="2" borderId="15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3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2" xfId="0" applyNumberFormat="1" applyBorder="1"/>
    <xf numFmtId="4" fontId="0" fillId="0" borderId="29" xfId="0" applyNumberFormat="1" applyBorder="1"/>
    <xf numFmtId="4" fontId="0" fillId="0" borderId="2" xfId="0" applyNumberFormat="1" applyFont="1" applyBorder="1"/>
    <xf numFmtId="3" fontId="0" fillId="0" borderId="2" xfId="0" applyNumberFormat="1" applyFont="1" applyBorder="1"/>
    <xf numFmtId="2" fontId="0" fillId="0" borderId="2" xfId="0" applyNumberFormat="1" applyBorder="1"/>
    <xf numFmtId="3" fontId="8" fillId="0" borderId="2" xfId="1" applyNumberFormat="1" applyFont="1" applyFill="1" applyBorder="1" applyAlignment="1" applyProtection="1">
      <alignment horizontal="right" vertical="center" wrapText="1"/>
    </xf>
    <xf numFmtId="0" fontId="8" fillId="0" borderId="2" xfId="0" applyFont="1" applyBorder="1" applyAlignment="1">
      <alignment horizontal="left"/>
    </xf>
    <xf numFmtId="3" fontId="33" fillId="0" borderId="11" xfId="0" applyNumberFormat="1" applyFont="1" applyBorder="1"/>
    <xf numFmtId="3" fontId="8" fillId="0" borderId="2" xfId="0" applyNumberFormat="1" applyFont="1" applyBorder="1"/>
    <xf numFmtId="3" fontId="33" fillId="0" borderId="2" xfId="0" applyNumberFormat="1" applyFont="1" applyBorder="1"/>
    <xf numFmtId="0" fontId="8" fillId="0" borderId="3" xfId="0" applyFont="1" applyFill="1" applyBorder="1" applyAlignment="1">
      <alignment horizontal="left" indent="2"/>
    </xf>
    <xf numFmtId="0" fontId="10" fillId="0" borderId="2" xfId="0" applyFont="1" applyFill="1" applyBorder="1"/>
    <xf numFmtId="0" fontId="0" fillId="0" borderId="0" xfId="0"/>
    <xf numFmtId="0" fontId="5" fillId="0" borderId="2" xfId="0" applyFont="1" applyBorder="1"/>
    <xf numFmtId="10" fontId="0" fillId="0" borderId="0" xfId="0" applyNumberFormat="1"/>
    <xf numFmtId="0" fontId="9" fillId="4" borderId="3" xfId="0" applyFont="1" applyFill="1" applyBorder="1"/>
    <xf numFmtId="0" fontId="9" fillId="4" borderId="48" xfId="66" applyFont="1" applyFill="1" applyBorder="1" applyAlignment="1" applyProtection="1">
      <alignment vertical="center"/>
    </xf>
    <xf numFmtId="3" fontId="9" fillId="4" borderId="49" xfId="66" applyNumberFormat="1" applyFont="1" applyFill="1" applyBorder="1" applyAlignment="1" applyProtection="1">
      <alignment vertical="center"/>
    </xf>
    <xf numFmtId="4" fontId="9" fillId="4" borderId="49" xfId="66" applyNumberFormat="1" applyFont="1" applyFill="1" applyBorder="1" applyAlignment="1" applyProtection="1">
      <alignment vertical="center"/>
    </xf>
    <xf numFmtId="0" fontId="9" fillId="4" borderId="49" xfId="66" applyFont="1" applyFill="1" applyBorder="1" applyAlignment="1" applyProtection="1">
      <alignment vertical="center"/>
    </xf>
    <xf numFmtId="0" fontId="9" fillId="0" borderId="2" xfId="0" applyFont="1" applyFill="1" applyBorder="1" applyAlignment="1">
      <alignment horizontal="right"/>
    </xf>
    <xf numFmtId="0" fontId="28" fillId="2" borderId="2" xfId="0" applyFont="1" applyFill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right" vertical="center"/>
    </xf>
    <xf numFmtId="4" fontId="28" fillId="4" borderId="2" xfId="0" applyNumberFormat="1" applyFont="1" applyFill="1" applyBorder="1" applyAlignment="1">
      <alignment horizontal="right"/>
    </xf>
    <xf numFmtId="0" fontId="5" fillId="0" borderId="10" xfId="0" applyFont="1" applyFill="1" applyBorder="1"/>
    <xf numFmtId="0" fontId="5" fillId="0" borderId="7" xfId="0" applyFont="1" applyFill="1" applyBorder="1"/>
    <xf numFmtId="0" fontId="33" fillId="0" borderId="7" xfId="0" applyFont="1" applyFill="1" applyBorder="1"/>
    <xf numFmtId="0" fontId="5" fillId="0" borderId="27" xfId="0" applyFont="1" applyFill="1" applyBorder="1"/>
    <xf numFmtId="3" fontId="0" fillId="0" borderId="11" xfId="0" applyNumberFormat="1" applyBorder="1"/>
    <xf numFmtId="3" fontId="5" fillId="0" borderId="0" xfId="0" applyNumberFormat="1" applyFont="1"/>
    <xf numFmtId="3" fontId="5" fillId="36" borderId="5" xfId="67" applyNumberFormat="1" applyFont="1" applyFill="1" applyBorder="1" applyAlignment="1">
      <alignment horizontal="center"/>
    </xf>
    <xf numFmtId="4" fontId="5" fillId="36" borderId="5" xfId="67" applyNumberFormat="1" applyFont="1" applyFill="1" applyBorder="1" applyAlignment="1">
      <alignment horizontal="center"/>
    </xf>
    <xf numFmtId="4" fontId="5" fillId="36" borderId="15" xfId="67" applyNumberFormat="1" applyFont="1" applyFill="1" applyBorder="1" applyAlignment="1">
      <alignment horizontal="center"/>
    </xf>
    <xf numFmtId="0" fontId="10" fillId="4" borderId="2" xfId="0" applyFont="1" applyFill="1" applyBorder="1" applyAlignment="1">
      <alignment horizontal="right"/>
    </xf>
    <xf numFmtId="3" fontId="9" fillId="2" borderId="2" xfId="0" applyNumberFormat="1" applyFont="1" applyFill="1" applyBorder="1" applyAlignment="1">
      <alignment horizontal="center"/>
    </xf>
    <xf numFmtId="3" fontId="32" fillId="0" borderId="0" xfId="0" applyNumberFormat="1" applyFont="1" applyBorder="1" applyAlignment="1" applyProtection="1">
      <alignment vertical="center"/>
    </xf>
    <xf numFmtId="3" fontId="0" fillId="0" borderId="46" xfId="0" applyNumberFormat="1" applyFont="1" applyBorder="1" applyAlignment="1" applyProtection="1">
      <alignment horizontal="center" vertical="center"/>
    </xf>
    <xf numFmtId="0" fontId="0" fillId="0" borderId="70" xfId="0" applyBorder="1" applyAlignment="1">
      <alignment horizontal="center"/>
    </xf>
    <xf numFmtId="0" fontId="0" fillId="0" borderId="6" xfId="0" applyBorder="1" applyAlignment="1">
      <alignment horizontal="left"/>
    </xf>
    <xf numFmtId="0" fontId="8" fillId="0" borderId="6" xfId="0" applyFont="1" applyBorder="1" applyAlignment="1">
      <alignment horizontal="left"/>
    </xf>
    <xf numFmtId="3" fontId="0" fillId="0" borderId="6" xfId="0" applyNumberFormat="1" applyBorder="1" applyAlignment="1">
      <alignment horizontal="right"/>
    </xf>
    <xf numFmtId="3" fontId="0" fillId="0" borderId="71" xfId="0" applyNumberFormat="1" applyBorder="1" applyAlignment="1">
      <alignment horizontal="right"/>
    </xf>
    <xf numFmtId="0" fontId="9" fillId="2" borderId="13" xfId="0" applyFont="1" applyFill="1" applyBorder="1" applyAlignment="1">
      <alignment horizontal="center"/>
    </xf>
    <xf numFmtId="3" fontId="9" fillId="4" borderId="51" xfId="0" applyNumberFormat="1" applyFont="1" applyFill="1" applyBorder="1"/>
    <xf numFmtId="0" fontId="0" fillId="0" borderId="2" xfId="0" applyFont="1" applyBorder="1" applyAlignment="1" applyProtection="1">
      <alignment vertical="center"/>
    </xf>
    <xf numFmtId="0" fontId="5" fillId="0" borderId="0" xfId="0" applyFont="1" applyFill="1" applyBorder="1"/>
    <xf numFmtId="4" fontId="0" fillId="0" borderId="0" xfId="0" applyNumberFormat="1" applyFill="1" applyBorder="1" applyAlignment="1">
      <alignment horizontal="right"/>
    </xf>
    <xf numFmtId="4" fontId="5" fillId="0" borderId="0" xfId="0" applyNumberFormat="1" applyFont="1" applyFill="1" applyBorder="1" applyAlignment="1">
      <alignment horizontal="right"/>
    </xf>
    <xf numFmtId="3" fontId="0" fillId="0" borderId="8" xfId="0" applyNumberFormat="1" applyFont="1" applyBorder="1"/>
    <xf numFmtId="0" fontId="9" fillId="2" borderId="30" xfId="0" applyFont="1" applyFill="1" applyBorder="1" applyAlignment="1">
      <alignment horizontal="center"/>
    </xf>
    <xf numFmtId="0" fontId="9" fillId="2" borderId="57" xfId="0" applyFont="1" applyFill="1" applyBorder="1" applyAlignment="1">
      <alignment horizontal="center"/>
    </xf>
    <xf numFmtId="0" fontId="10" fillId="4" borderId="60" xfId="0" applyFont="1" applyFill="1" applyBorder="1"/>
    <xf numFmtId="0" fontId="0" fillId="0" borderId="0" xfId="0"/>
    <xf numFmtId="3" fontId="0" fillId="0" borderId="2" xfId="0" applyNumberFormat="1" applyBorder="1"/>
    <xf numFmtId="0" fontId="0" fillId="0" borderId="2" xfId="0" applyBorder="1"/>
    <xf numFmtId="164" fontId="0" fillId="0" borderId="2" xfId="0" applyNumberFormat="1" applyBorder="1"/>
    <xf numFmtId="0" fontId="0" fillId="0" borderId="2" xfId="0" applyBorder="1" applyAlignment="1">
      <alignment horizontal="center"/>
    </xf>
    <xf numFmtId="0" fontId="9" fillId="4" borderId="2" xfId="0" applyFont="1" applyFill="1" applyBorder="1"/>
    <xf numFmtId="3" fontId="9" fillId="4" borderId="2" xfId="0" applyNumberFormat="1" applyFont="1" applyFill="1" applyBorder="1"/>
    <xf numFmtId="164" fontId="9" fillId="4" borderId="2" xfId="0" applyNumberFormat="1" applyFont="1" applyFill="1" applyBorder="1"/>
    <xf numFmtId="0" fontId="0" fillId="0" borderId="2" xfId="0" applyBorder="1" applyAlignment="1">
      <alignment horizontal="left"/>
    </xf>
    <xf numFmtId="0" fontId="9" fillId="2" borderId="2" xfId="0" applyFont="1" applyFill="1" applyBorder="1" applyAlignment="1">
      <alignment horizontal="center" vertical="center" wrapText="1"/>
    </xf>
    <xf numFmtId="164" fontId="9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8" fillId="0" borderId="2" xfId="0" applyFont="1" applyBorder="1"/>
    <xf numFmtId="0" fontId="0" fillId="3" borderId="2" xfId="0" applyFill="1" applyBorder="1"/>
    <xf numFmtId="0" fontId="28" fillId="37" borderId="2" xfId="0" applyNumberFormat="1" applyFont="1" applyFill="1" applyBorder="1" applyAlignment="1" applyProtection="1">
      <alignment horizontal="center" vertical="center" wrapText="1"/>
    </xf>
    <xf numFmtId="0" fontId="5" fillId="37" borderId="2" xfId="0" applyFont="1" applyFill="1" applyBorder="1" applyAlignment="1">
      <alignment horizontal="center" vertical="center" wrapText="1"/>
    </xf>
    <xf numFmtId="3" fontId="0" fillId="0" borderId="29" xfId="0" applyNumberFormat="1" applyFill="1" applyBorder="1" applyAlignment="1">
      <alignment horizontal="right"/>
    </xf>
    <xf numFmtId="3" fontId="5" fillId="0" borderId="29" xfId="0" applyNumberFormat="1" applyFont="1" applyFill="1" applyBorder="1" applyAlignment="1">
      <alignment horizontal="right"/>
    </xf>
    <xf numFmtId="2" fontId="9" fillId="4" borderId="50" xfId="66" applyNumberFormat="1" applyFont="1" applyFill="1" applyBorder="1" applyAlignment="1" applyProtection="1">
      <alignment vertical="center"/>
    </xf>
    <xf numFmtId="0" fontId="9" fillId="2" borderId="10" xfId="0" applyFont="1" applyFill="1" applyBorder="1"/>
    <xf numFmtId="0" fontId="9" fillId="2" borderId="11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0" fontId="0" fillId="4" borderId="27" xfId="0" applyFill="1" applyBorder="1"/>
    <xf numFmtId="0" fontId="0" fillId="4" borderId="29" xfId="0" applyFill="1" applyBorder="1"/>
    <xf numFmtId="4" fontId="9" fillId="4" borderId="50" xfId="66" applyNumberFormat="1" applyFont="1" applyFill="1" applyBorder="1" applyAlignment="1" applyProtection="1">
      <alignment vertical="center"/>
    </xf>
    <xf numFmtId="164" fontId="30" fillId="0" borderId="76" xfId="71" applyNumberFormat="1" applyFont="1" applyBorder="1" applyAlignment="1" applyProtection="1">
      <alignment vertical="center"/>
    </xf>
    <xf numFmtId="164" fontId="30" fillId="0" borderId="73" xfId="71" applyNumberFormat="1" applyFont="1" applyBorder="1" applyAlignment="1" applyProtection="1">
      <alignment vertical="center"/>
    </xf>
    <xf numFmtId="4" fontId="30" fillId="0" borderId="77" xfId="71" applyNumberFormat="1" applyFont="1" applyBorder="1" applyAlignment="1" applyProtection="1">
      <alignment vertical="center"/>
    </xf>
    <xf numFmtId="4" fontId="30" fillId="0" borderId="78" xfId="71" applyNumberFormat="1" applyFont="1" applyBorder="1" applyAlignment="1" applyProtection="1">
      <alignment vertical="center"/>
    </xf>
    <xf numFmtId="164" fontId="9" fillId="2" borderId="15" xfId="0" applyNumberFormat="1" applyFont="1" applyFill="1" applyBorder="1" applyAlignment="1">
      <alignment horizontal="center"/>
    </xf>
    <xf numFmtId="164" fontId="9" fillId="4" borderId="75" xfId="71" applyNumberFormat="1" applyFont="1" applyFill="1" applyBorder="1" applyAlignment="1" applyProtection="1">
      <alignment vertical="center"/>
    </xf>
    <xf numFmtId="0" fontId="30" fillId="0" borderId="2" xfId="71" applyFont="1" applyBorder="1" applyAlignment="1" applyProtection="1">
      <alignment vertical="center"/>
    </xf>
    <xf numFmtId="0" fontId="30" fillId="0" borderId="77" xfId="71" applyFont="1" applyBorder="1" applyAlignment="1" applyProtection="1">
      <alignment vertical="center"/>
    </xf>
    <xf numFmtId="0" fontId="30" fillId="0" borderId="78" xfId="71" applyFont="1" applyBorder="1" applyAlignment="1" applyProtection="1">
      <alignment vertical="center"/>
    </xf>
    <xf numFmtId="3" fontId="9" fillId="2" borderId="74" xfId="0" applyNumberFormat="1" applyFont="1" applyFill="1" applyBorder="1" applyAlignment="1">
      <alignment horizontal="center"/>
    </xf>
    <xf numFmtId="164" fontId="9" fillId="2" borderId="5" xfId="0" applyNumberFormat="1" applyFont="1" applyFill="1" applyBorder="1" applyAlignment="1">
      <alignment horizontal="center"/>
    </xf>
    <xf numFmtId="164" fontId="9" fillId="2" borderId="79" xfId="0" applyNumberFormat="1" applyFont="1" applyFill="1" applyBorder="1" applyAlignment="1">
      <alignment horizontal="center"/>
    </xf>
    <xf numFmtId="0" fontId="9" fillId="4" borderId="75" xfId="71" applyFont="1" applyFill="1" applyBorder="1" applyAlignment="1" applyProtection="1">
      <alignment vertical="center"/>
    </xf>
    <xf numFmtId="3" fontId="9" fillId="4" borderId="75" xfId="71" applyNumberFormat="1" applyFont="1" applyFill="1" applyBorder="1" applyAlignment="1" applyProtection="1">
      <alignment vertical="center"/>
    </xf>
    <xf numFmtId="4" fontId="9" fillId="4" borderId="75" xfId="71" applyNumberFormat="1" applyFont="1" applyFill="1" applyBorder="1" applyAlignment="1" applyProtection="1">
      <alignment vertical="center"/>
    </xf>
    <xf numFmtId="4" fontId="9" fillId="4" borderId="72" xfId="0" applyNumberFormat="1" applyFont="1" applyFill="1" applyBorder="1"/>
    <xf numFmtId="0" fontId="30" fillId="0" borderId="11" xfId="71" applyFont="1" applyBorder="1" applyAlignment="1" applyProtection="1">
      <alignment vertical="center"/>
    </xf>
    <xf numFmtId="0" fontId="0" fillId="0" borderId="0" xfId="0" applyFont="1" applyBorder="1"/>
    <xf numFmtId="3" fontId="34" fillId="0" borderId="55" xfId="71" applyNumberFormat="1" applyFont="1" applyBorder="1" applyAlignment="1" applyProtection="1">
      <alignment vertical="center"/>
    </xf>
    <xf numFmtId="3" fontId="9" fillId="4" borderId="28" xfId="0" applyNumberFormat="1" applyFont="1" applyFill="1" applyBorder="1"/>
    <xf numFmtId="0" fontId="0" fillId="0" borderId="74" xfId="0" applyBorder="1" applyAlignment="1">
      <alignment horizontal="center"/>
    </xf>
    <xf numFmtId="0" fontId="0" fillId="0" borderId="5" xfId="0" applyBorder="1"/>
    <xf numFmtId="3" fontId="0" fillId="0" borderId="15" xfId="0" applyNumberFormat="1" applyBorder="1" applyAlignment="1">
      <alignment horizontal="right"/>
    </xf>
    <xf numFmtId="0" fontId="9" fillId="4" borderId="51" xfId="0" applyFont="1" applyFill="1" applyBorder="1"/>
    <xf numFmtId="3" fontId="34" fillId="0" borderId="58" xfId="71" applyNumberFormat="1" applyFont="1" applyBorder="1" applyAlignment="1" applyProtection="1">
      <alignment vertical="center"/>
    </xf>
    <xf numFmtId="2" fontId="30" fillId="0" borderId="46" xfId="71" applyNumberFormat="1" applyFont="1" applyBorder="1" applyAlignment="1" applyProtection="1">
      <alignment vertical="center"/>
    </xf>
    <xf numFmtId="164" fontId="30" fillId="0" borderId="2" xfId="71" applyNumberFormat="1" applyFont="1" applyBorder="1" applyAlignment="1" applyProtection="1">
      <alignment vertical="center"/>
    </xf>
    <xf numFmtId="2" fontId="9" fillId="4" borderId="49" xfId="71" applyNumberFormat="1" applyFont="1" applyFill="1" applyBorder="1" applyAlignment="1" applyProtection="1">
      <alignment vertical="center"/>
    </xf>
    <xf numFmtId="0" fontId="5" fillId="0" borderId="10" xfId="0" applyFont="1" applyFill="1" applyBorder="1" applyAlignment="1">
      <alignment horizontal="left"/>
    </xf>
    <xf numFmtId="10" fontId="5" fillId="0" borderId="0" xfId="0" applyNumberFormat="1" applyFont="1" applyBorder="1"/>
    <xf numFmtId="4" fontId="5" fillId="0" borderId="0" xfId="0" applyNumberFormat="1" applyFont="1"/>
    <xf numFmtId="3" fontId="33" fillId="0" borderId="0" xfId="0" applyNumberFormat="1" applyFont="1"/>
    <xf numFmtId="0" fontId="33" fillId="2" borderId="31" xfId="0" applyFont="1" applyFill="1" applyBorder="1" applyAlignment="1">
      <alignment horizontal="center" vertical="center" wrapText="1"/>
    </xf>
    <xf numFmtId="3" fontId="8" fillId="0" borderId="0" xfId="0" applyNumberFormat="1" applyFont="1"/>
    <xf numFmtId="3" fontId="5" fillId="0" borderId="0" xfId="0" applyNumberFormat="1" applyFont="1" applyFill="1" applyBorder="1" applyAlignment="1">
      <alignment horizontal="right"/>
    </xf>
    <xf numFmtId="3" fontId="0" fillId="0" borderId="2" xfId="0" applyNumberFormat="1" applyFont="1" applyBorder="1" applyAlignment="1" applyProtection="1">
      <alignment horizontal="right" vertical="center"/>
    </xf>
    <xf numFmtId="3" fontId="0" fillId="0" borderId="2" xfId="0" applyNumberFormat="1" applyFill="1" applyBorder="1"/>
    <xf numFmtId="4" fontId="0" fillId="0" borderId="2" xfId="0" applyNumberFormat="1" applyFill="1" applyBorder="1"/>
    <xf numFmtId="4" fontId="30" fillId="0" borderId="46" xfId="71" applyNumberFormat="1" applyFont="1" applyFill="1" applyBorder="1" applyAlignment="1" applyProtection="1">
      <alignment vertical="center"/>
    </xf>
    <xf numFmtId="2" fontId="0" fillId="0" borderId="2" xfId="0" applyNumberFormat="1" applyFont="1" applyFill="1" applyBorder="1" applyAlignment="1" applyProtection="1">
      <alignment vertical="center"/>
    </xf>
    <xf numFmtId="0" fontId="10" fillId="4" borderId="80" xfId="0" applyFont="1" applyFill="1" applyBorder="1"/>
    <xf numFmtId="0" fontId="30" fillId="0" borderId="47" xfId="71" applyFont="1" applyBorder="1" applyAlignment="1" applyProtection="1">
      <alignment vertical="center"/>
    </xf>
    <xf numFmtId="3" fontId="30" fillId="0" borderId="47" xfId="71" applyNumberFormat="1" applyFont="1" applyBorder="1" applyAlignment="1" applyProtection="1">
      <alignment vertical="center"/>
    </xf>
    <xf numFmtId="164" fontId="30" fillId="0" borderId="47" xfId="71" applyNumberFormat="1" applyFont="1" applyBorder="1" applyAlignment="1" applyProtection="1">
      <alignment vertical="center"/>
    </xf>
    <xf numFmtId="4" fontId="30" fillId="0" borderId="47" xfId="71" applyNumberFormat="1" applyFont="1" applyBorder="1" applyAlignment="1" applyProtection="1">
      <alignment vertical="center"/>
    </xf>
    <xf numFmtId="164" fontId="30" fillId="0" borderId="82" xfId="71" applyNumberFormat="1" applyFont="1" applyBorder="1" applyAlignment="1" applyProtection="1">
      <alignment vertical="center"/>
    </xf>
    <xf numFmtId="0" fontId="30" fillId="0" borderId="5" xfId="71" applyFont="1" applyBorder="1" applyAlignment="1" applyProtection="1">
      <alignment vertical="center"/>
    </xf>
    <xf numFmtId="4" fontId="30" fillId="0" borderId="81" xfId="71" applyNumberFormat="1" applyFont="1" applyBorder="1" applyAlignment="1" applyProtection="1">
      <alignment vertical="center"/>
    </xf>
    <xf numFmtId="4" fontId="0" fillId="0" borderId="15" xfId="0" applyNumberFormat="1" applyFont="1" applyBorder="1" applyAlignment="1" applyProtection="1">
      <alignment vertical="center"/>
    </xf>
    <xf numFmtId="0" fontId="9" fillId="4" borderId="83" xfId="71" applyFont="1" applyFill="1" applyBorder="1" applyAlignment="1" applyProtection="1">
      <alignment vertical="center"/>
    </xf>
    <xf numFmtId="3" fontId="30" fillId="0" borderId="2" xfId="71" applyNumberFormat="1" applyFont="1" applyBorder="1" applyAlignment="1" applyProtection="1">
      <alignment vertical="center"/>
    </xf>
    <xf numFmtId="4" fontId="30" fillId="0" borderId="2" xfId="71" applyNumberFormat="1" applyFont="1" applyBorder="1" applyAlignment="1" applyProtection="1">
      <alignment vertical="center"/>
    </xf>
    <xf numFmtId="4" fontId="0" fillId="0" borderId="2" xfId="0" applyNumberFormat="1" applyFont="1" applyBorder="1" applyAlignment="1" applyProtection="1">
      <alignment vertical="center"/>
    </xf>
    <xf numFmtId="4" fontId="30" fillId="0" borderId="2" xfId="71" applyNumberFormat="1" applyFont="1" applyFill="1" applyBorder="1" applyAlignment="1" applyProtection="1">
      <alignment vertical="center"/>
    </xf>
    <xf numFmtId="0" fontId="30" fillId="0" borderId="46" xfId="71" applyFont="1" applyFill="1" applyBorder="1" applyAlignment="1" applyProtection="1">
      <alignment vertical="center"/>
    </xf>
    <xf numFmtId="3" fontId="9" fillId="4" borderId="84" xfId="66" applyNumberFormat="1" applyFont="1" applyFill="1" applyBorder="1" applyAlignment="1" applyProtection="1">
      <alignment vertical="center"/>
    </xf>
    <xf numFmtId="4" fontId="9" fillId="4" borderId="48" xfId="66" applyNumberFormat="1" applyFont="1" applyFill="1" applyBorder="1" applyAlignment="1" applyProtection="1">
      <alignment vertical="center"/>
    </xf>
    <xf numFmtId="0" fontId="9" fillId="4" borderId="49" xfId="0" applyFont="1" applyFill="1" applyBorder="1" applyAlignment="1" applyProtection="1">
      <alignment vertical="center"/>
    </xf>
    <xf numFmtId="0" fontId="9" fillId="4" borderId="50" xfId="0" applyFont="1" applyFill="1" applyBorder="1" applyAlignment="1" applyProtection="1">
      <alignment vertical="center"/>
    </xf>
    <xf numFmtId="3" fontId="9" fillId="4" borderId="49" xfId="0" applyNumberFormat="1" applyFont="1" applyFill="1" applyBorder="1" applyAlignment="1" applyProtection="1">
      <alignment vertical="center"/>
    </xf>
    <xf numFmtId="4" fontId="9" fillId="4" borderId="49" xfId="0" applyNumberFormat="1" applyFont="1" applyFill="1" applyBorder="1" applyAlignment="1" applyProtection="1">
      <alignment vertical="center"/>
    </xf>
    <xf numFmtId="3" fontId="3" fillId="0" borderId="11" xfId="66" applyNumberFormat="1" applyFont="1" applyFill="1" applyBorder="1" applyAlignment="1" applyProtection="1">
      <alignment vertical="center"/>
    </xf>
    <xf numFmtId="4" fontId="3" fillId="0" borderId="11" xfId="66" applyNumberFormat="1" applyFont="1" applyFill="1" applyBorder="1" applyAlignment="1" applyProtection="1">
      <alignment vertical="center"/>
    </xf>
    <xf numFmtId="0" fontId="3" fillId="0" borderId="11" xfId="66" applyFont="1" applyFill="1" applyBorder="1" applyAlignment="1" applyProtection="1">
      <alignment vertical="center"/>
    </xf>
    <xf numFmtId="4" fontId="3" fillId="0" borderId="16" xfId="66" applyNumberFormat="1" applyFont="1" applyFill="1" applyBorder="1" applyAlignment="1" applyProtection="1">
      <alignment vertical="center"/>
    </xf>
    <xf numFmtId="0" fontId="5" fillId="0" borderId="74" xfId="0" applyFont="1" applyFill="1" applyBorder="1"/>
    <xf numFmtId="3" fontId="3" fillId="0" borderId="5" xfId="0" applyNumberFormat="1" applyFont="1" applyFill="1" applyBorder="1" applyAlignment="1" applyProtection="1">
      <alignment vertical="center"/>
    </xf>
    <xf numFmtId="4" fontId="3" fillId="0" borderId="5" xfId="0" applyNumberFormat="1" applyFont="1" applyFill="1" applyBorder="1" applyAlignment="1" applyProtection="1">
      <alignment vertical="center"/>
    </xf>
    <xf numFmtId="0" fontId="3" fillId="0" borderId="5" xfId="0" applyFont="1" applyFill="1" applyBorder="1" applyAlignment="1" applyProtection="1">
      <alignment vertical="center"/>
    </xf>
    <xf numFmtId="0" fontId="3" fillId="0" borderId="15" xfId="0" applyFont="1" applyFill="1" applyBorder="1" applyAlignment="1" applyProtection="1">
      <alignment vertical="center"/>
    </xf>
    <xf numFmtId="0" fontId="5" fillId="4" borderId="12" xfId="0" applyFont="1" applyFill="1" applyBorder="1"/>
    <xf numFmtId="4" fontId="9" fillId="4" borderId="51" xfId="0" applyNumberFormat="1" applyFont="1" applyFill="1" applyBorder="1"/>
    <xf numFmtId="0" fontId="0" fillId="0" borderId="67" xfId="0" applyFont="1" applyBorder="1" applyAlignment="1" applyProtection="1">
      <alignment vertical="center"/>
    </xf>
    <xf numFmtId="0" fontId="0" fillId="0" borderId="62" xfId="0" applyFont="1" applyBorder="1" applyAlignment="1" applyProtection="1">
      <alignment vertical="center"/>
    </xf>
    <xf numFmtId="0" fontId="0" fillId="0" borderId="64" xfId="0" applyFont="1" applyBorder="1" applyAlignment="1" applyProtection="1">
      <alignment vertical="center"/>
    </xf>
    <xf numFmtId="0" fontId="0" fillId="0" borderId="0" xfId="0"/>
    <xf numFmtId="3" fontId="0" fillId="0" borderId="0" xfId="0" applyNumberFormat="1"/>
    <xf numFmtId="164" fontId="0" fillId="0" borderId="0" xfId="0" applyNumberFormat="1"/>
    <xf numFmtId="0" fontId="0" fillId="0" borderId="0" xfId="0"/>
    <xf numFmtId="3" fontId="0" fillId="0" borderId="0" xfId="0" applyNumberFormat="1"/>
    <xf numFmtId="164" fontId="0" fillId="0" borderId="0" xfId="0" applyNumberFormat="1"/>
    <xf numFmtId="0" fontId="0" fillId="0" borderId="0" xfId="0" applyFont="1" applyBorder="1" applyAlignment="1" applyProtection="1">
      <alignment vertical="center"/>
    </xf>
    <xf numFmtId="3" fontId="0" fillId="0" borderId="0" xfId="0" applyNumberFormat="1"/>
    <xf numFmtId="4" fontId="0" fillId="0" borderId="0" xfId="0" applyNumberFormat="1"/>
    <xf numFmtId="4" fontId="0" fillId="0" borderId="0" xfId="0" applyNumberFormat="1" applyFont="1" applyBorder="1" applyAlignment="1" applyProtection="1">
      <alignment vertical="center"/>
    </xf>
    <xf numFmtId="3" fontId="0" fillId="0" borderId="0" xfId="0" applyNumberFormat="1" applyFill="1" applyBorder="1" applyAlignment="1">
      <alignment horizontal="right"/>
    </xf>
    <xf numFmtId="4" fontId="9" fillId="4" borderId="50" xfId="0" applyNumberFormat="1" applyFont="1" applyFill="1" applyBorder="1" applyAlignment="1" applyProtection="1">
      <alignment vertical="center"/>
    </xf>
    <xf numFmtId="4" fontId="0" fillId="0" borderId="55" xfId="0" applyNumberFormat="1" applyFont="1" applyBorder="1" applyAlignment="1" applyProtection="1">
      <alignment vertical="center"/>
    </xf>
    <xf numFmtId="4" fontId="0" fillId="0" borderId="56" xfId="0" applyNumberFormat="1" applyFont="1" applyBorder="1" applyAlignment="1" applyProtection="1">
      <alignment vertical="center"/>
    </xf>
    <xf numFmtId="4" fontId="0" fillId="0" borderId="58" xfId="0" applyNumberFormat="1" applyFont="1" applyBorder="1" applyAlignment="1" applyProtection="1">
      <alignment vertical="center"/>
    </xf>
    <xf numFmtId="4" fontId="0" fillId="0" borderId="63" xfId="0" applyNumberFormat="1" applyFont="1" applyBorder="1" applyAlignment="1" applyProtection="1">
      <alignment vertical="center"/>
    </xf>
    <xf numFmtId="4" fontId="0" fillId="0" borderId="59" xfId="0" applyNumberFormat="1" applyFont="1" applyBorder="1" applyAlignment="1" applyProtection="1">
      <alignment vertical="center"/>
    </xf>
    <xf numFmtId="0" fontId="0" fillId="0" borderId="55" xfId="0" applyNumberFormat="1" applyFont="1" applyBorder="1" applyAlignment="1" applyProtection="1">
      <alignment horizontal="left" vertical="center"/>
    </xf>
    <xf numFmtId="0" fontId="0" fillId="0" borderId="46" xfId="0" applyNumberFormat="1" applyFont="1" applyBorder="1" applyAlignment="1" applyProtection="1">
      <alignment horizontal="left" vertical="center"/>
    </xf>
    <xf numFmtId="0" fontId="0" fillId="0" borderId="56" xfId="0" applyNumberFormat="1" applyFont="1" applyBorder="1" applyAlignment="1" applyProtection="1">
      <alignment horizontal="left" vertical="center"/>
    </xf>
    <xf numFmtId="164" fontId="0" fillId="0" borderId="2" xfId="0" applyNumberFormat="1" applyFill="1" applyBorder="1"/>
    <xf numFmtId="167" fontId="28" fillId="4" borderId="1" xfId="0" applyNumberFormat="1" applyFont="1" applyFill="1" applyBorder="1" applyAlignment="1" applyProtection="1">
      <alignment horizontal="right" wrapText="1"/>
    </xf>
    <xf numFmtId="166" fontId="32" fillId="0" borderId="0" xfId="0" applyNumberFormat="1" applyFont="1" applyBorder="1" applyAlignment="1" applyProtection="1">
      <alignment vertical="center"/>
    </xf>
    <xf numFmtId="0" fontId="30" fillId="0" borderId="47" xfId="71" applyFont="1" applyFill="1" applyBorder="1" applyAlignment="1" applyProtection="1">
      <alignment vertical="center"/>
    </xf>
    <xf numFmtId="0" fontId="0" fillId="0" borderId="5" xfId="0" applyFill="1" applyBorder="1"/>
    <xf numFmtId="4" fontId="30" fillId="0" borderId="47" xfId="71" applyNumberFormat="1" applyFont="1" applyFill="1" applyBorder="1" applyAlignment="1" applyProtection="1">
      <alignment vertical="center"/>
    </xf>
    <xf numFmtId="4" fontId="0" fillId="0" borderId="5" xfId="0" applyNumberFormat="1" applyFill="1" applyBorder="1"/>
    <xf numFmtId="3" fontId="0" fillId="0" borderId="5" xfId="0" applyNumberFormat="1" applyFill="1" applyBorder="1"/>
    <xf numFmtId="4" fontId="0" fillId="0" borderId="16" xfId="0" applyNumberFormat="1" applyFont="1" applyBorder="1" applyAlignment="1" applyProtection="1">
      <alignment vertical="center"/>
    </xf>
    <xf numFmtId="4" fontId="0" fillId="0" borderId="8" xfId="0" applyNumberFormat="1" applyFont="1" applyBorder="1" applyAlignment="1" applyProtection="1">
      <alignment vertical="center"/>
    </xf>
    <xf numFmtId="0" fontId="30" fillId="0" borderId="46" xfId="71" applyFont="1" applyBorder="1" applyAlignment="1" applyProtection="1">
      <alignment vertical="center"/>
    </xf>
    <xf numFmtId="4" fontId="30" fillId="0" borderId="46" xfId="71" applyNumberFormat="1" applyFont="1" applyBorder="1" applyAlignment="1" applyProtection="1">
      <alignment vertical="center"/>
    </xf>
    <xf numFmtId="3" fontId="30" fillId="0" borderId="46" xfId="71" applyNumberFormat="1" applyFont="1" applyBorder="1" applyAlignment="1" applyProtection="1">
      <alignment vertical="center"/>
    </xf>
    <xf numFmtId="164" fontId="30" fillId="0" borderId="46" xfId="71" applyNumberFormat="1" applyFont="1" applyBorder="1" applyAlignment="1" applyProtection="1">
      <alignment vertical="center"/>
    </xf>
    <xf numFmtId="0" fontId="30" fillId="0" borderId="55" xfId="71" applyFont="1" applyBorder="1" applyAlignment="1" applyProtection="1">
      <alignment vertical="center"/>
    </xf>
    <xf numFmtId="4" fontId="30" fillId="0" borderId="55" xfId="71" applyNumberFormat="1" applyFont="1" applyBorder="1" applyAlignment="1" applyProtection="1">
      <alignment vertical="center"/>
    </xf>
    <xf numFmtId="3" fontId="30" fillId="0" borderId="55" xfId="71" applyNumberFormat="1" applyFont="1" applyBorder="1" applyAlignment="1" applyProtection="1">
      <alignment vertical="center"/>
    </xf>
    <xf numFmtId="164" fontId="30" fillId="0" borderId="55" xfId="71" applyNumberFormat="1" applyFont="1" applyBorder="1" applyAlignment="1" applyProtection="1">
      <alignment vertical="center"/>
    </xf>
    <xf numFmtId="3" fontId="34" fillId="0" borderId="55" xfId="71" applyNumberFormat="1" applyFont="1" applyBorder="1" applyAlignment="1" applyProtection="1">
      <alignment vertical="center"/>
    </xf>
    <xf numFmtId="4" fontId="0" fillId="0" borderId="16" xfId="0" applyNumberFormat="1" applyFont="1" applyBorder="1" applyAlignment="1" applyProtection="1">
      <alignment vertical="center"/>
    </xf>
    <xf numFmtId="4" fontId="0" fillId="0" borderId="8" xfId="0" applyNumberFormat="1" applyFont="1" applyBorder="1" applyAlignment="1" applyProtection="1">
      <alignment vertical="center"/>
    </xf>
    <xf numFmtId="0" fontId="30" fillId="0" borderId="46" xfId="71" applyFont="1" applyBorder="1" applyAlignment="1" applyProtection="1">
      <alignment vertical="center"/>
    </xf>
    <xf numFmtId="4" fontId="30" fillId="0" borderId="46" xfId="71" applyNumberFormat="1" applyFont="1" applyBorder="1" applyAlignment="1" applyProtection="1">
      <alignment vertical="center"/>
    </xf>
    <xf numFmtId="3" fontId="30" fillId="0" borderId="46" xfId="71" applyNumberFormat="1" applyFont="1" applyBorder="1" applyAlignment="1" applyProtection="1">
      <alignment vertical="center"/>
    </xf>
    <xf numFmtId="164" fontId="30" fillId="0" borderId="46" xfId="71" applyNumberFormat="1" applyFont="1" applyBorder="1" applyAlignment="1" applyProtection="1">
      <alignment vertical="center"/>
    </xf>
    <xf numFmtId="0" fontId="30" fillId="0" borderId="55" xfId="71" applyFont="1" applyBorder="1" applyAlignment="1" applyProtection="1">
      <alignment vertical="center"/>
    </xf>
    <xf numFmtId="4" fontId="30" fillId="0" borderId="55" xfId="71" applyNumberFormat="1" applyFont="1" applyBorder="1" applyAlignment="1" applyProtection="1">
      <alignment vertical="center"/>
    </xf>
    <xf numFmtId="3" fontId="30" fillId="0" borderId="55" xfId="71" applyNumberFormat="1" applyFont="1" applyBorder="1" applyAlignment="1" applyProtection="1">
      <alignment vertical="center"/>
    </xf>
    <xf numFmtId="164" fontId="30" fillId="0" borderId="55" xfId="71" applyNumberFormat="1" applyFont="1" applyBorder="1" applyAlignment="1" applyProtection="1">
      <alignment vertical="center"/>
    </xf>
    <xf numFmtId="3" fontId="34" fillId="0" borderId="55" xfId="71" applyNumberFormat="1" applyFont="1" applyBorder="1" applyAlignment="1" applyProtection="1">
      <alignment vertical="center"/>
    </xf>
    <xf numFmtId="0" fontId="10" fillId="4" borderId="12" xfId="0" applyFont="1" applyFill="1" applyBorder="1"/>
    <xf numFmtId="4" fontId="9" fillId="4" borderId="13" xfId="0" applyNumberFormat="1" applyFont="1" applyFill="1" applyBorder="1"/>
    <xf numFmtId="0" fontId="9" fillId="4" borderId="49" xfId="71" applyFont="1" applyFill="1" applyBorder="1" applyAlignment="1" applyProtection="1">
      <alignment vertical="center"/>
    </xf>
    <xf numFmtId="4" fontId="9" fillId="4" borderId="49" xfId="71" applyNumberFormat="1" applyFont="1" applyFill="1" applyBorder="1" applyAlignment="1" applyProtection="1">
      <alignment vertical="center"/>
    </xf>
    <xf numFmtId="0" fontId="34" fillId="0" borderId="0" xfId="0" applyFont="1" applyBorder="1" applyAlignment="1">
      <alignment vertical="center"/>
    </xf>
    <xf numFmtId="3" fontId="34" fillId="0" borderId="0" xfId="0" applyNumberFormat="1" applyFont="1" applyBorder="1" applyAlignment="1">
      <alignment vertical="center"/>
    </xf>
    <xf numFmtId="166" fontId="34" fillId="0" borderId="0" xfId="0" applyNumberFormat="1" applyFont="1" applyBorder="1" applyAlignment="1">
      <alignment vertical="center"/>
    </xf>
    <xf numFmtId="3" fontId="9" fillId="4" borderId="2" xfId="0" applyNumberFormat="1" applyFont="1" applyFill="1" applyBorder="1" applyAlignment="1">
      <alignment horizontal="center"/>
    </xf>
    <xf numFmtId="4" fontId="9" fillId="4" borderId="2" xfId="0" applyNumberFormat="1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4" fontId="0" fillId="0" borderId="5" xfId="0" applyNumberFormat="1" applyBorder="1" applyAlignment="1">
      <alignment horizontal="center"/>
    </xf>
    <xf numFmtId="0" fontId="34" fillId="0" borderId="46" xfId="0" applyFont="1" applyBorder="1" applyAlignment="1">
      <alignment vertical="center"/>
    </xf>
    <xf numFmtId="3" fontId="34" fillId="0" borderId="46" xfId="0" applyNumberFormat="1" applyFont="1" applyBorder="1" applyAlignment="1">
      <alignment vertical="center"/>
    </xf>
    <xf numFmtId="0" fontId="34" fillId="0" borderId="46" xfId="0" applyNumberFormat="1" applyFont="1" applyBorder="1" applyAlignment="1">
      <alignment vertical="center"/>
    </xf>
    <xf numFmtId="0" fontId="35" fillId="4" borderId="46" xfId="0" applyFont="1" applyFill="1" applyBorder="1" applyAlignment="1">
      <alignment vertical="center"/>
    </xf>
    <xf numFmtId="3" fontId="36" fillId="4" borderId="46" xfId="0" applyNumberFormat="1" applyFont="1" applyFill="1" applyBorder="1" applyAlignment="1">
      <alignment vertical="center"/>
    </xf>
    <xf numFmtId="3" fontId="35" fillId="4" borderId="46" xfId="0" applyNumberFormat="1" applyFont="1" applyFill="1" applyBorder="1" applyAlignment="1">
      <alignment vertical="center"/>
    </xf>
    <xf numFmtId="3" fontId="9" fillId="0" borderId="0" xfId="0" applyNumberFormat="1" applyFont="1"/>
    <xf numFmtId="0" fontId="0" fillId="0" borderId="2" xfId="0" applyFill="1" applyBorder="1" applyAlignment="1">
      <alignment horizontal="center"/>
    </xf>
    <xf numFmtId="0" fontId="8" fillId="0" borderId="2" xfId="0" applyNumberFormat="1" applyFont="1" applyBorder="1" applyAlignment="1">
      <alignment horizontal="center"/>
    </xf>
    <xf numFmtId="0" fontId="0" fillId="0" borderId="2" xfId="0" applyNumberFormat="1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3" fontId="9" fillId="2" borderId="3" xfId="0" applyNumberFormat="1" applyFont="1" applyFill="1" applyBorder="1" applyAlignment="1">
      <alignment horizontal="center"/>
    </xf>
    <xf numFmtId="3" fontId="9" fillId="2" borderId="14" xfId="0" applyNumberFormat="1" applyFont="1" applyFill="1" applyBorder="1" applyAlignment="1">
      <alignment horizontal="center"/>
    </xf>
    <xf numFmtId="3" fontId="9" fillId="2" borderId="68" xfId="0" applyNumberFormat="1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3" fontId="9" fillId="2" borderId="2" xfId="0" applyNumberFormat="1" applyFont="1" applyFill="1" applyBorder="1" applyAlignment="1">
      <alignment horizontal="center"/>
    </xf>
    <xf numFmtId="3" fontId="9" fillId="2" borderId="11" xfId="0" applyNumberFormat="1" applyFont="1" applyFill="1" applyBorder="1" applyAlignment="1">
      <alignment horizontal="center"/>
    </xf>
    <xf numFmtId="3" fontId="9" fillId="2" borderId="16" xfId="0" applyNumberFormat="1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0" fontId="9" fillId="2" borderId="3" xfId="0" applyFont="1" applyFill="1" applyBorder="1" applyAlignment="1">
      <alignment horizontal="center" vertical="center"/>
    </xf>
    <xf numFmtId="0" fontId="9" fillId="2" borderId="68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3" fontId="5" fillId="2" borderId="3" xfId="0" applyNumberFormat="1" applyFont="1" applyFill="1" applyBorder="1" applyAlignment="1">
      <alignment horizontal="center"/>
    </xf>
    <xf numFmtId="3" fontId="5" fillId="2" borderId="14" xfId="0" applyNumberFormat="1" applyFont="1" applyFill="1" applyBorder="1" applyAlignment="1">
      <alignment horizontal="center"/>
    </xf>
    <xf numFmtId="0" fontId="9" fillId="0" borderId="0" xfId="65" applyFont="1" applyAlignment="1">
      <alignment horizontal="center"/>
    </xf>
    <xf numFmtId="0" fontId="5" fillId="36" borderId="30" xfId="70" applyFont="1" applyFill="1" applyBorder="1" applyAlignment="1">
      <alignment horizontal="center" vertical="center"/>
    </xf>
    <xf numFmtId="0" fontId="5" fillId="36" borderId="60" xfId="70" applyFont="1" applyFill="1" applyBorder="1" applyAlignment="1">
      <alignment horizontal="center" vertical="center"/>
    </xf>
    <xf numFmtId="3" fontId="5" fillId="36" borderId="36" xfId="70" applyNumberFormat="1" applyFont="1" applyFill="1" applyBorder="1" applyAlignment="1">
      <alignment horizontal="center"/>
    </xf>
    <xf numFmtId="3" fontId="5" fillId="36" borderId="33" xfId="70" applyNumberFormat="1" applyFont="1" applyFill="1" applyBorder="1" applyAlignment="1">
      <alignment horizontal="center"/>
    </xf>
    <xf numFmtId="3" fontId="5" fillId="36" borderId="61" xfId="70" applyNumberFormat="1" applyFont="1" applyFill="1" applyBorder="1" applyAlignment="1">
      <alignment horizontal="center"/>
    </xf>
    <xf numFmtId="3" fontId="5" fillId="36" borderId="35" xfId="70" applyNumberFormat="1" applyFont="1" applyFill="1" applyBorder="1" applyAlignment="1">
      <alignment horizontal="center"/>
    </xf>
    <xf numFmtId="0" fontId="9" fillId="0" borderId="0" xfId="68" applyFont="1" applyAlignment="1">
      <alignment horizontal="center"/>
    </xf>
    <xf numFmtId="3" fontId="5" fillId="36" borderId="36" xfId="67" applyNumberFormat="1" applyFont="1" applyFill="1" applyBorder="1" applyAlignment="1">
      <alignment horizontal="center"/>
    </xf>
    <xf numFmtId="3" fontId="5" fillId="36" borderId="33" xfId="67" applyNumberFormat="1" applyFont="1" applyFill="1" applyBorder="1" applyAlignment="1">
      <alignment horizontal="center"/>
    </xf>
    <xf numFmtId="3" fontId="5" fillId="36" borderId="35" xfId="67" applyNumberFormat="1" applyFont="1" applyFill="1" applyBorder="1" applyAlignment="1">
      <alignment horizontal="center"/>
    </xf>
    <xf numFmtId="3" fontId="5" fillId="36" borderId="61" xfId="67" applyNumberFormat="1" applyFont="1" applyFill="1" applyBorder="1" applyAlignment="1">
      <alignment horizontal="center"/>
    </xf>
    <xf numFmtId="0" fontId="5" fillId="36" borderId="30" xfId="67" applyFont="1" applyFill="1" applyBorder="1" applyAlignment="1">
      <alignment horizontal="center" vertical="center"/>
    </xf>
    <xf numFmtId="0" fontId="5" fillId="36" borderId="60" xfId="67" applyFont="1" applyFill="1" applyBorder="1" applyAlignment="1">
      <alignment horizontal="center" vertical="center"/>
    </xf>
    <xf numFmtId="0" fontId="5" fillId="36" borderId="44" xfId="67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9" fillId="2" borderId="53" xfId="0" applyFont="1" applyFill="1" applyBorder="1" applyAlignment="1">
      <alignment horizontal="center" vertical="center"/>
    </xf>
    <xf numFmtId="3" fontId="9" fillId="2" borderId="34" xfId="0" applyNumberFormat="1" applyFont="1" applyFill="1" applyBorder="1" applyAlignment="1">
      <alignment horizontal="center"/>
    </xf>
    <xf numFmtId="3" fontId="9" fillId="2" borderId="33" xfId="0" applyNumberFormat="1" applyFont="1" applyFill="1" applyBorder="1" applyAlignment="1">
      <alignment horizontal="center"/>
    </xf>
    <xf numFmtId="3" fontId="9" fillId="2" borderId="35" xfId="0" applyNumberFormat="1" applyFont="1" applyFill="1" applyBorder="1" applyAlignment="1">
      <alignment horizontal="center"/>
    </xf>
    <xf numFmtId="0" fontId="9" fillId="2" borderId="74" xfId="0" applyFont="1" applyFill="1" applyBorder="1" applyAlignment="1">
      <alignment horizontal="center" vertical="center"/>
    </xf>
    <xf numFmtId="17" fontId="5" fillId="0" borderId="0" xfId="0" applyNumberFormat="1" applyFont="1" applyAlignment="1">
      <alignment horizontal="center"/>
    </xf>
    <xf numFmtId="0" fontId="11" fillId="2" borderId="38" xfId="0" applyFont="1" applyFill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0" fontId="11" fillId="2" borderId="40" xfId="0" applyFont="1" applyFill="1" applyBorder="1" applyAlignment="1">
      <alignment horizontal="center" vertical="center"/>
    </xf>
    <xf numFmtId="0" fontId="11" fillId="2" borderId="42" xfId="0" applyFont="1" applyFill="1" applyBorder="1" applyAlignment="1">
      <alignment horizontal="center" vertical="center"/>
    </xf>
    <xf numFmtId="0" fontId="11" fillId="2" borderId="40" xfId="0" applyFont="1" applyFill="1" applyBorder="1" applyAlignment="1">
      <alignment horizontal="center" vertical="center" wrapText="1"/>
    </xf>
    <xf numFmtId="0" fontId="11" fillId="2" borderId="42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57" xfId="0" applyFont="1" applyFill="1" applyBorder="1" applyAlignment="1">
      <alignment horizontal="center" vertical="center" wrapText="1"/>
    </xf>
    <xf numFmtId="0" fontId="5" fillId="2" borderId="69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37" fillId="38" borderId="43" xfId="0" applyFont="1" applyFill="1" applyBorder="1" applyAlignment="1">
      <alignment horizontal="center" wrapText="1"/>
    </xf>
    <xf numFmtId="0" fontId="37" fillId="38" borderId="57" xfId="0" applyFont="1" applyFill="1" applyBorder="1" applyAlignment="1">
      <alignment horizontal="center" wrapText="1"/>
    </xf>
    <xf numFmtId="0" fontId="37" fillId="38" borderId="85" xfId="0" applyFont="1" applyFill="1" applyBorder="1" applyAlignment="1">
      <alignment horizontal="center"/>
    </xf>
    <xf numFmtId="0" fontId="37" fillId="38" borderId="69" xfId="0" applyFont="1" applyFill="1" applyBorder="1" applyAlignment="1">
      <alignment horizontal="center"/>
    </xf>
    <xf numFmtId="0" fontId="38" fillId="38" borderId="85" xfId="0" applyFont="1" applyFill="1" applyBorder="1" applyAlignment="1">
      <alignment horizontal="center"/>
    </xf>
    <xf numFmtId="0" fontId="38" fillId="38" borderId="69" xfId="0" applyFont="1" applyFill="1" applyBorder="1" applyAlignment="1">
      <alignment horizontal="center"/>
    </xf>
    <xf numFmtId="0" fontId="0" fillId="0" borderId="85" xfId="0" applyBorder="1"/>
    <xf numFmtId="0" fontId="0" fillId="0" borderId="69" xfId="0" applyBorder="1"/>
    <xf numFmtId="0" fontId="0" fillId="0" borderId="69" xfId="0" applyBorder="1" applyAlignment="1">
      <alignment wrapText="1"/>
    </xf>
    <xf numFmtId="0" fontId="0" fillId="0" borderId="80" xfId="0" applyBorder="1"/>
    <xf numFmtId="0" fontId="0" fillId="0" borderId="86" xfId="0" applyBorder="1"/>
    <xf numFmtId="0" fontId="39" fillId="0" borderId="0" xfId="129" applyFont="1"/>
    <xf numFmtId="168" fontId="8" fillId="0" borderId="2" xfId="130" applyNumberFormat="1" applyFont="1" applyFill="1" applyBorder="1"/>
    <xf numFmtId="4" fontId="33" fillId="39" borderId="2" xfId="0" applyNumberFormat="1" applyFont="1" applyFill="1" applyBorder="1"/>
    <xf numFmtId="4" fontId="3" fillId="0" borderId="2" xfId="131" applyNumberFormat="1" applyBorder="1"/>
    <xf numFmtId="0" fontId="8" fillId="0" borderId="2" xfId="129" applyFont="1" applyBorder="1" applyAlignment="1">
      <alignment horizontal="left" vertical="center"/>
    </xf>
    <xf numFmtId="0" fontId="8" fillId="0" borderId="2" xfId="129" applyFont="1" applyBorder="1" applyAlignment="1">
      <alignment horizontal="left" vertical="center" wrapText="1"/>
    </xf>
    <xf numFmtId="0" fontId="33" fillId="40" borderId="2" xfId="0" applyFont="1" applyFill="1" applyBorder="1" applyAlignment="1">
      <alignment horizontal="center"/>
    </xf>
    <xf numFmtId="0" fontId="33" fillId="40" borderId="2" xfId="0" applyFont="1" applyFill="1" applyBorder="1" applyAlignment="1">
      <alignment horizontal="center" wrapText="1"/>
    </xf>
    <xf numFmtId="0" fontId="33" fillId="40" borderId="2" xfId="0" applyFont="1" applyFill="1" applyBorder="1"/>
    <xf numFmtId="0" fontId="37" fillId="0" borderId="0" xfId="0" applyFont="1" applyAlignment="1">
      <alignment horizontal="center"/>
    </xf>
    <xf numFmtId="0" fontId="37" fillId="0" borderId="0" xfId="0" applyFont="1"/>
    <xf numFmtId="0" fontId="37" fillId="38" borderId="0" xfId="0" applyFont="1" applyFill="1" applyAlignment="1">
      <alignment horizontal="center"/>
    </xf>
    <xf numFmtId="17" fontId="37" fillId="38" borderId="0" xfId="0" applyNumberFormat="1" applyFont="1" applyFill="1" applyAlignment="1">
      <alignment horizontal="center"/>
    </xf>
  </cellXfs>
  <cellStyles count="132">
    <cellStyle name="20% - Έμφαση1" xfId="21" builtinId="30" customBuiltin="1"/>
    <cellStyle name="20% - Έμφαση2" xfId="25" builtinId="34" customBuiltin="1"/>
    <cellStyle name="20% - Έμφαση3" xfId="29" builtinId="38" customBuiltin="1"/>
    <cellStyle name="20% - Έμφαση4" xfId="33" builtinId="42" customBuiltin="1"/>
    <cellStyle name="20% - Έμφαση5" xfId="37" builtinId="46" customBuiltin="1"/>
    <cellStyle name="20% - Έμφαση6" xfId="41" builtinId="50" customBuiltin="1"/>
    <cellStyle name="40% - Έμφαση1" xfId="22" builtinId="31" customBuiltin="1"/>
    <cellStyle name="40% - Έμφαση2" xfId="26" builtinId="35" customBuiltin="1"/>
    <cellStyle name="40% - Έμφαση3" xfId="30" builtinId="39" customBuiltin="1"/>
    <cellStyle name="40% - Έμφαση4" xfId="34" builtinId="43" customBuiltin="1"/>
    <cellStyle name="40% - Έμφαση5" xfId="38" builtinId="47" customBuiltin="1"/>
    <cellStyle name="40% - Έμφαση6" xfId="42" builtinId="51" customBuiltin="1"/>
    <cellStyle name="60% - Έμφαση1" xfId="23" builtinId="32" customBuiltin="1"/>
    <cellStyle name="60% - Έμφαση2" xfId="27" builtinId="36" customBuiltin="1"/>
    <cellStyle name="60% - Έμφαση3" xfId="31" builtinId="40" customBuiltin="1"/>
    <cellStyle name="60% - Έμφαση4" xfId="35" builtinId="44" customBuiltin="1"/>
    <cellStyle name="60% - Έμφαση5" xfId="39" builtinId="48" customBuiltin="1"/>
    <cellStyle name="60% - Έμφαση6" xfId="43" builtinId="52" customBuiltin="1"/>
    <cellStyle name="Normal 14" xfId="131" xr:uid="{EFAD7FEB-790A-4EFE-A78D-3B0DDC1AACAD}"/>
    <cellStyle name="Βασικό_Δημοσίευμα Περιφερειακών-1" xfId="129" xr:uid="{4E282B5E-013F-45B4-AA6D-A947C2E4AF32}"/>
    <cellStyle name="Εισαγωγή" xfId="11" builtinId="20" customBuiltin="1"/>
    <cellStyle name="Έλεγχος κελιού" xfId="15" builtinId="23" customBuiltin="1"/>
    <cellStyle name="Έμφαση1" xfId="20" builtinId="29" customBuiltin="1"/>
    <cellStyle name="Έμφαση2" xfId="24" builtinId="33" customBuiltin="1"/>
    <cellStyle name="Έμφαση3" xfId="28" builtinId="37" customBuiltin="1"/>
    <cellStyle name="Έμφαση4" xfId="32" builtinId="41" customBuiltin="1"/>
    <cellStyle name="Έμφαση5" xfId="36" builtinId="45" customBuiltin="1"/>
    <cellStyle name="Έμφαση6" xfId="40" builtinId="49" customBuiltin="1"/>
    <cellStyle name="Έξοδος" xfId="12" builtinId="21" customBuiltin="1"/>
    <cellStyle name="Επεξηγηματικό κείμενο" xfId="18" builtinId="53" customBuiltin="1"/>
    <cellStyle name="Επικεφαλίδα 1" xfId="4" builtinId="16" customBuiltin="1"/>
    <cellStyle name="Επικεφαλίδα 2" xfId="5" builtinId="17" customBuiltin="1"/>
    <cellStyle name="Επικεφαλίδα 3" xfId="6" builtinId="18" customBuiltin="1"/>
    <cellStyle name="Επικεφαλίδα 4" xfId="7" builtinId="19" customBuiltin="1"/>
    <cellStyle name="Κακό" xfId="9" builtinId="27" customBuiltin="1"/>
    <cellStyle name="Καλό" xfId="8" builtinId="26" customBuiltin="1"/>
    <cellStyle name="Κανονικό" xfId="0" builtinId="0"/>
    <cellStyle name="Κανονικό 10" xfId="61" xr:uid="{00000000-0005-0000-0000-000023000000}"/>
    <cellStyle name="Κανονικό 10 4" xfId="67" xr:uid="{00000000-0005-0000-0000-000024000000}"/>
    <cellStyle name="Κανονικό 10 5" xfId="70" xr:uid="{00000000-0005-0000-0000-000025000000}"/>
    <cellStyle name="Κανονικό 11" xfId="74" xr:uid="{00000000-0005-0000-0000-000026000000}"/>
    <cellStyle name="Κανονικό 12" xfId="71" xr:uid="{00000000-0005-0000-0000-000027000000}"/>
    <cellStyle name="Κανονικό 13" xfId="96" xr:uid="{00000000-0005-0000-0000-000028000000}"/>
    <cellStyle name="Κανονικό 14" xfId="63" xr:uid="{00000000-0005-0000-0000-000029000000}"/>
    <cellStyle name="Κανονικό 15" xfId="72" xr:uid="{00000000-0005-0000-0000-00002A000000}"/>
    <cellStyle name="Κανονικό 16" xfId="97" xr:uid="{00000000-0005-0000-0000-00002B000000}"/>
    <cellStyle name="Κανονικό 17" xfId="51" xr:uid="{00000000-0005-0000-0000-00002C000000}"/>
    <cellStyle name="Κανονικό 18" xfId="52" xr:uid="{00000000-0005-0000-0000-00002D000000}"/>
    <cellStyle name="Κανονικό 19" xfId="66" xr:uid="{00000000-0005-0000-0000-00002E000000}"/>
    <cellStyle name="Κανονικό 2" xfId="1" xr:uid="{00000000-0005-0000-0000-00002F000000}"/>
    <cellStyle name="Κανονικό 2 10" xfId="68" xr:uid="{00000000-0005-0000-0000-000030000000}"/>
    <cellStyle name="Κανονικό 2 11" xfId="73" xr:uid="{00000000-0005-0000-0000-000031000000}"/>
    <cellStyle name="Κανονικό 2 2" xfId="83" xr:uid="{00000000-0005-0000-0000-000032000000}"/>
    <cellStyle name="Κανονικό 2 2 2" xfId="113" xr:uid="{00000000-0005-0000-0000-000033000000}"/>
    <cellStyle name="Κανονικό 2 2 2 2" xfId="116" xr:uid="{00000000-0005-0000-0000-000034000000}"/>
    <cellStyle name="Κανονικό 2 3" xfId="84" xr:uid="{00000000-0005-0000-0000-000035000000}"/>
    <cellStyle name="Κανονικό 2 4" xfId="85" xr:uid="{00000000-0005-0000-0000-000036000000}"/>
    <cellStyle name="Κανονικό 2 5" xfId="86" xr:uid="{00000000-0005-0000-0000-000037000000}"/>
    <cellStyle name="Κανονικό 2 6" xfId="88" xr:uid="{00000000-0005-0000-0000-000038000000}"/>
    <cellStyle name="Κανονικό 2 7" xfId="89" xr:uid="{00000000-0005-0000-0000-000039000000}"/>
    <cellStyle name="Κανονικό 2 9" xfId="65" xr:uid="{00000000-0005-0000-0000-00003A000000}"/>
    <cellStyle name="Κανονικό 20" xfId="69" xr:uid="{00000000-0005-0000-0000-00003B000000}"/>
    <cellStyle name="Κανονικό 21" xfId="50" xr:uid="{00000000-0005-0000-0000-00003C000000}"/>
    <cellStyle name="Κανονικό 22" xfId="75" xr:uid="{00000000-0005-0000-0000-00003D000000}"/>
    <cellStyle name="Κανονικό 23 2" xfId="117" xr:uid="{00000000-0005-0000-0000-00003E000000}"/>
    <cellStyle name="Κανονικό 24" xfId="94" xr:uid="{00000000-0005-0000-0000-00003F000000}"/>
    <cellStyle name="Κανονικό 25" xfId="95" xr:uid="{00000000-0005-0000-0000-000040000000}"/>
    <cellStyle name="Κανονικό 27" xfId="105" xr:uid="{00000000-0005-0000-0000-000041000000}"/>
    <cellStyle name="Κανονικό 28" xfId="106" xr:uid="{00000000-0005-0000-0000-000042000000}"/>
    <cellStyle name="Κανονικό 29" xfId="107" xr:uid="{00000000-0005-0000-0000-000043000000}"/>
    <cellStyle name="Κανονικό 3" xfId="2" xr:uid="{00000000-0005-0000-0000-000044000000}"/>
    <cellStyle name="Κανονικό 3 10" xfId="82" xr:uid="{00000000-0005-0000-0000-000045000000}"/>
    <cellStyle name="Κανονικό 3 11" xfId="78" xr:uid="{00000000-0005-0000-0000-000046000000}"/>
    <cellStyle name="Κανονικό 3 12" xfId="81" xr:uid="{00000000-0005-0000-0000-000047000000}"/>
    <cellStyle name="Κανονικό 3 13" xfId="90" xr:uid="{00000000-0005-0000-0000-000048000000}"/>
    <cellStyle name="Κανονικό 3 14" xfId="91" xr:uid="{00000000-0005-0000-0000-000049000000}"/>
    <cellStyle name="Κανονικό 3 15" xfId="93" xr:uid="{00000000-0005-0000-0000-00004A000000}"/>
    <cellStyle name="Κανονικό 3 16" xfId="92" xr:uid="{00000000-0005-0000-0000-00004B000000}"/>
    <cellStyle name="Κανονικό 3 17" xfId="101" xr:uid="{00000000-0005-0000-0000-00004C000000}"/>
    <cellStyle name="Κανονικό 3 18" xfId="103" xr:uid="{00000000-0005-0000-0000-00004D000000}"/>
    <cellStyle name="Κανονικό 3 19" xfId="104" xr:uid="{00000000-0005-0000-0000-00004E000000}"/>
    <cellStyle name="Κανονικό 3 2" xfId="58" xr:uid="{00000000-0005-0000-0000-00004F000000}"/>
    <cellStyle name="Κανονικό 3 20" xfId="102" xr:uid="{00000000-0005-0000-0000-000050000000}"/>
    <cellStyle name="Κανονικό 3 21" xfId="114" xr:uid="{00000000-0005-0000-0000-000051000000}"/>
    <cellStyle name="Κανονικό 3 3" xfId="60" xr:uid="{00000000-0005-0000-0000-000052000000}"/>
    <cellStyle name="Κανονικό 3 4" xfId="62" xr:uid="{00000000-0005-0000-0000-000053000000}"/>
    <cellStyle name="Κανονικό 3 5" xfId="64" xr:uid="{00000000-0005-0000-0000-000054000000}"/>
    <cellStyle name="Κανονικό 3 6" xfId="76" xr:uid="{00000000-0005-0000-0000-000055000000}"/>
    <cellStyle name="Κανονικό 3 7" xfId="77" xr:uid="{00000000-0005-0000-0000-000056000000}"/>
    <cellStyle name="Κανονικό 3 8" xfId="80" xr:uid="{00000000-0005-0000-0000-000057000000}"/>
    <cellStyle name="Κανονικό 3 9" xfId="79" xr:uid="{00000000-0005-0000-0000-000058000000}"/>
    <cellStyle name="Κανονικό 30" xfId="123" xr:uid="{00000000-0005-0000-0000-000059000000}"/>
    <cellStyle name="Κανονικό 32" xfId="121" xr:uid="{00000000-0005-0000-0000-00005A000000}"/>
    <cellStyle name="Κανονικό 33" xfId="122" xr:uid="{00000000-0005-0000-0000-00005B000000}"/>
    <cellStyle name="Κανονικό 34" xfId="59" xr:uid="{00000000-0005-0000-0000-00005C000000}"/>
    <cellStyle name="Κανονικό 35" xfId="100" xr:uid="{00000000-0005-0000-0000-00005D000000}"/>
    <cellStyle name="Κανονικό 36" xfId="87" xr:uid="{00000000-0005-0000-0000-00005E000000}"/>
    <cellStyle name="Κανονικό 37" xfId="99" xr:uid="{00000000-0005-0000-0000-00005F000000}"/>
    <cellStyle name="Κανονικό 38" xfId="53" xr:uid="{00000000-0005-0000-0000-000060000000}"/>
    <cellStyle name="Κανονικό 39" xfId="98" xr:uid="{00000000-0005-0000-0000-000061000000}"/>
    <cellStyle name="Κανονικό 4" xfId="44" xr:uid="{00000000-0005-0000-0000-000062000000}"/>
    <cellStyle name="Κανονικό 40" xfId="118" xr:uid="{00000000-0005-0000-0000-000063000000}"/>
    <cellStyle name="Κανονικό 41" xfId="124" xr:uid="{00000000-0005-0000-0000-000064000000}"/>
    <cellStyle name="Κανονικό 42" xfId="119" xr:uid="{00000000-0005-0000-0000-000065000000}"/>
    <cellStyle name="Κανονικό 43" xfId="108" xr:uid="{00000000-0005-0000-0000-000066000000}"/>
    <cellStyle name="Κανονικό 44" xfId="54" xr:uid="{00000000-0005-0000-0000-000067000000}"/>
    <cellStyle name="Κανονικό 45" xfId="55" xr:uid="{00000000-0005-0000-0000-000068000000}"/>
    <cellStyle name="Κανονικό 46" xfId="56" xr:uid="{00000000-0005-0000-0000-000069000000}"/>
    <cellStyle name="Κανονικό 47" xfId="57" xr:uid="{00000000-0005-0000-0000-00006A000000}"/>
    <cellStyle name="Κανονικό 49" xfId="109" xr:uid="{00000000-0005-0000-0000-00006B000000}"/>
    <cellStyle name="Κανονικό 5" xfId="47" xr:uid="{00000000-0005-0000-0000-00006C000000}"/>
    <cellStyle name="Κανονικό 50" xfId="120" xr:uid="{00000000-0005-0000-0000-00006D000000}"/>
    <cellStyle name="Κανονικό 51" xfId="110" xr:uid="{00000000-0005-0000-0000-00006E000000}"/>
    <cellStyle name="Κανονικό 53" xfId="125" xr:uid="{00000000-0005-0000-0000-00006F000000}"/>
    <cellStyle name="Κανονικό 55" xfId="111" xr:uid="{00000000-0005-0000-0000-000070000000}"/>
    <cellStyle name="Κανονικό 56" xfId="112" xr:uid="{00000000-0005-0000-0000-000071000000}"/>
    <cellStyle name="Κανονικό 59" xfId="126" xr:uid="{00000000-0005-0000-0000-000072000000}"/>
    <cellStyle name="Κανονικό 6" xfId="45" xr:uid="{00000000-0005-0000-0000-000073000000}"/>
    <cellStyle name="Κανονικό 60" xfId="127" xr:uid="{00000000-0005-0000-0000-000074000000}"/>
    <cellStyle name="Κανονικό 61" xfId="128" xr:uid="{00000000-0005-0000-0000-000075000000}"/>
    <cellStyle name="Κανονικό 7" xfId="48" xr:uid="{00000000-0005-0000-0000-000076000000}"/>
    <cellStyle name="Κανονικό 8" xfId="46" xr:uid="{00000000-0005-0000-0000-000077000000}"/>
    <cellStyle name="Κανονικό 9" xfId="49" xr:uid="{00000000-0005-0000-0000-000078000000}"/>
    <cellStyle name="Ουδέτερο" xfId="10" builtinId="28" customBuiltin="1"/>
    <cellStyle name="Ποσοστό 2" xfId="130" xr:uid="{6CD2B6C0-A4BB-40E7-A123-2DF16879902B}"/>
    <cellStyle name="Προειδοποιητικό κείμενο" xfId="16" builtinId="11" customBuiltin="1"/>
    <cellStyle name="Σημείωση" xfId="17" builtinId="10" customBuiltin="1"/>
    <cellStyle name="Σημείωση 2" xfId="115" xr:uid="{00000000-0005-0000-0000-00007C000000}"/>
    <cellStyle name="Συνδεδεμένο κελί" xfId="14" builtinId="24" customBuiltin="1"/>
    <cellStyle name="Σύνολο" xfId="19" builtinId="25" customBuiltin="1"/>
    <cellStyle name="Τίτλος" xfId="3" builtinId="15" customBuiltin="1"/>
    <cellStyle name="Υπολογισμός" xfId="13" builtinId="22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284685</xdr:colOff>
      <xdr:row>0</xdr:row>
      <xdr:rowOff>818475</xdr:rowOff>
    </xdr:to>
    <xdr:pic>
      <xdr:nvPicPr>
        <xdr:cNvPr id="2" name="1 - Εικόνα">
          <a:extLst>
            <a:ext uri="{FF2B5EF4-FFF2-40B4-BE49-F238E27FC236}">
              <a16:creationId xmlns:a16="http://schemas.microsoft.com/office/drawing/2014/main" id="{FAFDF2AA-CA46-4681-9377-461C12E7BFF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22860" cy="826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5353050</xdr:colOff>
      <xdr:row>34</xdr:row>
      <xdr:rowOff>66675</xdr:rowOff>
    </xdr:from>
    <xdr:to>
      <xdr:col>1</xdr:col>
      <xdr:colOff>6494248</xdr:colOff>
      <xdr:row>34</xdr:row>
      <xdr:rowOff>396385</xdr:rowOff>
    </xdr:to>
    <xdr:pic>
      <xdr:nvPicPr>
        <xdr:cNvPr id="3" name="3 - Εικόνα" descr="revised_LOGO_rgb_high_res copy.gif">
          <a:extLst>
            <a:ext uri="{FF2B5EF4-FFF2-40B4-BE49-F238E27FC236}">
              <a16:creationId xmlns:a16="http://schemas.microsoft.com/office/drawing/2014/main" id="{7CBEAFF6-2703-40CB-9C4C-2D14416C68E9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87415" y="9370695"/>
          <a:ext cx="1145008" cy="3316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875F4-3A5B-43AB-9CE7-863BED6D2407}">
  <dimension ref="A1:B35"/>
  <sheetViews>
    <sheetView showGridLines="0" tabSelected="1" zoomScale="80" zoomScaleNormal="80" workbookViewId="0">
      <selection activeCell="X1" sqref="X1"/>
    </sheetView>
  </sheetViews>
  <sheetFormatPr defaultColWidth="9.109375" defaultRowHeight="14.4" x14ac:dyDescent="0.3"/>
  <cols>
    <col min="1" max="1" width="9.33203125" style="470" customWidth="1"/>
    <col min="2" max="2" width="99.6640625" style="470" customWidth="1"/>
    <col min="3" max="16384" width="9.109375" style="470"/>
  </cols>
  <sheetData>
    <row r="1" spans="1:2" ht="66" customHeight="1" x14ac:dyDescent="0.35">
      <c r="A1" s="601" t="s">
        <v>720</v>
      </c>
      <c r="B1" s="602"/>
    </row>
    <row r="2" spans="1:2" ht="32.25" customHeight="1" x14ac:dyDescent="0.35">
      <c r="A2" s="603" t="s">
        <v>721</v>
      </c>
      <c r="B2" s="604"/>
    </row>
    <row r="3" spans="1:2" ht="23.25" customHeight="1" x14ac:dyDescent="0.35">
      <c r="A3" s="605" t="s">
        <v>722</v>
      </c>
      <c r="B3" s="606"/>
    </row>
    <row r="4" spans="1:2" ht="30" customHeight="1" x14ac:dyDescent="0.35">
      <c r="A4" s="605" t="s">
        <v>723</v>
      </c>
      <c r="B4" s="606"/>
    </row>
    <row r="5" spans="1:2" ht="27.75" customHeight="1" x14ac:dyDescent="0.3">
      <c r="A5" s="607" t="s">
        <v>724</v>
      </c>
      <c r="B5" s="608" t="s">
        <v>725</v>
      </c>
    </row>
    <row r="6" spans="1:2" ht="18.75" customHeight="1" x14ac:dyDescent="0.3">
      <c r="A6" s="607" t="s">
        <v>726</v>
      </c>
      <c r="B6" s="608" t="s">
        <v>727</v>
      </c>
    </row>
    <row r="7" spans="1:2" ht="28.8" x14ac:dyDescent="0.3">
      <c r="A7" s="607" t="s">
        <v>728</v>
      </c>
      <c r="B7" s="609" t="s">
        <v>729</v>
      </c>
    </row>
    <row r="8" spans="1:2" ht="27.75" customHeight="1" x14ac:dyDescent="0.3">
      <c r="A8" s="607" t="s">
        <v>730</v>
      </c>
      <c r="B8" s="609" t="s">
        <v>731</v>
      </c>
    </row>
    <row r="9" spans="1:2" ht="19.5" customHeight="1" x14ac:dyDescent="0.3">
      <c r="A9" s="607" t="s">
        <v>732</v>
      </c>
      <c r="B9" s="608" t="s">
        <v>733</v>
      </c>
    </row>
    <row r="10" spans="1:2" ht="14.25" customHeight="1" x14ac:dyDescent="0.3">
      <c r="A10" s="607" t="s">
        <v>734</v>
      </c>
      <c r="B10" s="608" t="s">
        <v>735</v>
      </c>
    </row>
    <row r="11" spans="1:2" x14ac:dyDescent="0.3">
      <c r="A11" s="607" t="s">
        <v>736</v>
      </c>
      <c r="B11" s="608" t="s">
        <v>737</v>
      </c>
    </row>
    <row r="12" spans="1:2" x14ac:dyDescent="0.3">
      <c r="A12" s="607" t="s">
        <v>738</v>
      </c>
      <c r="B12" s="608" t="s">
        <v>739</v>
      </c>
    </row>
    <row r="13" spans="1:2" x14ac:dyDescent="0.3">
      <c r="A13" s="607" t="s">
        <v>740</v>
      </c>
      <c r="B13" s="608" t="s">
        <v>741</v>
      </c>
    </row>
    <row r="14" spans="1:2" x14ac:dyDescent="0.3">
      <c r="A14" s="607" t="s">
        <v>742</v>
      </c>
      <c r="B14" s="608" t="s">
        <v>743</v>
      </c>
    </row>
    <row r="15" spans="1:2" ht="19.5" customHeight="1" x14ac:dyDescent="0.3">
      <c r="A15" s="607" t="s">
        <v>744</v>
      </c>
      <c r="B15" s="608" t="s">
        <v>745</v>
      </c>
    </row>
    <row r="16" spans="1:2" ht="19.5" customHeight="1" x14ac:dyDescent="0.3">
      <c r="A16" s="607" t="s">
        <v>746</v>
      </c>
      <c r="B16" s="608" t="s">
        <v>747</v>
      </c>
    </row>
    <row r="17" spans="1:2" ht="19.5" customHeight="1" x14ac:dyDescent="0.3">
      <c r="A17" s="607" t="s">
        <v>748</v>
      </c>
      <c r="B17" s="608" t="s">
        <v>749</v>
      </c>
    </row>
    <row r="18" spans="1:2" ht="19.5" customHeight="1" x14ac:dyDescent="0.3">
      <c r="A18" s="607" t="s">
        <v>750</v>
      </c>
      <c r="B18" s="608" t="s">
        <v>751</v>
      </c>
    </row>
    <row r="19" spans="1:2" ht="19.5" customHeight="1" x14ac:dyDescent="0.3">
      <c r="A19" s="607" t="s">
        <v>752</v>
      </c>
      <c r="B19" s="608" t="s">
        <v>753</v>
      </c>
    </row>
    <row r="20" spans="1:2" ht="19.5" customHeight="1" x14ac:dyDescent="0.3">
      <c r="A20" s="607" t="s">
        <v>754</v>
      </c>
      <c r="B20" s="608" t="s">
        <v>755</v>
      </c>
    </row>
    <row r="21" spans="1:2" ht="19.5" customHeight="1" x14ac:dyDescent="0.3">
      <c r="A21" s="607" t="s">
        <v>756</v>
      </c>
      <c r="B21" s="608" t="s">
        <v>757</v>
      </c>
    </row>
    <row r="22" spans="1:2" ht="19.5" customHeight="1" x14ac:dyDescent="0.3">
      <c r="A22" s="607" t="s">
        <v>758</v>
      </c>
      <c r="B22" s="608" t="s">
        <v>759</v>
      </c>
    </row>
    <row r="23" spans="1:2" ht="19.5" customHeight="1" x14ac:dyDescent="0.3">
      <c r="A23" s="607" t="s">
        <v>760</v>
      </c>
      <c r="B23" s="608" t="s">
        <v>761</v>
      </c>
    </row>
    <row r="24" spans="1:2" ht="19.5" customHeight="1" x14ac:dyDescent="0.3">
      <c r="A24" s="607" t="s">
        <v>762</v>
      </c>
      <c r="B24" s="608" t="s">
        <v>763</v>
      </c>
    </row>
    <row r="25" spans="1:2" ht="19.5" customHeight="1" x14ac:dyDescent="0.3">
      <c r="A25" s="607" t="s">
        <v>764</v>
      </c>
      <c r="B25" s="608" t="s">
        <v>765</v>
      </c>
    </row>
    <row r="26" spans="1:2" ht="19.5" customHeight="1" x14ac:dyDescent="0.3">
      <c r="A26" s="607" t="s">
        <v>766</v>
      </c>
      <c r="B26" s="608" t="s">
        <v>767</v>
      </c>
    </row>
    <row r="27" spans="1:2" ht="19.5" customHeight="1" x14ac:dyDescent="0.3">
      <c r="A27" s="607" t="s">
        <v>768</v>
      </c>
      <c r="B27" s="608" t="s">
        <v>769</v>
      </c>
    </row>
    <row r="28" spans="1:2" ht="19.5" customHeight="1" x14ac:dyDescent="0.3">
      <c r="A28" s="607" t="s">
        <v>770</v>
      </c>
      <c r="B28" s="608" t="s">
        <v>771</v>
      </c>
    </row>
    <row r="29" spans="1:2" ht="19.5" customHeight="1" x14ac:dyDescent="0.3">
      <c r="A29" s="607" t="s">
        <v>772</v>
      </c>
      <c r="B29" s="608" t="s">
        <v>773</v>
      </c>
    </row>
    <row r="30" spans="1:2" ht="19.5" customHeight="1" x14ac:dyDescent="0.3">
      <c r="A30" s="607" t="s">
        <v>774</v>
      </c>
      <c r="B30" s="608" t="s">
        <v>775</v>
      </c>
    </row>
    <row r="31" spans="1:2" ht="19.5" customHeight="1" x14ac:dyDescent="0.3">
      <c r="A31" s="607" t="s">
        <v>776</v>
      </c>
      <c r="B31" s="608" t="s">
        <v>777</v>
      </c>
    </row>
    <row r="32" spans="1:2" ht="19.5" customHeight="1" x14ac:dyDescent="0.3">
      <c r="A32" s="607" t="s">
        <v>778</v>
      </c>
      <c r="B32" s="608" t="s">
        <v>779</v>
      </c>
    </row>
    <row r="33" spans="1:2" ht="19.5" customHeight="1" x14ac:dyDescent="0.3">
      <c r="A33" s="607" t="s">
        <v>780</v>
      </c>
      <c r="B33" s="608" t="s">
        <v>781</v>
      </c>
    </row>
    <row r="34" spans="1:2" ht="19.5" customHeight="1" x14ac:dyDescent="0.3">
      <c r="A34" s="607" t="s">
        <v>782</v>
      </c>
      <c r="B34" s="608" t="s">
        <v>783</v>
      </c>
    </row>
    <row r="35" spans="1:2" ht="45" customHeight="1" thickBot="1" x14ac:dyDescent="0.35">
      <c r="A35" s="610"/>
      <c r="B35" s="611"/>
    </row>
  </sheetData>
  <mergeCells count="4">
    <mergeCell ref="A1:B1"/>
    <mergeCell ref="A2:B2"/>
    <mergeCell ref="A3:B3"/>
    <mergeCell ref="A4:B4"/>
  </mergeCells>
  <pageMargins left="0.7" right="0.7" top="0.75" bottom="0.75" header="0.3" footer="0.3"/>
  <pageSetup paperSize="9" orientation="landscape" horizontalDpi="4294967294" verticalDpi="4294967294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  <pageSetUpPr fitToPage="1"/>
  </sheetPr>
  <dimension ref="A1:J66"/>
  <sheetViews>
    <sheetView workbookViewId="0">
      <selection activeCell="K37" sqref="K37"/>
    </sheetView>
  </sheetViews>
  <sheetFormatPr defaultRowHeight="14.4" x14ac:dyDescent="0.3"/>
  <cols>
    <col min="1" max="1" width="5.109375" style="71" customWidth="1"/>
    <col min="2" max="2" width="20.109375" bestFit="1" customWidth="1"/>
    <col min="3" max="3" width="12.6640625" customWidth="1"/>
    <col min="4" max="4" width="18.33203125" customWidth="1"/>
    <col min="5" max="5" width="11" customWidth="1"/>
    <col min="6" max="6" width="18.33203125" customWidth="1"/>
    <col min="7" max="7" width="11.5546875" customWidth="1"/>
    <col min="8" max="8" width="16.6640625" bestFit="1" customWidth="1"/>
    <col min="9" max="9" width="11.88671875" customWidth="1"/>
    <col min="10" max="10" width="12.33203125" customWidth="1"/>
  </cols>
  <sheetData>
    <row r="1" spans="1:10" s="38" customFormat="1" ht="15.6" x14ac:dyDescent="0.3">
      <c r="A1" s="540" t="s">
        <v>692</v>
      </c>
      <c r="B1" s="540"/>
      <c r="C1" s="540"/>
      <c r="D1" s="540"/>
      <c r="E1" s="540"/>
      <c r="F1" s="540"/>
      <c r="G1" s="540"/>
      <c r="H1" s="540"/>
      <c r="I1" s="540"/>
      <c r="J1" s="540"/>
    </row>
    <row r="2" spans="1:10" x14ac:dyDescent="0.3">
      <c r="A2" s="238"/>
    </row>
    <row r="3" spans="1:10" s="45" customFormat="1" ht="21" customHeight="1" x14ac:dyDescent="0.3">
      <c r="A3" s="544" t="s">
        <v>18</v>
      </c>
      <c r="B3" s="544" t="s">
        <v>31</v>
      </c>
      <c r="C3" s="554" t="s">
        <v>52</v>
      </c>
      <c r="D3" s="555"/>
      <c r="E3" s="554" t="s">
        <v>32</v>
      </c>
      <c r="F3" s="555"/>
      <c r="G3" s="554" t="s">
        <v>33</v>
      </c>
      <c r="H3" s="555"/>
      <c r="I3" s="554" t="s">
        <v>21</v>
      </c>
      <c r="J3" s="555"/>
    </row>
    <row r="4" spans="1:10" s="38" customFormat="1" ht="15.6" x14ac:dyDescent="0.3">
      <c r="A4" s="545"/>
      <c r="B4" s="545"/>
      <c r="C4" s="235" t="s">
        <v>1</v>
      </c>
      <c r="D4" s="235" t="s">
        <v>51</v>
      </c>
      <c r="E4" s="235" t="s">
        <v>1</v>
      </c>
      <c r="F4" s="240" t="s">
        <v>51</v>
      </c>
      <c r="G4" s="235" t="s">
        <v>1</v>
      </c>
      <c r="H4" s="235" t="s">
        <v>51</v>
      </c>
      <c r="I4" s="235" t="s">
        <v>1</v>
      </c>
      <c r="J4" s="235" t="s">
        <v>51</v>
      </c>
    </row>
    <row r="5" spans="1:10" x14ac:dyDescent="0.3">
      <c r="A5" s="165">
        <v>1</v>
      </c>
      <c r="B5" s="43" t="s">
        <v>35</v>
      </c>
      <c r="C5" s="6">
        <v>76626</v>
      </c>
      <c r="D5" s="22">
        <v>38117929.020000003</v>
      </c>
      <c r="E5" s="6">
        <v>53288</v>
      </c>
      <c r="F5" s="22">
        <v>34425635.890000001</v>
      </c>
      <c r="G5" s="6">
        <v>23338</v>
      </c>
      <c r="H5" s="22">
        <v>3692293.13</v>
      </c>
      <c r="I5" s="43">
        <v>0</v>
      </c>
      <c r="J5" s="22" t="s">
        <v>439</v>
      </c>
    </row>
    <row r="6" spans="1:10" x14ac:dyDescent="0.3">
      <c r="A6" s="165">
        <v>2</v>
      </c>
      <c r="B6" s="43" t="s">
        <v>209</v>
      </c>
      <c r="C6" s="6">
        <v>35299</v>
      </c>
      <c r="D6" s="22">
        <v>18327603.59</v>
      </c>
      <c r="E6" s="6">
        <v>24463</v>
      </c>
      <c r="F6" s="22">
        <v>16555486.57</v>
      </c>
      <c r="G6" s="6">
        <v>10836</v>
      </c>
      <c r="H6" s="22">
        <v>1772117.02</v>
      </c>
      <c r="I6" s="43">
        <v>0</v>
      </c>
      <c r="J6" s="22" t="s">
        <v>439</v>
      </c>
    </row>
    <row r="7" spans="1:10" x14ac:dyDescent="0.3">
      <c r="A7" s="165">
        <v>3</v>
      </c>
      <c r="B7" s="43" t="s">
        <v>210</v>
      </c>
      <c r="C7" s="6">
        <v>33413</v>
      </c>
      <c r="D7" s="22">
        <v>18364570.16</v>
      </c>
      <c r="E7" s="6">
        <v>22581</v>
      </c>
      <c r="F7" s="22">
        <v>16454182.279999999</v>
      </c>
      <c r="G7" s="6">
        <v>10832</v>
      </c>
      <c r="H7" s="22">
        <v>1910387.88</v>
      </c>
      <c r="I7" s="43">
        <v>0</v>
      </c>
      <c r="J7" s="22" t="s">
        <v>439</v>
      </c>
    </row>
    <row r="8" spans="1:10" x14ac:dyDescent="0.3">
      <c r="A8" s="165">
        <v>4</v>
      </c>
      <c r="B8" s="43" t="s">
        <v>211</v>
      </c>
      <c r="C8" s="6">
        <v>32185</v>
      </c>
      <c r="D8" s="22">
        <v>15595047.24</v>
      </c>
      <c r="E8" s="6">
        <v>21382</v>
      </c>
      <c r="F8" s="22">
        <v>13970464.130000001</v>
      </c>
      <c r="G8" s="6">
        <v>10803</v>
      </c>
      <c r="H8" s="22">
        <v>1624583.11</v>
      </c>
      <c r="I8" s="43">
        <v>0</v>
      </c>
      <c r="J8" s="22" t="s">
        <v>439</v>
      </c>
    </row>
    <row r="9" spans="1:10" x14ac:dyDescent="0.3">
      <c r="A9" s="165">
        <v>5</v>
      </c>
      <c r="B9" s="43" t="s">
        <v>212</v>
      </c>
      <c r="C9" s="6">
        <v>1705549</v>
      </c>
      <c r="D9" s="22">
        <v>959971948.72000003</v>
      </c>
      <c r="E9" s="6">
        <v>994961</v>
      </c>
      <c r="F9" s="22">
        <v>830799150.80999994</v>
      </c>
      <c r="G9" s="6">
        <v>710588</v>
      </c>
      <c r="H9" s="22">
        <v>129172797.91</v>
      </c>
      <c r="I9" s="43">
        <v>0</v>
      </c>
      <c r="J9" s="22" t="s">
        <v>439</v>
      </c>
    </row>
    <row r="10" spans="1:10" x14ac:dyDescent="0.3">
      <c r="A10" s="165">
        <v>6</v>
      </c>
      <c r="B10" s="43" t="s">
        <v>213</v>
      </c>
      <c r="C10" s="6">
        <v>126091</v>
      </c>
      <c r="D10" s="22">
        <v>65113531.119999997</v>
      </c>
      <c r="E10" s="6">
        <v>75279</v>
      </c>
      <c r="F10" s="22">
        <v>56812456.100000001</v>
      </c>
      <c r="G10" s="6">
        <v>50812</v>
      </c>
      <c r="H10" s="22">
        <v>8301075.0199999996</v>
      </c>
      <c r="I10" s="43">
        <v>0</v>
      </c>
      <c r="J10" s="22" t="s">
        <v>439</v>
      </c>
    </row>
    <row r="11" spans="1:10" x14ac:dyDescent="0.3">
      <c r="A11" s="165">
        <v>7</v>
      </c>
      <c r="B11" s="43" t="s">
        <v>214</v>
      </c>
      <c r="C11" s="6">
        <v>42106</v>
      </c>
      <c r="D11" s="22">
        <v>21941566.859999999</v>
      </c>
      <c r="E11" s="6">
        <v>27631</v>
      </c>
      <c r="F11" s="22">
        <v>19369712.859999999</v>
      </c>
      <c r="G11" s="6">
        <v>14475</v>
      </c>
      <c r="H11" s="22">
        <v>2571854</v>
      </c>
      <c r="I11" s="43">
        <v>0</v>
      </c>
      <c r="J11" s="22" t="s">
        <v>439</v>
      </c>
    </row>
    <row r="12" spans="1:10" x14ac:dyDescent="0.3">
      <c r="A12" s="165">
        <v>8</v>
      </c>
      <c r="B12" s="43" t="s">
        <v>215</v>
      </c>
      <c r="C12" s="6">
        <v>12592</v>
      </c>
      <c r="D12" s="22">
        <v>5932177.2400000002</v>
      </c>
      <c r="E12" s="6">
        <v>9093</v>
      </c>
      <c r="F12" s="22">
        <v>5392113.9400000004</v>
      </c>
      <c r="G12" s="6">
        <v>3499</v>
      </c>
      <c r="H12" s="22">
        <v>540063.30000000005</v>
      </c>
      <c r="I12" s="43">
        <v>0</v>
      </c>
      <c r="J12" s="22" t="s">
        <v>439</v>
      </c>
    </row>
    <row r="13" spans="1:10" x14ac:dyDescent="0.3">
      <c r="A13" s="165">
        <v>9</v>
      </c>
      <c r="B13" s="43" t="s">
        <v>216</v>
      </c>
      <c r="C13" s="6">
        <v>41006</v>
      </c>
      <c r="D13" s="22">
        <v>19160752.719999999</v>
      </c>
      <c r="E13" s="6">
        <v>26534</v>
      </c>
      <c r="F13" s="22">
        <v>16985045.670000002</v>
      </c>
      <c r="G13" s="6">
        <v>14472</v>
      </c>
      <c r="H13" s="22">
        <v>2175707.0499999998</v>
      </c>
      <c r="I13" s="43">
        <v>0</v>
      </c>
      <c r="J13" s="22" t="s">
        <v>439</v>
      </c>
    </row>
    <row r="14" spans="1:10" x14ac:dyDescent="0.3">
      <c r="A14" s="165">
        <v>10</v>
      </c>
      <c r="B14" s="43" t="s">
        <v>217</v>
      </c>
      <c r="C14" s="6">
        <v>63831</v>
      </c>
      <c r="D14" s="22">
        <v>31995724.09</v>
      </c>
      <c r="E14" s="6">
        <v>40254</v>
      </c>
      <c r="F14" s="22">
        <v>27990161.039999999</v>
      </c>
      <c r="G14" s="6">
        <v>23577</v>
      </c>
      <c r="H14" s="22">
        <v>4005563.05</v>
      </c>
      <c r="I14" s="43">
        <v>0</v>
      </c>
      <c r="J14" s="22" t="s">
        <v>439</v>
      </c>
    </row>
    <row r="15" spans="1:10" x14ac:dyDescent="0.3">
      <c r="A15" s="165">
        <v>11</v>
      </c>
      <c r="B15" s="43" t="s">
        <v>218</v>
      </c>
      <c r="C15" s="6">
        <v>57179</v>
      </c>
      <c r="D15" s="22">
        <v>27833608.43</v>
      </c>
      <c r="E15" s="6">
        <v>38762</v>
      </c>
      <c r="F15" s="22">
        <v>25026648.550000001</v>
      </c>
      <c r="G15" s="6">
        <v>18417</v>
      </c>
      <c r="H15" s="22">
        <v>2806959.88</v>
      </c>
      <c r="I15" s="43">
        <v>0</v>
      </c>
      <c r="J15" s="22" t="s">
        <v>439</v>
      </c>
    </row>
    <row r="16" spans="1:10" x14ac:dyDescent="0.3">
      <c r="A16" s="165">
        <v>12</v>
      </c>
      <c r="B16" s="43" t="s">
        <v>219</v>
      </c>
      <c r="C16" s="6">
        <v>84211</v>
      </c>
      <c r="D16" s="22">
        <v>44833328.259999998</v>
      </c>
      <c r="E16" s="6">
        <v>52924</v>
      </c>
      <c r="F16" s="22">
        <v>39161305.07</v>
      </c>
      <c r="G16" s="6">
        <v>31287</v>
      </c>
      <c r="H16" s="22">
        <v>5672023.1900000004</v>
      </c>
      <c r="I16" s="43">
        <v>0</v>
      </c>
      <c r="J16" s="22" t="s">
        <v>439</v>
      </c>
    </row>
    <row r="17" spans="1:10" x14ac:dyDescent="0.3">
      <c r="A17" s="165">
        <v>13</v>
      </c>
      <c r="B17" s="43" t="s">
        <v>220</v>
      </c>
      <c r="C17" s="6">
        <v>6569</v>
      </c>
      <c r="D17" s="22">
        <v>3076477.82</v>
      </c>
      <c r="E17" s="6">
        <v>4624</v>
      </c>
      <c r="F17" s="22">
        <v>2779402.05</v>
      </c>
      <c r="G17" s="6">
        <v>1945</v>
      </c>
      <c r="H17" s="22">
        <v>297075.77</v>
      </c>
      <c r="I17" s="43">
        <v>0</v>
      </c>
      <c r="J17" s="22" t="s">
        <v>439</v>
      </c>
    </row>
    <row r="18" spans="1:10" x14ac:dyDescent="0.3">
      <c r="A18" s="165">
        <v>14</v>
      </c>
      <c r="B18" s="43" t="s">
        <v>221</v>
      </c>
      <c r="C18" s="6">
        <v>12050</v>
      </c>
      <c r="D18" s="22">
        <v>6044725.8600000003</v>
      </c>
      <c r="E18" s="6">
        <v>8385</v>
      </c>
      <c r="F18" s="22">
        <v>5443495.0700000003</v>
      </c>
      <c r="G18" s="6">
        <v>3665</v>
      </c>
      <c r="H18" s="22">
        <v>601230.79</v>
      </c>
      <c r="I18" s="43">
        <v>0</v>
      </c>
      <c r="J18" s="22" t="s">
        <v>439</v>
      </c>
    </row>
    <row r="19" spans="1:10" x14ac:dyDescent="0.3">
      <c r="A19" s="165">
        <v>15</v>
      </c>
      <c r="B19" s="43" t="s">
        <v>222</v>
      </c>
      <c r="C19" s="6">
        <v>51942</v>
      </c>
      <c r="D19" s="22">
        <v>26058860.870000001</v>
      </c>
      <c r="E19" s="6">
        <v>36243</v>
      </c>
      <c r="F19" s="22">
        <v>23557381.030000001</v>
      </c>
      <c r="G19" s="6">
        <v>15699</v>
      </c>
      <c r="H19" s="22">
        <v>2501479.84</v>
      </c>
      <c r="I19" s="43">
        <v>0</v>
      </c>
      <c r="J19" s="22" t="s">
        <v>439</v>
      </c>
    </row>
    <row r="20" spans="1:10" x14ac:dyDescent="0.3">
      <c r="A20" s="165">
        <v>16</v>
      </c>
      <c r="B20" s="43" t="s">
        <v>223</v>
      </c>
      <c r="C20" s="6">
        <v>55897</v>
      </c>
      <c r="D20" s="22">
        <v>27237021.75</v>
      </c>
      <c r="E20" s="6">
        <v>37781</v>
      </c>
      <c r="F20" s="22">
        <v>24377648.300000001</v>
      </c>
      <c r="G20" s="6">
        <v>18116</v>
      </c>
      <c r="H20" s="22">
        <v>2859373.45</v>
      </c>
      <c r="I20" s="43">
        <v>0</v>
      </c>
      <c r="J20" s="22" t="s">
        <v>439</v>
      </c>
    </row>
    <row r="21" spans="1:10" x14ac:dyDescent="0.3">
      <c r="A21" s="165">
        <v>17</v>
      </c>
      <c r="B21" s="43" t="s">
        <v>224</v>
      </c>
      <c r="C21" s="6">
        <v>106610</v>
      </c>
      <c r="D21" s="22">
        <v>54932329.869999997</v>
      </c>
      <c r="E21" s="6">
        <v>69786</v>
      </c>
      <c r="F21" s="22">
        <v>48820029.189999998</v>
      </c>
      <c r="G21" s="6">
        <v>36824</v>
      </c>
      <c r="H21" s="22">
        <v>6112300.6799999997</v>
      </c>
      <c r="I21" s="43">
        <v>0</v>
      </c>
      <c r="J21" s="22" t="s">
        <v>439</v>
      </c>
    </row>
    <row r="22" spans="1:10" x14ac:dyDescent="0.3">
      <c r="A22" s="165">
        <v>18</v>
      </c>
      <c r="B22" s="43" t="s">
        <v>225</v>
      </c>
      <c r="C22" s="6">
        <v>16367</v>
      </c>
      <c r="D22" s="22">
        <v>7748073.9199999999</v>
      </c>
      <c r="E22" s="6">
        <v>11716</v>
      </c>
      <c r="F22" s="22">
        <v>7020837.8600000003</v>
      </c>
      <c r="G22" s="6">
        <v>4651</v>
      </c>
      <c r="H22" s="22">
        <v>727236.06</v>
      </c>
      <c r="I22" s="43">
        <v>0</v>
      </c>
      <c r="J22" s="22" t="s">
        <v>439</v>
      </c>
    </row>
    <row r="23" spans="1:10" x14ac:dyDescent="0.3">
      <c r="A23" s="165">
        <v>19</v>
      </c>
      <c r="B23" s="43" t="s">
        <v>226</v>
      </c>
      <c r="C23" s="6">
        <v>444664</v>
      </c>
      <c r="D23" s="22">
        <v>234063083.58000001</v>
      </c>
      <c r="E23" s="6">
        <v>266491</v>
      </c>
      <c r="F23" s="22">
        <v>204450198.44999999</v>
      </c>
      <c r="G23" s="6">
        <v>178173</v>
      </c>
      <c r="H23" s="22">
        <v>29612885.129999999</v>
      </c>
      <c r="I23" s="43">
        <v>0</v>
      </c>
      <c r="J23" s="22" t="s">
        <v>439</v>
      </c>
    </row>
    <row r="24" spans="1:10" x14ac:dyDescent="0.3">
      <c r="A24" s="165">
        <v>20</v>
      </c>
      <c r="B24" s="43" t="s">
        <v>227</v>
      </c>
      <c r="C24" s="6">
        <v>72247</v>
      </c>
      <c r="D24" s="22">
        <v>35707581.700000003</v>
      </c>
      <c r="E24" s="6">
        <v>43750</v>
      </c>
      <c r="F24" s="22">
        <v>31357519.550000001</v>
      </c>
      <c r="G24" s="6">
        <v>28497</v>
      </c>
      <c r="H24" s="22">
        <v>4350062.1500000004</v>
      </c>
      <c r="I24" s="43">
        <v>0</v>
      </c>
      <c r="J24" s="22" t="s">
        <v>439</v>
      </c>
    </row>
    <row r="25" spans="1:10" x14ac:dyDescent="0.3">
      <c r="A25" s="165">
        <v>21</v>
      </c>
      <c r="B25" s="43" t="s">
        <v>228</v>
      </c>
      <c r="C25" s="6">
        <v>58872</v>
      </c>
      <c r="D25" s="22">
        <v>28456881.02</v>
      </c>
      <c r="E25" s="6">
        <v>37741</v>
      </c>
      <c r="F25" s="22">
        <v>25115448.73</v>
      </c>
      <c r="G25" s="6">
        <v>21131</v>
      </c>
      <c r="H25" s="22">
        <v>3341432.29</v>
      </c>
      <c r="I25" s="43">
        <v>0</v>
      </c>
      <c r="J25" s="22" t="s">
        <v>439</v>
      </c>
    </row>
    <row r="26" spans="1:10" x14ac:dyDescent="0.3">
      <c r="A26" s="165">
        <v>22</v>
      </c>
      <c r="B26" s="43" t="s">
        <v>229</v>
      </c>
      <c r="C26" s="6">
        <v>45853</v>
      </c>
      <c r="D26" s="22">
        <v>22659563.620000001</v>
      </c>
      <c r="E26" s="6">
        <v>32084</v>
      </c>
      <c r="F26" s="22">
        <v>20546703.93</v>
      </c>
      <c r="G26" s="6">
        <v>13769</v>
      </c>
      <c r="H26" s="22">
        <v>2112859.69</v>
      </c>
      <c r="I26" s="43">
        <v>0</v>
      </c>
      <c r="J26" s="22" t="s">
        <v>439</v>
      </c>
    </row>
    <row r="27" spans="1:10" x14ac:dyDescent="0.3">
      <c r="A27" s="165">
        <v>23</v>
      </c>
      <c r="B27" s="43" t="s">
        <v>230</v>
      </c>
      <c r="C27" s="6">
        <v>17304</v>
      </c>
      <c r="D27" s="22">
        <v>8716241.9199999999</v>
      </c>
      <c r="E27" s="6">
        <v>12840</v>
      </c>
      <c r="F27" s="22">
        <v>8022121.7599999998</v>
      </c>
      <c r="G27" s="6">
        <v>4464</v>
      </c>
      <c r="H27" s="22">
        <v>694120.16</v>
      </c>
      <c r="I27" s="43">
        <v>0</v>
      </c>
      <c r="J27" s="22" t="s">
        <v>439</v>
      </c>
    </row>
    <row r="28" spans="1:10" x14ac:dyDescent="0.3">
      <c r="A28" s="165">
        <v>24</v>
      </c>
      <c r="B28" s="43" t="s">
        <v>231</v>
      </c>
      <c r="C28" s="6">
        <v>41990</v>
      </c>
      <c r="D28" s="22">
        <v>20372699.899999999</v>
      </c>
      <c r="E28" s="6">
        <v>26806</v>
      </c>
      <c r="F28" s="22">
        <v>17973878.460000001</v>
      </c>
      <c r="G28" s="6">
        <v>15184</v>
      </c>
      <c r="H28" s="22">
        <v>2398821.44</v>
      </c>
      <c r="I28" s="43">
        <v>0</v>
      </c>
      <c r="J28" s="22" t="s">
        <v>439</v>
      </c>
    </row>
    <row r="29" spans="1:10" x14ac:dyDescent="0.3">
      <c r="A29" s="165">
        <v>25</v>
      </c>
      <c r="B29" s="43" t="s">
        <v>232</v>
      </c>
      <c r="C29" s="6">
        <v>14049</v>
      </c>
      <c r="D29" s="22">
        <v>7276435.2999999998</v>
      </c>
      <c r="E29" s="6">
        <v>9685</v>
      </c>
      <c r="F29" s="22">
        <v>6469890.0800000001</v>
      </c>
      <c r="G29" s="6">
        <v>4364</v>
      </c>
      <c r="H29" s="22">
        <v>806545.22</v>
      </c>
      <c r="I29" s="43">
        <v>0</v>
      </c>
      <c r="J29" s="22" t="s">
        <v>439</v>
      </c>
    </row>
    <row r="30" spans="1:10" x14ac:dyDescent="0.3">
      <c r="A30" s="165">
        <v>26</v>
      </c>
      <c r="B30" s="43" t="s">
        <v>233</v>
      </c>
      <c r="C30" s="6">
        <v>27871</v>
      </c>
      <c r="D30" s="22">
        <v>12837699.58</v>
      </c>
      <c r="E30" s="6">
        <v>19545</v>
      </c>
      <c r="F30" s="22">
        <v>11575919.57</v>
      </c>
      <c r="G30" s="6">
        <v>8326</v>
      </c>
      <c r="H30" s="22">
        <v>1261780.01</v>
      </c>
      <c r="I30" s="43">
        <v>0</v>
      </c>
      <c r="J30" s="22" t="s">
        <v>439</v>
      </c>
    </row>
    <row r="31" spans="1:10" x14ac:dyDescent="0.3">
      <c r="A31" s="165">
        <v>27</v>
      </c>
      <c r="B31" s="43" t="s">
        <v>234</v>
      </c>
      <c r="C31" s="6">
        <v>60569</v>
      </c>
      <c r="D31" s="22">
        <v>37216376.5</v>
      </c>
      <c r="E31" s="6">
        <v>38927</v>
      </c>
      <c r="F31" s="22">
        <v>32778217.690000001</v>
      </c>
      <c r="G31" s="6">
        <v>21642</v>
      </c>
      <c r="H31" s="22">
        <v>4438158.8099999996</v>
      </c>
      <c r="I31" s="43">
        <v>0</v>
      </c>
      <c r="J31" s="22" t="s">
        <v>439</v>
      </c>
    </row>
    <row r="32" spans="1:10" x14ac:dyDescent="0.3">
      <c r="A32" s="165">
        <v>28</v>
      </c>
      <c r="B32" s="43" t="s">
        <v>235</v>
      </c>
      <c r="C32" s="6">
        <v>54430</v>
      </c>
      <c r="D32" s="22">
        <v>28920096.449999999</v>
      </c>
      <c r="E32" s="6">
        <v>36788</v>
      </c>
      <c r="F32" s="22">
        <v>25884977.859999999</v>
      </c>
      <c r="G32" s="6">
        <v>17642</v>
      </c>
      <c r="H32" s="22">
        <v>3035118.59</v>
      </c>
      <c r="I32" s="43">
        <v>0</v>
      </c>
      <c r="J32" s="22" t="s">
        <v>439</v>
      </c>
    </row>
    <row r="33" spans="1:10" x14ac:dyDescent="0.3">
      <c r="A33" s="165">
        <v>29</v>
      </c>
      <c r="B33" s="43" t="s">
        <v>236</v>
      </c>
      <c r="C33" s="6">
        <v>37344</v>
      </c>
      <c r="D33" s="22">
        <v>20079075.370000001</v>
      </c>
      <c r="E33" s="6">
        <v>24706</v>
      </c>
      <c r="F33" s="22">
        <v>17750367.989999998</v>
      </c>
      <c r="G33" s="6">
        <v>12638</v>
      </c>
      <c r="H33" s="22">
        <v>2328707.38</v>
      </c>
      <c r="I33" s="43">
        <v>0</v>
      </c>
      <c r="J33" s="22" t="s">
        <v>439</v>
      </c>
    </row>
    <row r="34" spans="1:10" x14ac:dyDescent="0.3">
      <c r="A34" s="165">
        <v>30</v>
      </c>
      <c r="B34" s="43" t="s">
        <v>237</v>
      </c>
      <c r="C34" s="6">
        <v>29920</v>
      </c>
      <c r="D34" s="22">
        <v>15014169.73</v>
      </c>
      <c r="E34" s="6">
        <v>22546</v>
      </c>
      <c r="F34" s="22">
        <v>13798328.039999999</v>
      </c>
      <c r="G34" s="6">
        <v>7374</v>
      </c>
      <c r="H34" s="22">
        <v>1215841.69</v>
      </c>
      <c r="I34" s="43">
        <v>0</v>
      </c>
      <c r="J34" s="22" t="s">
        <v>439</v>
      </c>
    </row>
    <row r="35" spans="1:10" x14ac:dyDescent="0.3">
      <c r="A35" s="165">
        <v>31</v>
      </c>
      <c r="B35" s="43" t="s">
        <v>238</v>
      </c>
      <c r="C35" s="6">
        <v>111420</v>
      </c>
      <c r="D35" s="22">
        <v>56337863.549999997</v>
      </c>
      <c r="E35" s="6">
        <v>72598</v>
      </c>
      <c r="F35" s="22">
        <v>50113465.869999997</v>
      </c>
      <c r="G35" s="6">
        <v>38822</v>
      </c>
      <c r="H35" s="22">
        <v>6224397.6799999997</v>
      </c>
      <c r="I35" s="43">
        <v>0</v>
      </c>
      <c r="J35" s="22" t="s">
        <v>439</v>
      </c>
    </row>
    <row r="36" spans="1:10" x14ac:dyDescent="0.3">
      <c r="A36" s="165">
        <v>32</v>
      </c>
      <c r="B36" s="43" t="s">
        <v>239</v>
      </c>
      <c r="C36" s="6">
        <v>30653</v>
      </c>
      <c r="D36" s="22">
        <v>15504175.08</v>
      </c>
      <c r="E36" s="6">
        <v>20296</v>
      </c>
      <c r="F36" s="22">
        <v>13888770.92</v>
      </c>
      <c r="G36" s="6">
        <v>10357</v>
      </c>
      <c r="H36" s="22">
        <v>1615404.16</v>
      </c>
      <c r="I36" s="43">
        <v>0</v>
      </c>
      <c r="J36" s="22" t="s">
        <v>439</v>
      </c>
    </row>
    <row r="37" spans="1:10" x14ac:dyDescent="0.3">
      <c r="A37" s="165">
        <v>33</v>
      </c>
      <c r="B37" s="43" t="s">
        <v>240</v>
      </c>
      <c r="C37" s="6">
        <v>38666</v>
      </c>
      <c r="D37" s="22">
        <v>19440990.670000002</v>
      </c>
      <c r="E37" s="6">
        <v>25990</v>
      </c>
      <c r="F37" s="22">
        <v>17368187.890000001</v>
      </c>
      <c r="G37" s="6">
        <v>12676</v>
      </c>
      <c r="H37" s="22">
        <v>2072802.78</v>
      </c>
      <c r="I37" s="43">
        <v>0</v>
      </c>
      <c r="J37" s="22" t="s">
        <v>439</v>
      </c>
    </row>
    <row r="38" spans="1:10" x14ac:dyDescent="0.3">
      <c r="A38" s="165">
        <v>34</v>
      </c>
      <c r="B38" s="43" t="s">
        <v>241</v>
      </c>
      <c r="C38" s="6">
        <v>9006</v>
      </c>
      <c r="D38" s="22">
        <v>4457485.1399999997</v>
      </c>
      <c r="E38" s="6">
        <v>6011</v>
      </c>
      <c r="F38" s="22">
        <v>3981113.99</v>
      </c>
      <c r="G38" s="6">
        <v>2995</v>
      </c>
      <c r="H38" s="22">
        <v>476371.15</v>
      </c>
      <c r="I38" s="43">
        <v>0</v>
      </c>
      <c r="J38" s="22" t="s">
        <v>439</v>
      </c>
    </row>
    <row r="39" spans="1:10" x14ac:dyDescent="0.3">
      <c r="A39" s="165">
        <v>35</v>
      </c>
      <c r="B39" s="43" t="s">
        <v>242</v>
      </c>
      <c r="C39" s="6">
        <v>84932</v>
      </c>
      <c r="D39" s="22">
        <v>44441737.509999998</v>
      </c>
      <c r="E39" s="6">
        <v>51926</v>
      </c>
      <c r="F39" s="22">
        <v>38881852.299999997</v>
      </c>
      <c r="G39" s="6">
        <v>33006</v>
      </c>
      <c r="H39" s="22">
        <v>5559885.21</v>
      </c>
      <c r="I39" s="43">
        <v>0</v>
      </c>
      <c r="J39" s="22" t="s">
        <v>439</v>
      </c>
    </row>
    <row r="40" spans="1:10" x14ac:dyDescent="0.3">
      <c r="A40" s="165">
        <v>36</v>
      </c>
      <c r="B40" s="43" t="s">
        <v>243</v>
      </c>
      <c r="C40" s="6">
        <v>61724</v>
      </c>
      <c r="D40" s="22">
        <v>32083768.399999999</v>
      </c>
      <c r="E40" s="6">
        <v>41339</v>
      </c>
      <c r="F40" s="22">
        <v>28746665.039999999</v>
      </c>
      <c r="G40" s="6">
        <v>20385</v>
      </c>
      <c r="H40" s="22">
        <v>3337103.3599999999</v>
      </c>
      <c r="I40" s="43">
        <v>0</v>
      </c>
      <c r="J40" s="22" t="s">
        <v>439</v>
      </c>
    </row>
    <row r="41" spans="1:10" x14ac:dyDescent="0.3">
      <c r="A41" s="165">
        <v>37</v>
      </c>
      <c r="B41" s="43" t="s">
        <v>244</v>
      </c>
      <c r="C41" s="6">
        <v>37049</v>
      </c>
      <c r="D41" s="22">
        <v>17354777.620000001</v>
      </c>
      <c r="E41" s="6">
        <v>24015</v>
      </c>
      <c r="F41" s="22">
        <v>15348869.4</v>
      </c>
      <c r="G41" s="6">
        <v>13034</v>
      </c>
      <c r="H41" s="22">
        <v>2005908.22</v>
      </c>
      <c r="I41" s="43">
        <v>0</v>
      </c>
      <c r="J41" s="22" t="s">
        <v>439</v>
      </c>
    </row>
    <row r="42" spans="1:10" x14ac:dyDescent="0.3">
      <c r="A42" s="165">
        <v>38</v>
      </c>
      <c r="B42" s="43" t="s">
        <v>245</v>
      </c>
      <c r="C42" s="6">
        <v>50158</v>
      </c>
      <c r="D42" s="22">
        <v>24246353.609999999</v>
      </c>
      <c r="E42" s="6">
        <v>36290</v>
      </c>
      <c r="F42" s="22">
        <v>22089932.719999999</v>
      </c>
      <c r="G42" s="6">
        <v>13868</v>
      </c>
      <c r="H42" s="22">
        <v>2156420.89</v>
      </c>
      <c r="I42" s="43">
        <v>0</v>
      </c>
      <c r="J42" s="22" t="s">
        <v>439</v>
      </c>
    </row>
    <row r="43" spans="1:10" x14ac:dyDescent="0.3">
      <c r="A43" s="165">
        <v>39</v>
      </c>
      <c r="B43" s="43" t="s">
        <v>246</v>
      </c>
      <c r="C43" s="6">
        <v>44095</v>
      </c>
      <c r="D43" s="22">
        <v>21376794.949999999</v>
      </c>
      <c r="E43" s="6">
        <v>30493</v>
      </c>
      <c r="F43" s="22">
        <v>19333946.41</v>
      </c>
      <c r="G43" s="6">
        <v>13602</v>
      </c>
      <c r="H43" s="22">
        <v>2042848.54</v>
      </c>
      <c r="I43" s="43">
        <v>0</v>
      </c>
      <c r="J43" s="22" t="s">
        <v>439</v>
      </c>
    </row>
    <row r="44" spans="1:10" x14ac:dyDescent="0.3">
      <c r="A44" s="165">
        <v>40</v>
      </c>
      <c r="B44" s="43" t="s">
        <v>247</v>
      </c>
      <c r="C44" s="6">
        <v>27097</v>
      </c>
      <c r="D44" s="22">
        <v>13265781.470000001</v>
      </c>
      <c r="E44" s="6">
        <v>18222</v>
      </c>
      <c r="F44" s="22">
        <v>11902319.890000001</v>
      </c>
      <c r="G44" s="6">
        <v>8875</v>
      </c>
      <c r="H44" s="22">
        <v>1363461.58</v>
      </c>
      <c r="I44" s="43">
        <v>0</v>
      </c>
      <c r="J44" s="22" t="s">
        <v>439</v>
      </c>
    </row>
    <row r="45" spans="1:10" x14ac:dyDescent="0.3">
      <c r="A45" s="165">
        <v>41</v>
      </c>
      <c r="B45" s="43" t="s">
        <v>248</v>
      </c>
      <c r="C45" s="6">
        <v>28037</v>
      </c>
      <c r="D45" s="22">
        <v>14039249.310000001</v>
      </c>
      <c r="E45" s="6">
        <v>18294</v>
      </c>
      <c r="F45" s="22">
        <v>12511236.380000001</v>
      </c>
      <c r="G45" s="6">
        <v>9743</v>
      </c>
      <c r="H45" s="22">
        <v>1528012.93</v>
      </c>
      <c r="I45" s="43">
        <v>0</v>
      </c>
      <c r="J45" s="22" t="s">
        <v>439</v>
      </c>
    </row>
    <row r="46" spans="1:10" x14ac:dyDescent="0.3">
      <c r="A46" s="165">
        <v>42</v>
      </c>
      <c r="B46" s="43" t="s">
        <v>249</v>
      </c>
      <c r="C46" s="6">
        <v>38563</v>
      </c>
      <c r="D46" s="22">
        <v>18413367.850000001</v>
      </c>
      <c r="E46" s="6">
        <v>27984</v>
      </c>
      <c r="F46" s="22">
        <v>16778767.32</v>
      </c>
      <c r="G46" s="6">
        <v>10579</v>
      </c>
      <c r="H46" s="22">
        <v>1634600.53</v>
      </c>
      <c r="I46" s="43">
        <v>0</v>
      </c>
      <c r="J46" s="22" t="s">
        <v>439</v>
      </c>
    </row>
    <row r="47" spans="1:10" x14ac:dyDescent="0.3">
      <c r="A47" s="165">
        <v>43</v>
      </c>
      <c r="B47" s="43" t="s">
        <v>250</v>
      </c>
      <c r="C47" s="6">
        <v>15727</v>
      </c>
      <c r="D47" s="22">
        <v>8103225.46</v>
      </c>
      <c r="E47" s="6">
        <v>10729</v>
      </c>
      <c r="F47" s="22">
        <v>7252326.0499999998</v>
      </c>
      <c r="G47" s="6">
        <v>4998</v>
      </c>
      <c r="H47" s="22">
        <v>850899.41</v>
      </c>
      <c r="I47" s="43">
        <v>0</v>
      </c>
      <c r="J47" s="22" t="s">
        <v>439</v>
      </c>
    </row>
    <row r="48" spans="1:10" x14ac:dyDescent="0.3">
      <c r="A48" s="165">
        <v>44</v>
      </c>
      <c r="B48" s="43" t="s">
        <v>251</v>
      </c>
      <c r="C48" s="6">
        <v>70426</v>
      </c>
      <c r="D48" s="22">
        <v>33697824.880000003</v>
      </c>
      <c r="E48" s="6">
        <v>49704</v>
      </c>
      <c r="F48" s="22">
        <v>30595548.300000001</v>
      </c>
      <c r="G48" s="6">
        <v>20722</v>
      </c>
      <c r="H48" s="22">
        <v>3102276.58</v>
      </c>
      <c r="I48" s="43">
        <v>0</v>
      </c>
      <c r="J48" s="22" t="s">
        <v>439</v>
      </c>
    </row>
    <row r="49" spans="1:10" x14ac:dyDescent="0.3">
      <c r="A49" s="165">
        <v>45</v>
      </c>
      <c r="B49" s="43" t="s">
        <v>252</v>
      </c>
      <c r="C49" s="6">
        <v>57402</v>
      </c>
      <c r="D49" s="22">
        <v>27894521.870000001</v>
      </c>
      <c r="E49" s="6">
        <v>38687</v>
      </c>
      <c r="F49" s="22">
        <v>25080145.109999999</v>
      </c>
      <c r="G49" s="6">
        <v>18715</v>
      </c>
      <c r="H49" s="22">
        <v>2814376.76</v>
      </c>
      <c r="I49" s="43">
        <v>0</v>
      </c>
      <c r="J49" s="22" t="s">
        <v>439</v>
      </c>
    </row>
    <row r="50" spans="1:10" x14ac:dyDescent="0.3">
      <c r="A50" s="165">
        <v>46</v>
      </c>
      <c r="B50" s="43" t="s">
        <v>253</v>
      </c>
      <c r="C50" s="6">
        <v>64770</v>
      </c>
      <c r="D50" s="22">
        <v>33292071.739999998</v>
      </c>
      <c r="E50" s="6">
        <v>42153</v>
      </c>
      <c r="F50" s="22">
        <v>29683996.789999999</v>
      </c>
      <c r="G50" s="6">
        <v>22617</v>
      </c>
      <c r="H50" s="22">
        <v>3608074.95</v>
      </c>
      <c r="I50" s="43">
        <v>0</v>
      </c>
      <c r="J50" s="22" t="s">
        <v>439</v>
      </c>
    </row>
    <row r="51" spans="1:10" x14ac:dyDescent="0.3">
      <c r="A51" s="165">
        <v>47</v>
      </c>
      <c r="B51" s="43" t="s">
        <v>254</v>
      </c>
      <c r="C51" s="6">
        <v>17905</v>
      </c>
      <c r="D51" s="22">
        <v>9143799.8200000003</v>
      </c>
      <c r="E51" s="6">
        <v>12157</v>
      </c>
      <c r="F51" s="22">
        <v>8171860.4299999997</v>
      </c>
      <c r="G51" s="6">
        <v>5748</v>
      </c>
      <c r="H51" s="22">
        <v>971939.39</v>
      </c>
      <c r="I51" s="43">
        <v>0</v>
      </c>
      <c r="J51" s="22" t="s">
        <v>439</v>
      </c>
    </row>
    <row r="52" spans="1:10" x14ac:dyDescent="0.3">
      <c r="A52" s="165">
        <v>48</v>
      </c>
      <c r="B52" s="43" t="s">
        <v>255</v>
      </c>
      <c r="C52" s="6">
        <v>14973</v>
      </c>
      <c r="D52" s="22">
        <v>7605300.7199999997</v>
      </c>
      <c r="E52" s="6">
        <v>9696</v>
      </c>
      <c r="F52" s="22">
        <v>6748932.1500000004</v>
      </c>
      <c r="G52" s="6">
        <v>5277</v>
      </c>
      <c r="H52" s="22">
        <v>856368.57</v>
      </c>
      <c r="I52" s="43">
        <v>0</v>
      </c>
      <c r="J52" s="22" t="s">
        <v>439</v>
      </c>
    </row>
    <row r="53" spans="1:10" x14ac:dyDescent="0.3">
      <c r="A53" s="165">
        <v>49</v>
      </c>
      <c r="B53" s="43" t="s">
        <v>256</v>
      </c>
      <c r="C53" s="6">
        <v>33979</v>
      </c>
      <c r="D53" s="22">
        <v>16607727.75</v>
      </c>
      <c r="E53" s="6">
        <v>22946</v>
      </c>
      <c r="F53" s="22">
        <v>14811298.73</v>
      </c>
      <c r="G53" s="6">
        <v>11033</v>
      </c>
      <c r="H53" s="22">
        <v>1796429.02</v>
      </c>
      <c r="I53" s="43">
        <v>0</v>
      </c>
      <c r="J53" s="22" t="s">
        <v>439</v>
      </c>
    </row>
    <row r="54" spans="1:10" x14ac:dyDescent="0.3">
      <c r="A54" s="165">
        <v>50</v>
      </c>
      <c r="B54" s="43" t="s">
        <v>257</v>
      </c>
      <c r="C54" s="6">
        <v>56149</v>
      </c>
      <c r="D54" s="22">
        <v>29394771.899999999</v>
      </c>
      <c r="E54" s="6">
        <v>34704</v>
      </c>
      <c r="F54" s="22">
        <v>25970143.82</v>
      </c>
      <c r="G54" s="6">
        <v>21445</v>
      </c>
      <c r="H54" s="22">
        <v>3424628.08</v>
      </c>
      <c r="I54" s="43">
        <v>0</v>
      </c>
      <c r="J54" s="22" t="s">
        <v>439</v>
      </c>
    </row>
    <row r="55" spans="1:10" x14ac:dyDescent="0.3">
      <c r="A55" s="165">
        <v>51</v>
      </c>
      <c r="B55" s="43" t="s">
        <v>258</v>
      </c>
      <c r="C55" s="6">
        <v>20474</v>
      </c>
      <c r="D55" s="22">
        <v>11705367.09</v>
      </c>
      <c r="E55" s="6">
        <v>13456</v>
      </c>
      <c r="F55" s="22">
        <v>10215760.33</v>
      </c>
      <c r="G55" s="6">
        <v>7018</v>
      </c>
      <c r="H55" s="22">
        <v>1489606.76</v>
      </c>
      <c r="I55" s="43">
        <v>0</v>
      </c>
      <c r="J55" s="22" t="s">
        <v>439</v>
      </c>
    </row>
    <row r="56" spans="1:10" x14ac:dyDescent="0.3">
      <c r="A56" s="165">
        <v>52</v>
      </c>
      <c r="B56" s="43" t="s">
        <v>439</v>
      </c>
      <c r="C56" s="6">
        <v>20858</v>
      </c>
      <c r="D56" s="22">
        <v>12504347.109999999</v>
      </c>
      <c r="E56" s="6">
        <v>14408</v>
      </c>
      <c r="F56" s="22">
        <v>11300823.08</v>
      </c>
      <c r="G56" s="6">
        <v>6450</v>
      </c>
      <c r="H56" s="22">
        <v>1203524.03</v>
      </c>
      <c r="I56" s="43">
        <v>0</v>
      </c>
      <c r="J56" s="22" t="s">
        <v>439</v>
      </c>
    </row>
    <row r="57" spans="1:10" s="45" customFormat="1" ht="15.6" x14ac:dyDescent="0.3">
      <c r="A57" s="239"/>
      <c r="B57" s="49" t="s">
        <v>540</v>
      </c>
      <c r="C57" s="70">
        <v>4398699</v>
      </c>
      <c r="D57" s="50">
        <v>2334516485.7099991</v>
      </c>
      <c r="E57" s="70">
        <v>2749694</v>
      </c>
      <c r="F57" s="50">
        <v>2051440691.4399996</v>
      </c>
      <c r="G57" s="70">
        <v>1649005</v>
      </c>
      <c r="H57" s="50">
        <v>283075794.26999998</v>
      </c>
      <c r="I57" s="70">
        <v>0</v>
      </c>
      <c r="J57" s="488">
        <v>0</v>
      </c>
    </row>
    <row r="58" spans="1:10" x14ac:dyDescent="0.3">
      <c r="C58" s="163"/>
    </row>
    <row r="59" spans="1:10" x14ac:dyDescent="0.3">
      <c r="B59" t="s">
        <v>49</v>
      </c>
    </row>
    <row r="63" spans="1:10" x14ac:dyDescent="0.3">
      <c r="C63" s="350"/>
      <c r="D63" s="489"/>
      <c r="E63" s="350"/>
      <c r="F63" s="489"/>
      <c r="G63" s="350"/>
      <c r="H63" s="489"/>
      <c r="I63" s="350"/>
      <c r="J63" s="489"/>
    </row>
    <row r="66" spans="4:4" x14ac:dyDescent="0.3">
      <c r="D66" s="312"/>
    </row>
  </sheetData>
  <mergeCells count="7">
    <mergeCell ref="A1:J1"/>
    <mergeCell ref="E3:F3"/>
    <mergeCell ref="G3:H3"/>
    <mergeCell ref="I3:J3"/>
    <mergeCell ref="C3:D3"/>
    <mergeCell ref="A3:A4"/>
    <mergeCell ref="B3:B4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&amp;C&amp;P/&amp;N&amp;R&amp;D &amp;T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  <pageSetUpPr fitToPage="1"/>
  </sheetPr>
  <dimension ref="A1:D134"/>
  <sheetViews>
    <sheetView workbookViewId="0">
      <selection activeCell="E35" sqref="E35"/>
    </sheetView>
  </sheetViews>
  <sheetFormatPr defaultColWidth="9.109375" defaultRowHeight="15.6" x14ac:dyDescent="0.3"/>
  <cols>
    <col min="1" max="1" width="4.44140625" style="46" customWidth="1"/>
    <col min="2" max="2" width="69.33203125" style="45" customWidth="1"/>
    <col min="3" max="3" width="29.5546875" style="87" customWidth="1"/>
    <col min="4" max="16384" width="9.109375" style="45"/>
  </cols>
  <sheetData>
    <row r="1" spans="1:3" s="38" customFormat="1" x14ac:dyDescent="0.3">
      <c r="A1" s="540" t="s">
        <v>691</v>
      </c>
      <c r="B1" s="540"/>
      <c r="C1" s="540"/>
    </row>
    <row r="2" spans="1:3" x14ac:dyDescent="0.3">
      <c r="A2" s="44"/>
    </row>
    <row r="3" spans="1:3" x14ac:dyDescent="0.3">
      <c r="A3" s="67"/>
      <c r="B3" s="68" t="s">
        <v>15</v>
      </c>
      <c r="C3" s="77" t="s">
        <v>16</v>
      </c>
    </row>
    <row r="4" spans="1:3" x14ac:dyDescent="0.3">
      <c r="A4" s="65" t="s">
        <v>439</v>
      </c>
      <c r="B4" s="359" t="s">
        <v>587</v>
      </c>
      <c r="C4" s="427">
        <v>5</v>
      </c>
    </row>
    <row r="5" spans="1:3" x14ac:dyDescent="0.3">
      <c r="A5" s="66" t="s">
        <v>439</v>
      </c>
      <c r="B5" s="359" t="s">
        <v>114</v>
      </c>
      <c r="C5" s="427">
        <v>8</v>
      </c>
    </row>
    <row r="6" spans="1:3" x14ac:dyDescent="0.3">
      <c r="A6" s="95" t="s">
        <v>439</v>
      </c>
      <c r="B6" s="359" t="s">
        <v>115</v>
      </c>
      <c r="C6" s="427">
        <v>465</v>
      </c>
    </row>
    <row r="7" spans="1:3" x14ac:dyDescent="0.3">
      <c r="A7" s="95" t="s">
        <v>439</v>
      </c>
      <c r="B7" s="359" t="s">
        <v>116</v>
      </c>
      <c r="C7" s="427">
        <v>38</v>
      </c>
    </row>
    <row r="8" spans="1:3" x14ac:dyDescent="0.3">
      <c r="A8" s="237" t="s">
        <v>439</v>
      </c>
      <c r="B8" s="359" t="s">
        <v>629</v>
      </c>
      <c r="C8" s="427">
        <v>1</v>
      </c>
    </row>
    <row r="9" spans="1:3" x14ac:dyDescent="0.3">
      <c r="A9" s="96" t="s">
        <v>439</v>
      </c>
      <c r="B9" s="359" t="s">
        <v>117</v>
      </c>
      <c r="C9" s="427">
        <v>8892</v>
      </c>
    </row>
    <row r="10" spans="1:3" x14ac:dyDescent="0.3">
      <c r="A10" s="95" t="s">
        <v>439</v>
      </c>
      <c r="B10" s="359" t="s">
        <v>597</v>
      </c>
      <c r="C10" s="427">
        <v>4</v>
      </c>
    </row>
    <row r="11" spans="1:3" x14ac:dyDescent="0.3">
      <c r="A11" s="237" t="s">
        <v>48</v>
      </c>
      <c r="B11" s="359" t="s">
        <v>118</v>
      </c>
      <c r="C11" s="427">
        <v>260</v>
      </c>
    </row>
    <row r="12" spans="1:3" x14ac:dyDescent="0.3">
      <c r="A12" s="65" t="s">
        <v>439</v>
      </c>
      <c r="B12" s="359" t="s">
        <v>120</v>
      </c>
      <c r="C12" s="427">
        <v>22</v>
      </c>
    </row>
    <row r="13" spans="1:3" x14ac:dyDescent="0.3">
      <c r="A13" s="65" t="s">
        <v>439</v>
      </c>
      <c r="B13" s="359" t="s">
        <v>121</v>
      </c>
      <c r="C13" s="427">
        <v>348</v>
      </c>
    </row>
    <row r="14" spans="1:3" x14ac:dyDescent="0.3">
      <c r="A14" s="65" t="s">
        <v>439</v>
      </c>
      <c r="B14" s="359" t="s">
        <v>123</v>
      </c>
      <c r="C14" s="427">
        <v>342</v>
      </c>
    </row>
    <row r="15" spans="1:3" x14ac:dyDescent="0.3">
      <c r="A15" s="65" t="s">
        <v>439</v>
      </c>
      <c r="B15" s="359" t="s">
        <v>125</v>
      </c>
      <c r="C15" s="427">
        <v>121</v>
      </c>
    </row>
    <row r="16" spans="1:3" ht="17.25" customHeight="1" x14ac:dyDescent="0.3">
      <c r="A16" s="65" t="s">
        <v>439</v>
      </c>
      <c r="B16" s="359" t="s">
        <v>430</v>
      </c>
      <c r="C16" s="427">
        <v>5</v>
      </c>
    </row>
    <row r="17" spans="1:4" x14ac:dyDescent="0.3">
      <c r="A17" s="65" t="s">
        <v>439</v>
      </c>
      <c r="B17" s="359" t="s">
        <v>126</v>
      </c>
      <c r="C17" s="427">
        <v>92</v>
      </c>
    </row>
    <row r="18" spans="1:4" x14ac:dyDescent="0.3">
      <c r="A18" s="65" t="s">
        <v>439</v>
      </c>
      <c r="B18" s="359" t="s">
        <v>577</v>
      </c>
      <c r="C18" s="427">
        <v>2</v>
      </c>
    </row>
    <row r="19" spans="1:4" x14ac:dyDescent="0.3">
      <c r="A19" s="65" t="s">
        <v>439</v>
      </c>
      <c r="B19" s="359" t="s">
        <v>127</v>
      </c>
      <c r="C19" s="427">
        <v>13</v>
      </c>
    </row>
    <row r="20" spans="1:4" x14ac:dyDescent="0.3">
      <c r="A20" s="65" t="s">
        <v>439</v>
      </c>
      <c r="B20" s="359" t="s">
        <v>128</v>
      </c>
      <c r="C20" s="427">
        <v>3</v>
      </c>
    </row>
    <row r="21" spans="1:4" x14ac:dyDescent="0.3">
      <c r="A21" s="65" t="s">
        <v>439</v>
      </c>
      <c r="B21" s="359" t="s">
        <v>129</v>
      </c>
      <c r="C21" s="427">
        <v>8</v>
      </c>
    </row>
    <row r="22" spans="1:4" x14ac:dyDescent="0.3">
      <c r="A22" s="65" t="s">
        <v>439</v>
      </c>
      <c r="B22" s="359" t="s">
        <v>130</v>
      </c>
      <c r="C22" s="427">
        <v>6366</v>
      </c>
      <c r="D22" s="62"/>
    </row>
    <row r="23" spans="1:4" x14ac:dyDescent="0.3">
      <c r="A23" s="65" t="s">
        <v>439</v>
      </c>
      <c r="B23" s="359" t="s">
        <v>131</v>
      </c>
      <c r="C23" s="427">
        <v>55</v>
      </c>
      <c r="D23" s="62"/>
    </row>
    <row r="24" spans="1:4" x14ac:dyDescent="0.3">
      <c r="A24" s="65" t="s">
        <v>439</v>
      </c>
      <c r="B24" s="359" t="s">
        <v>132</v>
      </c>
      <c r="C24" s="427">
        <v>362</v>
      </c>
      <c r="D24" s="62"/>
    </row>
    <row r="25" spans="1:4" x14ac:dyDescent="0.3">
      <c r="A25" s="164" t="s">
        <v>439</v>
      </c>
      <c r="B25" s="359" t="s">
        <v>133</v>
      </c>
      <c r="C25" s="427">
        <v>814</v>
      </c>
      <c r="D25" s="62"/>
    </row>
    <row r="26" spans="1:4" x14ac:dyDescent="0.3">
      <c r="A26" s="66" t="s">
        <v>439</v>
      </c>
      <c r="B26" s="359" t="s">
        <v>134</v>
      </c>
      <c r="C26" s="427">
        <v>734</v>
      </c>
      <c r="D26" s="62"/>
    </row>
    <row r="27" spans="1:4" ht="16.5" customHeight="1" x14ac:dyDescent="0.3">
      <c r="A27" s="65" t="s">
        <v>439</v>
      </c>
      <c r="B27" s="359" t="s">
        <v>135</v>
      </c>
      <c r="C27" s="427">
        <v>54</v>
      </c>
      <c r="D27" s="62"/>
    </row>
    <row r="28" spans="1:4" x14ac:dyDescent="0.3">
      <c r="A28" s="65" t="s">
        <v>439</v>
      </c>
      <c r="B28" s="359" t="s">
        <v>136</v>
      </c>
      <c r="C28" s="427">
        <v>2</v>
      </c>
      <c r="D28" s="62"/>
    </row>
    <row r="29" spans="1:4" x14ac:dyDescent="0.3">
      <c r="A29" s="65" t="s">
        <v>439</v>
      </c>
      <c r="B29" s="359" t="s">
        <v>137</v>
      </c>
      <c r="C29" s="427">
        <v>15</v>
      </c>
      <c r="D29" s="62"/>
    </row>
    <row r="30" spans="1:4" x14ac:dyDescent="0.3">
      <c r="A30" s="95" t="s">
        <v>439</v>
      </c>
      <c r="B30" s="359" t="s">
        <v>138</v>
      </c>
      <c r="C30" s="427">
        <v>1</v>
      </c>
      <c r="D30" s="62"/>
    </row>
    <row r="31" spans="1:4" x14ac:dyDescent="0.3">
      <c r="A31" s="95" t="s">
        <v>439</v>
      </c>
      <c r="B31" s="359" t="s">
        <v>139</v>
      </c>
      <c r="C31" s="427">
        <v>44</v>
      </c>
      <c r="D31" s="62"/>
    </row>
    <row r="32" spans="1:4" x14ac:dyDescent="0.3">
      <c r="A32" s="237" t="s">
        <v>439</v>
      </c>
      <c r="B32" s="359" t="s">
        <v>140</v>
      </c>
      <c r="C32" s="427">
        <v>10</v>
      </c>
      <c r="D32" s="62"/>
    </row>
    <row r="33" spans="1:4" x14ac:dyDescent="0.3">
      <c r="A33" s="237" t="s">
        <v>439</v>
      </c>
      <c r="B33" s="359" t="s">
        <v>640</v>
      </c>
      <c r="C33" s="427">
        <v>2</v>
      </c>
      <c r="D33" s="62"/>
    </row>
    <row r="34" spans="1:4" x14ac:dyDescent="0.3">
      <c r="A34" s="95" t="s">
        <v>439</v>
      </c>
      <c r="B34" s="359" t="s">
        <v>631</v>
      </c>
      <c r="C34" s="427">
        <v>1</v>
      </c>
      <c r="D34" s="62"/>
    </row>
    <row r="35" spans="1:4" x14ac:dyDescent="0.3">
      <c r="A35" s="237"/>
      <c r="B35" s="359" t="s">
        <v>141</v>
      </c>
      <c r="C35" s="427">
        <v>70</v>
      </c>
      <c r="D35" s="62"/>
    </row>
    <row r="36" spans="1:4" x14ac:dyDescent="0.3">
      <c r="A36" s="237" t="s">
        <v>47</v>
      </c>
      <c r="B36" s="359" t="s">
        <v>142</v>
      </c>
      <c r="C36" s="427">
        <v>4368688</v>
      </c>
      <c r="D36" s="62"/>
    </row>
    <row r="37" spans="1:4" x14ac:dyDescent="0.3">
      <c r="A37" s="65" t="s">
        <v>439</v>
      </c>
      <c r="B37" s="359" t="s">
        <v>143</v>
      </c>
      <c r="C37" s="427">
        <v>4</v>
      </c>
      <c r="D37" s="62"/>
    </row>
    <row r="38" spans="1:4" x14ac:dyDescent="0.3">
      <c r="A38" s="65" t="s">
        <v>439</v>
      </c>
      <c r="B38" s="359" t="s">
        <v>504</v>
      </c>
      <c r="C38" s="427">
        <v>3</v>
      </c>
      <c r="D38" s="62"/>
    </row>
    <row r="39" spans="1:4" x14ac:dyDescent="0.3">
      <c r="A39" s="65" t="s">
        <v>439</v>
      </c>
      <c r="B39" s="359" t="s">
        <v>435</v>
      </c>
      <c r="C39" s="427">
        <v>1</v>
      </c>
      <c r="D39" s="62"/>
    </row>
    <row r="40" spans="1:4" x14ac:dyDescent="0.3">
      <c r="A40" s="65" t="s">
        <v>439</v>
      </c>
      <c r="B40" s="359" t="s">
        <v>426</v>
      </c>
      <c r="C40" s="427">
        <v>2</v>
      </c>
      <c r="D40" s="62"/>
    </row>
    <row r="41" spans="1:4" x14ac:dyDescent="0.3">
      <c r="A41" s="65" t="s">
        <v>439</v>
      </c>
      <c r="B41" s="359" t="s">
        <v>17</v>
      </c>
      <c r="C41" s="427">
        <v>782</v>
      </c>
      <c r="D41" s="62"/>
    </row>
    <row r="42" spans="1:4" x14ac:dyDescent="0.3">
      <c r="A42" s="65" t="s">
        <v>439</v>
      </c>
      <c r="B42" s="359" t="s">
        <v>652</v>
      </c>
      <c r="C42" s="427">
        <v>1</v>
      </c>
      <c r="D42" s="62"/>
    </row>
    <row r="43" spans="1:4" x14ac:dyDescent="0.3">
      <c r="A43" s="65" t="s">
        <v>439</v>
      </c>
      <c r="B43" s="359" t="s">
        <v>144</v>
      </c>
      <c r="C43" s="427">
        <v>331</v>
      </c>
      <c r="D43" s="62"/>
    </row>
    <row r="44" spans="1:4" x14ac:dyDescent="0.3">
      <c r="A44" s="65" t="s">
        <v>439</v>
      </c>
      <c r="B44" s="359" t="s">
        <v>145</v>
      </c>
      <c r="C44" s="427">
        <v>13</v>
      </c>
      <c r="D44" s="62"/>
    </row>
    <row r="45" spans="1:4" x14ac:dyDescent="0.3">
      <c r="A45" s="65" t="s">
        <v>439</v>
      </c>
      <c r="B45" s="359" t="s">
        <v>146</v>
      </c>
      <c r="C45" s="427">
        <v>154</v>
      </c>
      <c r="D45" s="62"/>
    </row>
    <row r="46" spans="1:4" x14ac:dyDescent="0.3">
      <c r="A46" s="65" t="s">
        <v>439</v>
      </c>
      <c r="B46" s="359" t="s">
        <v>147</v>
      </c>
      <c r="C46" s="427">
        <v>14</v>
      </c>
      <c r="D46" s="62"/>
    </row>
    <row r="47" spans="1:4" x14ac:dyDescent="0.3">
      <c r="A47" s="65" t="s">
        <v>439</v>
      </c>
      <c r="B47" s="359" t="s">
        <v>148</v>
      </c>
      <c r="C47" s="427">
        <v>20</v>
      </c>
      <c r="D47" s="62"/>
    </row>
    <row r="48" spans="1:4" x14ac:dyDescent="0.3">
      <c r="A48" s="65" t="s">
        <v>439</v>
      </c>
      <c r="B48" s="359" t="s">
        <v>149</v>
      </c>
      <c r="C48" s="427">
        <v>15</v>
      </c>
      <c r="D48" s="62"/>
    </row>
    <row r="49" spans="1:4" x14ac:dyDescent="0.3">
      <c r="A49" s="65" t="s">
        <v>439</v>
      </c>
      <c r="B49" s="359" t="s">
        <v>150</v>
      </c>
      <c r="C49" s="427">
        <v>14</v>
      </c>
      <c r="D49" s="62"/>
    </row>
    <row r="50" spans="1:4" x14ac:dyDescent="0.3">
      <c r="A50" s="65" t="s">
        <v>439</v>
      </c>
      <c r="B50" s="359" t="s">
        <v>151</v>
      </c>
      <c r="C50" s="427">
        <v>30</v>
      </c>
      <c r="D50" s="62"/>
    </row>
    <row r="51" spans="1:4" x14ac:dyDescent="0.3">
      <c r="A51" s="65" t="s">
        <v>439</v>
      </c>
      <c r="B51" s="359" t="s">
        <v>570</v>
      </c>
      <c r="C51" s="427">
        <v>3</v>
      </c>
      <c r="D51" s="62"/>
    </row>
    <row r="52" spans="1:4" x14ac:dyDescent="0.3">
      <c r="A52" s="65" t="s">
        <v>439</v>
      </c>
      <c r="B52" s="359" t="s">
        <v>152</v>
      </c>
      <c r="C52" s="427">
        <v>70</v>
      </c>
      <c r="D52" s="62"/>
    </row>
    <row r="53" spans="1:4" x14ac:dyDescent="0.3">
      <c r="A53" s="65" t="s">
        <v>439</v>
      </c>
      <c r="B53" s="359" t="s">
        <v>153</v>
      </c>
      <c r="C53" s="427">
        <v>12</v>
      </c>
      <c r="D53" s="62"/>
    </row>
    <row r="54" spans="1:4" x14ac:dyDescent="0.3">
      <c r="A54" s="65" t="s">
        <v>439</v>
      </c>
      <c r="B54" s="359" t="s">
        <v>154</v>
      </c>
      <c r="C54" s="427">
        <v>515</v>
      </c>
      <c r="D54" s="62"/>
    </row>
    <row r="55" spans="1:4" x14ac:dyDescent="0.3">
      <c r="A55" s="65" t="s">
        <v>439</v>
      </c>
      <c r="B55" s="359" t="s">
        <v>155</v>
      </c>
      <c r="C55" s="427">
        <v>70</v>
      </c>
      <c r="D55" s="62"/>
    </row>
    <row r="56" spans="1:4" x14ac:dyDescent="0.3">
      <c r="A56" s="65" t="s">
        <v>439</v>
      </c>
      <c r="B56" s="359" t="s">
        <v>156</v>
      </c>
      <c r="C56" s="427">
        <v>284</v>
      </c>
      <c r="D56" s="62"/>
    </row>
    <row r="57" spans="1:4" x14ac:dyDescent="0.3">
      <c r="A57" s="65" t="s">
        <v>439</v>
      </c>
      <c r="B57" s="359" t="s">
        <v>582</v>
      </c>
      <c r="C57" s="427">
        <v>6</v>
      </c>
      <c r="D57" s="62"/>
    </row>
    <row r="58" spans="1:4" x14ac:dyDescent="0.3">
      <c r="A58" s="65" t="s">
        <v>439</v>
      </c>
      <c r="B58" s="359" t="s">
        <v>571</v>
      </c>
      <c r="C58" s="427">
        <v>14</v>
      </c>
      <c r="D58" s="62"/>
    </row>
    <row r="59" spans="1:4" x14ac:dyDescent="0.3">
      <c r="A59" s="65" t="s">
        <v>439</v>
      </c>
      <c r="B59" s="359" t="s">
        <v>157</v>
      </c>
      <c r="C59" s="427">
        <v>12</v>
      </c>
      <c r="D59" s="62"/>
    </row>
    <row r="60" spans="1:4" x14ac:dyDescent="0.3">
      <c r="A60" s="65" t="s">
        <v>439</v>
      </c>
      <c r="B60" s="359" t="s">
        <v>505</v>
      </c>
      <c r="C60" s="427">
        <v>10</v>
      </c>
      <c r="D60" s="62"/>
    </row>
    <row r="61" spans="1:4" x14ac:dyDescent="0.3">
      <c r="A61" s="65" t="s">
        <v>439</v>
      </c>
      <c r="B61" s="359" t="s">
        <v>158</v>
      </c>
      <c r="C61" s="427">
        <v>11</v>
      </c>
      <c r="D61" s="62"/>
    </row>
    <row r="62" spans="1:4" x14ac:dyDescent="0.3">
      <c r="A62" s="65" t="s">
        <v>439</v>
      </c>
      <c r="B62" s="359" t="s">
        <v>159</v>
      </c>
      <c r="C62" s="427">
        <v>6</v>
      </c>
      <c r="D62" s="62"/>
    </row>
    <row r="63" spans="1:4" x14ac:dyDescent="0.3">
      <c r="A63" s="65" t="s">
        <v>439</v>
      </c>
      <c r="B63" s="359" t="s">
        <v>160</v>
      </c>
      <c r="C63" s="427">
        <v>2</v>
      </c>
      <c r="D63" s="62"/>
    </row>
    <row r="64" spans="1:4" x14ac:dyDescent="0.3">
      <c r="A64" s="65" t="s">
        <v>439</v>
      </c>
      <c r="B64" s="359" t="s">
        <v>161</v>
      </c>
      <c r="C64" s="427">
        <v>16</v>
      </c>
      <c r="D64" s="62"/>
    </row>
    <row r="65" spans="1:4" x14ac:dyDescent="0.3">
      <c r="A65" s="65" t="s">
        <v>439</v>
      </c>
      <c r="B65" s="359" t="s">
        <v>162</v>
      </c>
      <c r="C65" s="427">
        <v>1545</v>
      </c>
      <c r="D65" s="62"/>
    </row>
    <row r="66" spans="1:4" x14ac:dyDescent="0.3">
      <c r="A66" s="65" t="s">
        <v>439</v>
      </c>
      <c r="B66" s="359" t="s">
        <v>163</v>
      </c>
      <c r="C66" s="427">
        <v>3</v>
      </c>
      <c r="D66" s="62"/>
    </row>
    <row r="67" spans="1:4" x14ac:dyDescent="0.3">
      <c r="A67" s="65" t="s">
        <v>439</v>
      </c>
      <c r="B67" s="359" t="s">
        <v>164</v>
      </c>
      <c r="C67" s="427">
        <v>59</v>
      </c>
      <c r="D67" s="62"/>
    </row>
    <row r="68" spans="1:4" x14ac:dyDescent="0.3">
      <c r="A68" s="65" t="s">
        <v>439</v>
      </c>
      <c r="B68" s="359" t="s">
        <v>165</v>
      </c>
      <c r="C68" s="427">
        <v>39</v>
      </c>
      <c r="D68" s="62"/>
    </row>
    <row r="69" spans="1:4" x14ac:dyDescent="0.3">
      <c r="A69" s="65" t="s">
        <v>439</v>
      </c>
      <c r="B69" s="359" t="s">
        <v>166</v>
      </c>
      <c r="C69" s="427">
        <v>4</v>
      </c>
      <c r="D69" s="62"/>
    </row>
    <row r="70" spans="1:4" x14ac:dyDescent="0.3">
      <c r="A70" s="65" t="s">
        <v>439</v>
      </c>
      <c r="B70" s="359" t="s">
        <v>167</v>
      </c>
      <c r="C70" s="427">
        <v>17</v>
      </c>
      <c r="D70" s="62"/>
    </row>
    <row r="71" spans="1:4" x14ac:dyDescent="0.3">
      <c r="A71" s="65" t="s">
        <v>439</v>
      </c>
      <c r="B71" s="359" t="s">
        <v>431</v>
      </c>
      <c r="C71" s="427">
        <v>2</v>
      </c>
      <c r="D71" s="62"/>
    </row>
    <row r="72" spans="1:4" x14ac:dyDescent="0.3">
      <c r="A72" s="65" t="s">
        <v>439</v>
      </c>
      <c r="B72" s="359" t="s">
        <v>628</v>
      </c>
      <c r="C72" s="427">
        <v>1</v>
      </c>
      <c r="D72" s="62"/>
    </row>
    <row r="73" spans="1:4" x14ac:dyDescent="0.3">
      <c r="A73" s="65" t="s">
        <v>439</v>
      </c>
      <c r="B73" s="359" t="s">
        <v>168</v>
      </c>
      <c r="C73" s="427">
        <v>1</v>
      </c>
      <c r="D73" s="62"/>
    </row>
    <row r="74" spans="1:4" x14ac:dyDescent="0.3">
      <c r="A74" s="65" t="s">
        <v>439</v>
      </c>
      <c r="B74" s="359" t="s">
        <v>169</v>
      </c>
      <c r="C74" s="427">
        <v>21</v>
      </c>
      <c r="D74" s="62"/>
    </row>
    <row r="75" spans="1:4" x14ac:dyDescent="0.3">
      <c r="A75" s="65" t="s">
        <v>439</v>
      </c>
      <c r="B75" s="359" t="s">
        <v>422</v>
      </c>
      <c r="C75" s="427">
        <v>5</v>
      </c>
      <c r="D75" s="62"/>
    </row>
    <row r="76" spans="1:4" x14ac:dyDescent="0.3">
      <c r="A76" s="65" t="s">
        <v>439</v>
      </c>
      <c r="B76" s="359" t="s">
        <v>626</v>
      </c>
      <c r="C76" s="427">
        <v>1</v>
      </c>
      <c r="D76" s="62"/>
    </row>
    <row r="77" spans="1:4" x14ac:dyDescent="0.3">
      <c r="A77" s="65" t="s">
        <v>439</v>
      </c>
      <c r="B77" s="359" t="s">
        <v>170</v>
      </c>
      <c r="C77" s="427">
        <v>276</v>
      </c>
      <c r="D77" s="62"/>
    </row>
    <row r="78" spans="1:4" x14ac:dyDescent="0.3">
      <c r="A78" s="65" t="s">
        <v>439</v>
      </c>
      <c r="B78" s="359" t="s">
        <v>172</v>
      </c>
      <c r="C78" s="427">
        <v>29</v>
      </c>
      <c r="D78" s="62"/>
    </row>
    <row r="79" spans="1:4" x14ac:dyDescent="0.3">
      <c r="A79" s="65" t="s">
        <v>439</v>
      </c>
      <c r="B79" s="359" t="s">
        <v>173</v>
      </c>
      <c r="C79" s="427">
        <v>1</v>
      </c>
      <c r="D79" s="62"/>
    </row>
    <row r="80" spans="1:4" x14ac:dyDescent="0.3">
      <c r="A80" s="65" t="s">
        <v>439</v>
      </c>
      <c r="B80" s="359" t="s">
        <v>575</v>
      </c>
      <c r="C80" s="427">
        <v>1</v>
      </c>
      <c r="D80" s="62"/>
    </row>
    <row r="81" spans="1:4" x14ac:dyDescent="0.3">
      <c r="A81" s="65" t="s">
        <v>439</v>
      </c>
      <c r="B81" s="359" t="s">
        <v>424</v>
      </c>
      <c r="C81" s="427">
        <v>2</v>
      </c>
      <c r="D81" s="62"/>
    </row>
    <row r="82" spans="1:4" x14ac:dyDescent="0.3">
      <c r="A82" s="65" t="s">
        <v>439</v>
      </c>
      <c r="B82" s="359" t="s">
        <v>174</v>
      </c>
      <c r="C82" s="427">
        <v>6</v>
      </c>
      <c r="D82" s="62"/>
    </row>
    <row r="83" spans="1:4" x14ac:dyDescent="0.3">
      <c r="A83" s="65" t="s">
        <v>439</v>
      </c>
      <c r="B83" s="359" t="s">
        <v>601</v>
      </c>
      <c r="C83" s="427">
        <v>1</v>
      </c>
      <c r="D83" s="62"/>
    </row>
    <row r="84" spans="1:4" x14ac:dyDescent="0.3">
      <c r="A84" s="65" t="s">
        <v>439</v>
      </c>
      <c r="B84" s="359" t="s">
        <v>617</v>
      </c>
      <c r="C84" s="427">
        <v>2</v>
      </c>
      <c r="D84" s="62"/>
    </row>
    <row r="85" spans="1:4" x14ac:dyDescent="0.3">
      <c r="A85" s="65" t="s">
        <v>439</v>
      </c>
      <c r="B85" s="359" t="s">
        <v>175</v>
      </c>
      <c r="C85" s="427">
        <v>23</v>
      </c>
      <c r="D85" s="62"/>
    </row>
    <row r="86" spans="1:4" x14ac:dyDescent="0.3">
      <c r="A86" s="65" t="s">
        <v>439</v>
      </c>
      <c r="B86" s="359" t="s">
        <v>176</v>
      </c>
      <c r="C86" s="427">
        <v>2</v>
      </c>
      <c r="D86" s="62"/>
    </row>
    <row r="87" spans="1:4" x14ac:dyDescent="0.3">
      <c r="A87" s="65" t="s">
        <v>439</v>
      </c>
      <c r="B87" s="359" t="s">
        <v>177</v>
      </c>
      <c r="C87" s="427">
        <v>13</v>
      </c>
      <c r="D87" s="62"/>
    </row>
    <row r="88" spans="1:4" x14ac:dyDescent="0.3">
      <c r="A88" s="65" t="s">
        <v>439</v>
      </c>
      <c r="B88" s="359" t="s">
        <v>506</v>
      </c>
      <c r="C88" s="427">
        <v>6</v>
      </c>
      <c r="D88" s="62"/>
    </row>
    <row r="89" spans="1:4" x14ac:dyDescent="0.3">
      <c r="A89" s="65" t="s">
        <v>439</v>
      </c>
      <c r="B89" s="359" t="s">
        <v>178</v>
      </c>
      <c r="C89" s="427">
        <v>20</v>
      </c>
      <c r="D89" s="62"/>
    </row>
    <row r="90" spans="1:4" x14ac:dyDescent="0.3">
      <c r="A90" s="65" t="s">
        <v>439</v>
      </c>
      <c r="B90" s="359" t="s">
        <v>179</v>
      </c>
      <c r="C90" s="427">
        <v>181</v>
      </c>
      <c r="D90" s="62"/>
    </row>
    <row r="91" spans="1:4" x14ac:dyDescent="0.3">
      <c r="A91" s="65" t="s">
        <v>439</v>
      </c>
      <c r="B91" s="359" t="s">
        <v>180</v>
      </c>
      <c r="C91" s="427">
        <v>27</v>
      </c>
      <c r="D91" s="62"/>
    </row>
    <row r="92" spans="1:4" x14ac:dyDescent="0.3">
      <c r="A92" s="65" t="s">
        <v>439</v>
      </c>
      <c r="B92" s="359" t="s">
        <v>181</v>
      </c>
      <c r="C92" s="427">
        <v>5</v>
      </c>
      <c r="D92" s="62"/>
    </row>
    <row r="93" spans="1:4" x14ac:dyDescent="0.3">
      <c r="A93" s="65" t="s">
        <v>439</v>
      </c>
      <c r="B93" s="359" t="s">
        <v>182</v>
      </c>
      <c r="C93" s="427">
        <v>51</v>
      </c>
      <c r="D93" s="62"/>
    </row>
    <row r="94" spans="1:4" x14ac:dyDescent="0.3">
      <c r="A94" s="65" t="s">
        <v>439</v>
      </c>
      <c r="B94" s="359" t="s">
        <v>183</v>
      </c>
      <c r="C94" s="427">
        <v>1017</v>
      </c>
      <c r="D94" s="62"/>
    </row>
    <row r="95" spans="1:4" x14ac:dyDescent="0.3">
      <c r="A95" s="65" t="s">
        <v>439</v>
      </c>
      <c r="B95" s="359" t="s">
        <v>184</v>
      </c>
      <c r="C95" s="427">
        <v>5</v>
      </c>
      <c r="D95" s="62"/>
    </row>
    <row r="96" spans="1:4" x14ac:dyDescent="0.3">
      <c r="A96" s="65" t="s">
        <v>439</v>
      </c>
      <c r="B96" s="359" t="s">
        <v>185</v>
      </c>
      <c r="C96" s="427">
        <v>433</v>
      </c>
      <c r="D96" s="62"/>
    </row>
    <row r="97" spans="1:4" x14ac:dyDescent="0.3">
      <c r="A97" s="65" t="s">
        <v>439</v>
      </c>
      <c r="B97" s="359" t="s">
        <v>186</v>
      </c>
      <c r="C97" s="427">
        <v>6</v>
      </c>
      <c r="D97" s="62"/>
    </row>
    <row r="98" spans="1:4" x14ac:dyDescent="0.3">
      <c r="A98" s="65" t="s">
        <v>439</v>
      </c>
      <c r="B98" s="359" t="s">
        <v>187</v>
      </c>
      <c r="C98" s="427">
        <v>4</v>
      </c>
      <c r="D98" s="62"/>
    </row>
    <row r="99" spans="1:4" x14ac:dyDescent="0.3">
      <c r="A99" s="65" t="s">
        <v>439</v>
      </c>
      <c r="B99" s="359" t="s">
        <v>188</v>
      </c>
      <c r="C99" s="427">
        <v>6</v>
      </c>
      <c r="D99" s="62"/>
    </row>
    <row r="100" spans="1:4" x14ac:dyDescent="0.3">
      <c r="A100" s="65" t="s">
        <v>439</v>
      </c>
      <c r="B100" s="359" t="s">
        <v>189</v>
      </c>
      <c r="C100" s="427">
        <v>655</v>
      </c>
      <c r="D100" s="62"/>
    </row>
    <row r="101" spans="1:4" x14ac:dyDescent="0.3">
      <c r="A101" s="65" t="s">
        <v>439</v>
      </c>
      <c r="B101" s="359" t="s">
        <v>507</v>
      </c>
      <c r="C101" s="427">
        <v>14</v>
      </c>
      <c r="D101" s="62"/>
    </row>
    <row r="102" spans="1:4" x14ac:dyDescent="0.3">
      <c r="A102" s="65" t="s">
        <v>439</v>
      </c>
      <c r="B102" s="359" t="s">
        <v>436</v>
      </c>
      <c r="C102" s="427">
        <v>5</v>
      </c>
      <c r="D102" s="62"/>
    </row>
    <row r="103" spans="1:4" x14ac:dyDescent="0.3">
      <c r="A103" s="65" t="s">
        <v>439</v>
      </c>
      <c r="B103" s="359" t="s">
        <v>630</v>
      </c>
      <c r="C103" s="427">
        <v>2</v>
      </c>
    </row>
    <row r="104" spans="1:4" x14ac:dyDescent="0.3">
      <c r="A104" s="65" t="s">
        <v>439</v>
      </c>
      <c r="B104" s="359" t="s">
        <v>190</v>
      </c>
      <c r="C104" s="427">
        <v>871</v>
      </c>
    </row>
    <row r="105" spans="1:4" x14ac:dyDescent="0.3">
      <c r="A105" s="65" t="s">
        <v>439</v>
      </c>
      <c r="B105" s="359" t="s">
        <v>191</v>
      </c>
      <c r="C105" s="427">
        <v>972</v>
      </c>
    </row>
    <row r="106" spans="1:4" x14ac:dyDescent="0.3">
      <c r="A106" s="65" t="s">
        <v>439</v>
      </c>
      <c r="B106" s="359" t="s">
        <v>437</v>
      </c>
      <c r="C106" s="427">
        <v>4</v>
      </c>
    </row>
    <row r="107" spans="1:4" x14ac:dyDescent="0.3">
      <c r="A107" s="65" t="s">
        <v>439</v>
      </c>
      <c r="B107" s="359" t="s">
        <v>192</v>
      </c>
      <c r="C107" s="427">
        <v>39</v>
      </c>
    </row>
    <row r="108" spans="1:4" x14ac:dyDescent="0.3">
      <c r="A108" s="65" t="s">
        <v>439</v>
      </c>
      <c r="B108" s="359" t="s">
        <v>193</v>
      </c>
      <c r="C108" s="427">
        <v>6</v>
      </c>
    </row>
    <row r="109" spans="1:4" x14ac:dyDescent="0.3">
      <c r="A109" s="65" t="s">
        <v>439</v>
      </c>
      <c r="B109" s="359" t="s">
        <v>583</v>
      </c>
      <c r="C109" s="427">
        <v>2</v>
      </c>
    </row>
    <row r="110" spans="1:4" x14ac:dyDescent="0.3">
      <c r="A110" s="65" t="s">
        <v>439</v>
      </c>
      <c r="B110" s="359" t="s">
        <v>194</v>
      </c>
      <c r="C110" s="427">
        <v>3</v>
      </c>
    </row>
    <row r="111" spans="1:4" x14ac:dyDescent="0.3">
      <c r="A111" s="65" t="s">
        <v>439</v>
      </c>
      <c r="B111" s="359" t="s">
        <v>195</v>
      </c>
      <c r="C111" s="427">
        <v>15</v>
      </c>
    </row>
    <row r="112" spans="1:4" x14ac:dyDescent="0.3">
      <c r="A112" s="95" t="s">
        <v>439</v>
      </c>
      <c r="B112" s="359" t="s">
        <v>432</v>
      </c>
      <c r="C112" s="427">
        <v>5</v>
      </c>
    </row>
    <row r="113" spans="1:4" x14ac:dyDescent="0.3">
      <c r="A113" s="95" t="s">
        <v>439</v>
      </c>
      <c r="B113" s="359" t="s">
        <v>196</v>
      </c>
      <c r="C113" s="427">
        <v>17</v>
      </c>
    </row>
    <row r="114" spans="1:4" x14ac:dyDescent="0.3">
      <c r="A114" s="95" t="s">
        <v>439</v>
      </c>
      <c r="B114" s="359" t="s">
        <v>197</v>
      </c>
      <c r="C114" s="427">
        <v>82</v>
      </c>
    </row>
    <row r="115" spans="1:4" x14ac:dyDescent="0.3">
      <c r="A115" s="95" t="s">
        <v>439</v>
      </c>
      <c r="B115" s="359" t="s">
        <v>198</v>
      </c>
      <c r="C115" s="427">
        <v>54</v>
      </c>
      <c r="D115" s="166"/>
    </row>
    <row r="116" spans="1:4" x14ac:dyDescent="0.3">
      <c r="A116" s="335" t="s">
        <v>439</v>
      </c>
      <c r="B116" s="359" t="s">
        <v>199</v>
      </c>
      <c r="C116" s="427">
        <v>63</v>
      </c>
    </row>
    <row r="117" spans="1:4" x14ac:dyDescent="0.3">
      <c r="A117" s="231" t="s">
        <v>439</v>
      </c>
      <c r="B117" s="359" t="s">
        <v>578</v>
      </c>
      <c r="C117" s="427">
        <v>8</v>
      </c>
    </row>
    <row r="118" spans="1:4" x14ac:dyDescent="0.3">
      <c r="A118" s="96" t="s">
        <v>439</v>
      </c>
      <c r="B118" s="359" t="s">
        <v>200</v>
      </c>
      <c r="C118" s="427">
        <v>2</v>
      </c>
    </row>
    <row r="119" spans="1:4" x14ac:dyDescent="0.3">
      <c r="A119" s="95" t="s">
        <v>439</v>
      </c>
      <c r="B119" s="359" t="s">
        <v>201</v>
      </c>
      <c r="C119" s="427">
        <v>12</v>
      </c>
    </row>
    <row r="120" spans="1:4" x14ac:dyDescent="0.3">
      <c r="A120" s="95" t="s">
        <v>439</v>
      </c>
      <c r="B120" s="359" t="s">
        <v>647</v>
      </c>
      <c r="C120" s="427">
        <v>1</v>
      </c>
    </row>
    <row r="121" spans="1:4" x14ac:dyDescent="0.3">
      <c r="A121" s="231" t="s">
        <v>439</v>
      </c>
      <c r="B121" s="359" t="s">
        <v>202</v>
      </c>
      <c r="C121" s="427">
        <v>1002</v>
      </c>
    </row>
    <row r="122" spans="1:4" x14ac:dyDescent="0.3">
      <c r="A122" s="326" t="s">
        <v>439</v>
      </c>
      <c r="B122" s="359" t="s">
        <v>203</v>
      </c>
      <c r="C122" s="427">
        <v>49</v>
      </c>
    </row>
    <row r="123" spans="1:4" x14ac:dyDescent="0.3">
      <c r="A123" s="326" t="s">
        <v>439</v>
      </c>
      <c r="B123" s="359" t="s">
        <v>204</v>
      </c>
      <c r="C123" s="427">
        <v>10</v>
      </c>
    </row>
    <row r="124" spans="1:4" x14ac:dyDescent="0.3">
      <c r="A124" s="326" t="s">
        <v>439</v>
      </c>
      <c r="B124" s="359" t="s">
        <v>588</v>
      </c>
      <c r="C124" s="427">
        <v>5</v>
      </c>
    </row>
    <row r="125" spans="1:4" x14ac:dyDescent="0.3">
      <c r="A125" s="326" t="s">
        <v>439</v>
      </c>
      <c r="B125" s="359" t="s">
        <v>205</v>
      </c>
      <c r="C125" s="427">
        <v>637</v>
      </c>
    </row>
    <row r="126" spans="1:4" x14ac:dyDescent="0.3">
      <c r="A126" s="326" t="s">
        <v>439</v>
      </c>
      <c r="B126" s="359" t="s">
        <v>206</v>
      </c>
      <c r="C126" s="427">
        <v>38</v>
      </c>
    </row>
    <row r="127" spans="1:4" x14ac:dyDescent="0.3">
      <c r="A127" s="326" t="s">
        <v>439</v>
      </c>
      <c r="B127" s="359" t="s">
        <v>207</v>
      </c>
      <c r="C127" s="427">
        <v>39</v>
      </c>
    </row>
    <row r="128" spans="1:4" x14ac:dyDescent="0.3">
      <c r="A128" s="326"/>
      <c r="B128" s="359" t="s">
        <v>208</v>
      </c>
      <c r="C128" s="427">
        <v>10</v>
      </c>
    </row>
    <row r="129" spans="1:3" x14ac:dyDescent="0.3">
      <c r="A129" s="348"/>
      <c r="B129" s="372" t="s">
        <v>648</v>
      </c>
      <c r="C129" s="59">
        <f>SUM(C4:C128)</f>
        <v>4398699</v>
      </c>
    </row>
    <row r="131" spans="1:3" x14ac:dyDescent="0.3">
      <c r="A131" s="167" t="s">
        <v>47</v>
      </c>
      <c r="B131" s="168" t="s">
        <v>433</v>
      </c>
      <c r="C131" s="172"/>
    </row>
    <row r="132" spans="1:3" x14ac:dyDescent="0.3">
      <c r="A132" s="167" t="s">
        <v>48</v>
      </c>
      <c r="B132" s="168" t="s">
        <v>82</v>
      </c>
      <c r="C132" s="172"/>
    </row>
    <row r="134" spans="1:3" x14ac:dyDescent="0.3">
      <c r="A134" s="45"/>
      <c r="C134" s="45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76" fitToHeight="2" orientation="portrait" r:id="rId1"/>
  <headerFooter>
    <oddFooter>&amp;C&amp;P/&amp;N&amp;R&amp;D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</sheetPr>
  <dimension ref="A1:F90"/>
  <sheetViews>
    <sheetView workbookViewId="0">
      <selection activeCell="I37" sqref="I37"/>
    </sheetView>
  </sheetViews>
  <sheetFormatPr defaultColWidth="9.109375" defaultRowHeight="14.4" x14ac:dyDescent="0.3"/>
  <cols>
    <col min="1" max="1" width="37.5546875" style="138" customWidth="1"/>
    <col min="2" max="2" width="17.5546875" style="138" bestFit="1" customWidth="1"/>
    <col min="3" max="3" width="23.109375" style="138" bestFit="1" customWidth="1"/>
    <col min="4" max="4" width="15.88671875" style="138" customWidth="1"/>
    <col min="5" max="5" width="18.6640625" style="138" customWidth="1"/>
    <col min="6" max="6" width="17.5546875" style="138" customWidth="1"/>
    <col min="7" max="16384" width="9.109375" style="138"/>
  </cols>
  <sheetData>
    <row r="1" spans="1:6" s="38" customFormat="1" ht="15.6" x14ac:dyDescent="0.3">
      <c r="A1" s="553" t="s">
        <v>694</v>
      </c>
      <c r="B1" s="553"/>
      <c r="C1" s="553"/>
      <c r="D1" s="553"/>
      <c r="E1" s="553"/>
      <c r="F1" s="553"/>
    </row>
    <row r="2" spans="1:6" ht="15" thickBot="1" x14ac:dyDescent="0.35"/>
    <row r="3" spans="1:6" s="38" customFormat="1" ht="15.6" x14ac:dyDescent="0.3">
      <c r="A3" s="386" t="s">
        <v>36</v>
      </c>
      <c r="B3" s="387" t="s">
        <v>38</v>
      </c>
      <c r="C3" s="387" t="s">
        <v>39</v>
      </c>
      <c r="D3" s="387" t="s">
        <v>445</v>
      </c>
      <c r="E3" s="387" t="s">
        <v>40</v>
      </c>
      <c r="F3" s="388" t="s">
        <v>1</v>
      </c>
    </row>
    <row r="4" spans="1:6" x14ac:dyDescent="0.3">
      <c r="A4" s="178">
        <v>10</v>
      </c>
      <c r="B4" s="28">
        <v>6</v>
      </c>
      <c r="C4" s="28">
        <v>2</v>
      </c>
      <c r="D4" s="28">
        <v>2</v>
      </c>
      <c r="E4" s="28">
        <v>0</v>
      </c>
      <c r="F4" s="363">
        <v>1</v>
      </c>
    </row>
    <row r="5" spans="1:6" x14ac:dyDescent="0.3">
      <c r="A5" s="178">
        <v>10</v>
      </c>
      <c r="B5" s="28">
        <v>4</v>
      </c>
      <c r="C5" s="28">
        <v>4</v>
      </c>
      <c r="D5" s="28">
        <v>2</v>
      </c>
      <c r="E5" s="28">
        <v>0</v>
      </c>
      <c r="F5" s="363">
        <v>2</v>
      </c>
    </row>
    <row r="6" spans="1:6" x14ac:dyDescent="0.3">
      <c r="A6" s="178">
        <v>9</v>
      </c>
      <c r="B6" s="28">
        <v>4</v>
      </c>
      <c r="C6" s="28">
        <v>1</v>
      </c>
      <c r="D6" s="28">
        <v>4</v>
      </c>
      <c r="E6" s="28">
        <v>0</v>
      </c>
      <c r="F6" s="363">
        <v>1</v>
      </c>
    </row>
    <row r="7" spans="1:6" x14ac:dyDescent="0.3">
      <c r="A7" s="178">
        <v>9</v>
      </c>
      <c r="B7" s="28">
        <v>4</v>
      </c>
      <c r="C7" s="28">
        <v>3</v>
      </c>
      <c r="D7" s="28">
        <v>2</v>
      </c>
      <c r="E7" s="28">
        <v>0</v>
      </c>
      <c r="F7" s="363">
        <v>5</v>
      </c>
    </row>
    <row r="8" spans="1:6" x14ac:dyDescent="0.3">
      <c r="A8" s="178">
        <v>9</v>
      </c>
      <c r="B8" s="28">
        <v>3</v>
      </c>
      <c r="C8" s="28">
        <v>2</v>
      </c>
      <c r="D8" s="28">
        <v>4</v>
      </c>
      <c r="E8" s="28">
        <v>0</v>
      </c>
      <c r="F8" s="363">
        <v>1</v>
      </c>
    </row>
    <row r="9" spans="1:6" x14ac:dyDescent="0.3">
      <c r="A9" s="178">
        <v>8</v>
      </c>
      <c r="B9" s="28">
        <v>6</v>
      </c>
      <c r="C9" s="28">
        <v>2</v>
      </c>
      <c r="D9" s="28">
        <v>0</v>
      </c>
      <c r="E9" s="28">
        <v>0</v>
      </c>
      <c r="F9" s="363">
        <v>1</v>
      </c>
    </row>
    <row r="10" spans="1:6" x14ac:dyDescent="0.3">
      <c r="A10" s="178">
        <v>8</v>
      </c>
      <c r="B10" s="28">
        <v>5</v>
      </c>
      <c r="C10" s="28">
        <v>2</v>
      </c>
      <c r="D10" s="28">
        <v>1</v>
      </c>
      <c r="E10" s="28">
        <v>0</v>
      </c>
      <c r="F10" s="363">
        <v>4</v>
      </c>
    </row>
    <row r="11" spans="1:6" x14ac:dyDescent="0.3">
      <c r="A11" s="178">
        <v>8</v>
      </c>
      <c r="B11" s="28">
        <v>5</v>
      </c>
      <c r="C11" s="28">
        <v>3</v>
      </c>
      <c r="D11" s="28">
        <v>0</v>
      </c>
      <c r="E11" s="28">
        <v>0</v>
      </c>
      <c r="F11" s="363">
        <v>1</v>
      </c>
    </row>
    <row r="12" spans="1:6" x14ac:dyDescent="0.3">
      <c r="A12" s="178">
        <v>8</v>
      </c>
      <c r="B12" s="28">
        <v>4</v>
      </c>
      <c r="C12" s="28">
        <v>1</v>
      </c>
      <c r="D12" s="28">
        <v>3</v>
      </c>
      <c r="E12" s="28">
        <v>0</v>
      </c>
      <c r="F12" s="363">
        <v>1</v>
      </c>
    </row>
    <row r="13" spans="1:6" s="41" customFormat="1" x14ac:dyDescent="0.3">
      <c r="A13" s="178">
        <v>8</v>
      </c>
      <c r="B13" s="28">
        <v>4</v>
      </c>
      <c r="C13" s="28">
        <v>2</v>
      </c>
      <c r="D13" s="28">
        <v>2</v>
      </c>
      <c r="E13" s="28">
        <v>0</v>
      </c>
      <c r="F13" s="363">
        <v>52</v>
      </c>
    </row>
    <row r="14" spans="1:6" x14ac:dyDescent="0.3">
      <c r="A14" s="178">
        <v>8</v>
      </c>
      <c r="B14" s="28">
        <v>4</v>
      </c>
      <c r="C14" s="28">
        <v>3</v>
      </c>
      <c r="D14" s="28">
        <v>1</v>
      </c>
      <c r="E14" s="28">
        <v>0</v>
      </c>
      <c r="F14" s="363">
        <v>8</v>
      </c>
    </row>
    <row r="15" spans="1:6" x14ac:dyDescent="0.3">
      <c r="A15" s="178">
        <v>8</v>
      </c>
      <c r="B15" s="28">
        <v>3</v>
      </c>
      <c r="C15" s="28">
        <v>1</v>
      </c>
      <c r="D15" s="28">
        <v>4</v>
      </c>
      <c r="E15" s="28">
        <v>0</v>
      </c>
      <c r="F15" s="363">
        <v>2</v>
      </c>
    </row>
    <row r="16" spans="1:6" x14ac:dyDescent="0.3">
      <c r="A16" s="178">
        <v>8</v>
      </c>
      <c r="B16" s="28">
        <v>3</v>
      </c>
      <c r="C16" s="28">
        <v>2</v>
      </c>
      <c r="D16" s="28">
        <v>3</v>
      </c>
      <c r="E16" s="28">
        <v>0</v>
      </c>
      <c r="F16" s="363">
        <v>4</v>
      </c>
    </row>
    <row r="17" spans="1:6" x14ac:dyDescent="0.3">
      <c r="A17" s="178">
        <v>8</v>
      </c>
      <c r="B17" s="28">
        <v>3</v>
      </c>
      <c r="C17" s="28">
        <v>3</v>
      </c>
      <c r="D17" s="28">
        <v>2</v>
      </c>
      <c r="E17" s="28">
        <v>0</v>
      </c>
      <c r="F17" s="363">
        <v>13</v>
      </c>
    </row>
    <row r="18" spans="1:6" x14ac:dyDescent="0.3">
      <c r="A18" s="178">
        <v>8</v>
      </c>
      <c r="B18" s="28">
        <v>2</v>
      </c>
      <c r="C18" s="28">
        <v>1</v>
      </c>
      <c r="D18" s="28">
        <v>5</v>
      </c>
      <c r="E18" s="28">
        <v>0</v>
      </c>
      <c r="F18" s="363">
        <v>1</v>
      </c>
    </row>
    <row r="19" spans="1:6" x14ac:dyDescent="0.3">
      <c r="A19" s="178">
        <v>8</v>
      </c>
      <c r="B19" s="28">
        <v>2</v>
      </c>
      <c r="C19" s="28">
        <v>4</v>
      </c>
      <c r="D19" s="28">
        <v>2</v>
      </c>
      <c r="E19" s="28">
        <v>0</v>
      </c>
      <c r="F19" s="363">
        <v>2</v>
      </c>
    </row>
    <row r="20" spans="1:6" x14ac:dyDescent="0.3">
      <c r="A20" s="178">
        <v>7</v>
      </c>
      <c r="B20" s="28">
        <v>5</v>
      </c>
      <c r="C20" s="28">
        <v>1</v>
      </c>
      <c r="D20" s="28">
        <v>1</v>
      </c>
      <c r="E20" s="28">
        <v>0</v>
      </c>
      <c r="F20" s="363">
        <v>4</v>
      </c>
    </row>
    <row r="21" spans="1:6" x14ac:dyDescent="0.3">
      <c r="A21" s="178">
        <v>7</v>
      </c>
      <c r="B21" s="28">
        <v>5</v>
      </c>
      <c r="C21" s="28">
        <v>2</v>
      </c>
      <c r="D21" s="28">
        <v>0</v>
      </c>
      <c r="E21" s="28">
        <v>0</v>
      </c>
      <c r="F21" s="363">
        <v>1</v>
      </c>
    </row>
    <row r="22" spans="1:6" x14ac:dyDescent="0.3">
      <c r="A22" s="178">
        <v>7</v>
      </c>
      <c r="B22" s="28">
        <v>4</v>
      </c>
      <c r="C22" s="28">
        <v>0</v>
      </c>
      <c r="D22" s="28">
        <v>3</v>
      </c>
      <c r="E22" s="28">
        <v>0</v>
      </c>
      <c r="F22" s="363">
        <v>2</v>
      </c>
    </row>
    <row r="23" spans="1:6" x14ac:dyDescent="0.3">
      <c r="A23" s="178">
        <v>7</v>
      </c>
      <c r="B23" s="28">
        <v>4</v>
      </c>
      <c r="C23" s="28">
        <v>1</v>
      </c>
      <c r="D23" s="28">
        <v>2</v>
      </c>
      <c r="E23" s="28">
        <v>0</v>
      </c>
      <c r="F23" s="363">
        <v>74</v>
      </c>
    </row>
    <row r="24" spans="1:6" x14ac:dyDescent="0.3">
      <c r="A24" s="178">
        <v>7</v>
      </c>
      <c r="B24" s="28">
        <v>4</v>
      </c>
      <c r="C24" s="28">
        <v>2</v>
      </c>
      <c r="D24" s="28">
        <v>1</v>
      </c>
      <c r="E24" s="28">
        <v>0</v>
      </c>
      <c r="F24" s="363">
        <v>92</v>
      </c>
    </row>
    <row r="25" spans="1:6" x14ac:dyDescent="0.3">
      <c r="A25" s="178">
        <v>7</v>
      </c>
      <c r="B25" s="28">
        <v>4</v>
      </c>
      <c r="C25" s="28">
        <v>3</v>
      </c>
      <c r="D25" s="28">
        <v>0</v>
      </c>
      <c r="E25" s="28">
        <v>0</v>
      </c>
      <c r="F25" s="363">
        <v>4</v>
      </c>
    </row>
    <row r="26" spans="1:6" x14ac:dyDescent="0.3">
      <c r="A26" s="178">
        <v>7</v>
      </c>
      <c r="B26" s="28">
        <v>3</v>
      </c>
      <c r="C26" s="28">
        <v>0</v>
      </c>
      <c r="D26" s="28">
        <v>4</v>
      </c>
      <c r="E26" s="28">
        <v>0</v>
      </c>
      <c r="F26" s="363">
        <v>9</v>
      </c>
    </row>
    <row r="27" spans="1:6" x14ac:dyDescent="0.3">
      <c r="A27" s="178">
        <v>7</v>
      </c>
      <c r="B27" s="28">
        <v>3</v>
      </c>
      <c r="C27" s="28">
        <v>1</v>
      </c>
      <c r="D27" s="28">
        <v>3</v>
      </c>
      <c r="E27" s="28">
        <v>0</v>
      </c>
      <c r="F27" s="363">
        <v>49</v>
      </c>
    </row>
    <row r="28" spans="1:6" x14ac:dyDescent="0.3">
      <c r="A28" s="178">
        <v>7</v>
      </c>
      <c r="B28" s="28">
        <v>3</v>
      </c>
      <c r="C28" s="28">
        <v>2</v>
      </c>
      <c r="D28" s="28">
        <v>2</v>
      </c>
      <c r="E28" s="28">
        <v>0</v>
      </c>
      <c r="F28" s="363">
        <v>285</v>
      </c>
    </row>
    <row r="29" spans="1:6" x14ac:dyDescent="0.3">
      <c r="A29" s="178">
        <v>7</v>
      </c>
      <c r="B29" s="28">
        <v>3</v>
      </c>
      <c r="C29" s="28">
        <v>3</v>
      </c>
      <c r="D29" s="28">
        <v>1</v>
      </c>
      <c r="E29" s="28">
        <v>0</v>
      </c>
      <c r="F29" s="363">
        <v>51</v>
      </c>
    </row>
    <row r="30" spans="1:6" x14ac:dyDescent="0.3">
      <c r="A30" s="178">
        <v>7</v>
      </c>
      <c r="B30" s="28">
        <v>3</v>
      </c>
      <c r="C30" s="28">
        <v>4</v>
      </c>
      <c r="D30" s="28">
        <v>0</v>
      </c>
      <c r="E30" s="28">
        <v>0</v>
      </c>
      <c r="F30" s="363">
        <v>1</v>
      </c>
    </row>
    <row r="31" spans="1:6" x14ac:dyDescent="0.3">
      <c r="A31" s="178">
        <v>7</v>
      </c>
      <c r="B31" s="28">
        <v>2</v>
      </c>
      <c r="C31" s="28">
        <v>1</v>
      </c>
      <c r="D31" s="28">
        <v>4</v>
      </c>
      <c r="E31" s="28">
        <v>0</v>
      </c>
      <c r="F31" s="363">
        <v>2</v>
      </c>
    </row>
    <row r="32" spans="1:6" x14ac:dyDescent="0.3">
      <c r="A32" s="178">
        <v>7</v>
      </c>
      <c r="B32" s="28">
        <v>2</v>
      </c>
      <c r="C32" s="28">
        <v>2</v>
      </c>
      <c r="D32" s="28">
        <v>3</v>
      </c>
      <c r="E32" s="28">
        <v>0</v>
      </c>
      <c r="F32" s="363">
        <v>1</v>
      </c>
    </row>
    <row r="33" spans="1:6" x14ac:dyDescent="0.3">
      <c r="A33" s="178">
        <v>7</v>
      </c>
      <c r="B33" s="28">
        <v>2</v>
      </c>
      <c r="C33" s="28">
        <v>3</v>
      </c>
      <c r="D33" s="28">
        <v>2</v>
      </c>
      <c r="E33" s="28">
        <v>0</v>
      </c>
      <c r="F33" s="363">
        <v>14</v>
      </c>
    </row>
    <row r="34" spans="1:6" x14ac:dyDescent="0.3">
      <c r="A34" s="178">
        <v>7</v>
      </c>
      <c r="B34" s="28">
        <v>2</v>
      </c>
      <c r="C34" s="28">
        <v>4</v>
      </c>
      <c r="D34" s="28">
        <v>1</v>
      </c>
      <c r="E34" s="28">
        <v>0</v>
      </c>
      <c r="F34" s="363">
        <v>1</v>
      </c>
    </row>
    <row r="35" spans="1:6" x14ac:dyDescent="0.3">
      <c r="A35" s="178">
        <v>6</v>
      </c>
      <c r="B35" s="28">
        <v>5</v>
      </c>
      <c r="C35" s="28">
        <v>1</v>
      </c>
      <c r="D35" s="28">
        <v>0</v>
      </c>
      <c r="E35" s="28">
        <v>0</v>
      </c>
      <c r="F35" s="363">
        <v>3</v>
      </c>
    </row>
    <row r="36" spans="1:6" x14ac:dyDescent="0.3">
      <c r="A36" s="178">
        <v>6</v>
      </c>
      <c r="B36" s="28">
        <v>4</v>
      </c>
      <c r="C36" s="28">
        <v>0</v>
      </c>
      <c r="D36" s="28">
        <v>2</v>
      </c>
      <c r="E36" s="28">
        <v>0</v>
      </c>
      <c r="F36" s="363">
        <v>30</v>
      </c>
    </row>
    <row r="37" spans="1:6" x14ac:dyDescent="0.3">
      <c r="A37" s="178">
        <v>6</v>
      </c>
      <c r="B37" s="28">
        <v>4</v>
      </c>
      <c r="C37" s="28">
        <v>1</v>
      </c>
      <c r="D37" s="28">
        <v>1</v>
      </c>
      <c r="E37" s="28">
        <v>0</v>
      </c>
      <c r="F37" s="363">
        <v>107</v>
      </c>
    </row>
    <row r="38" spans="1:6" x14ac:dyDescent="0.3">
      <c r="A38" s="178">
        <v>6</v>
      </c>
      <c r="B38" s="28">
        <v>4</v>
      </c>
      <c r="C38" s="28">
        <v>2</v>
      </c>
      <c r="D38" s="28">
        <v>0</v>
      </c>
      <c r="E38" s="28">
        <v>0</v>
      </c>
      <c r="F38" s="363">
        <v>139</v>
      </c>
    </row>
    <row r="39" spans="1:6" x14ac:dyDescent="0.3">
      <c r="A39" s="178">
        <v>6</v>
      </c>
      <c r="B39" s="28">
        <v>3</v>
      </c>
      <c r="C39" s="28">
        <v>0</v>
      </c>
      <c r="D39" s="28">
        <v>3</v>
      </c>
      <c r="E39" s="28">
        <v>0</v>
      </c>
      <c r="F39" s="363">
        <v>19</v>
      </c>
    </row>
    <row r="40" spans="1:6" x14ac:dyDescent="0.3">
      <c r="A40" s="178">
        <v>6</v>
      </c>
      <c r="B40" s="28">
        <v>3</v>
      </c>
      <c r="C40" s="28">
        <v>1</v>
      </c>
      <c r="D40" s="28">
        <v>2</v>
      </c>
      <c r="E40" s="28">
        <v>0</v>
      </c>
      <c r="F40" s="363">
        <v>472</v>
      </c>
    </row>
    <row r="41" spans="1:6" x14ac:dyDescent="0.3">
      <c r="A41" s="178">
        <v>6</v>
      </c>
      <c r="B41" s="28">
        <v>3</v>
      </c>
      <c r="C41" s="28">
        <v>2</v>
      </c>
      <c r="D41" s="28">
        <v>1</v>
      </c>
      <c r="E41" s="28">
        <v>0</v>
      </c>
      <c r="F41" s="363">
        <v>960</v>
      </c>
    </row>
    <row r="42" spans="1:6" x14ac:dyDescent="0.3">
      <c r="A42" s="178">
        <v>6</v>
      </c>
      <c r="B42" s="28">
        <v>3</v>
      </c>
      <c r="C42" s="28">
        <v>3</v>
      </c>
      <c r="D42" s="28">
        <v>0</v>
      </c>
      <c r="E42" s="28">
        <v>0</v>
      </c>
      <c r="F42" s="363">
        <v>65</v>
      </c>
    </row>
    <row r="43" spans="1:6" x14ac:dyDescent="0.3">
      <c r="A43" s="178">
        <v>6</v>
      </c>
      <c r="B43" s="28">
        <v>2</v>
      </c>
      <c r="C43" s="28">
        <v>0</v>
      </c>
      <c r="D43" s="28">
        <v>4</v>
      </c>
      <c r="E43" s="28">
        <v>0</v>
      </c>
      <c r="F43" s="363">
        <v>35</v>
      </c>
    </row>
    <row r="44" spans="1:6" x14ac:dyDescent="0.3">
      <c r="A44" s="178">
        <v>6</v>
      </c>
      <c r="B44" s="28">
        <v>2</v>
      </c>
      <c r="C44" s="28">
        <v>1</v>
      </c>
      <c r="D44" s="28">
        <v>3</v>
      </c>
      <c r="E44" s="28">
        <v>0</v>
      </c>
      <c r="F44" s="363">
        <v>446</v>
      </c>
    </row>
    <row r="45" spans="1:6" x14ac:dyDescent="0.3">
      <c r="A45" s="178">
        <v>6</v>
      </c>
      <c r="B45" s="28">
        <v>2</v>
      </c>
      <c r="C45" s="28">
        <v>2</v>
      </c>
      <c r="D45" s="28">
        <v>2</v>
      </c>
      <c r="E45" s="28">
        <v>0</v>
      </c>
      <c r="F45" s="363">
        <v>5230</v>
      </c>
    </row>
    <row r="46" spans="1:6" x14ac:dyDescent="0.3">
      <c r="A46" s="178">
        <v>6</v>
      </c>
      <c r="B46" s="28">
        <v>2</v>
      </c>
      <c r="C46" s="28">
        <v>3</v>
      </c>
      <c r="D46" s="28">
        <v>1</v>
      </c>
      <c r="E46" s="28">
        <v>0</v>
      </c>
      <c r="F46" s="363">
        <v>62</v>
      </c>
    </row>
    <row r="47" spans="1:6" x14ac:dyDescent="0.3">
      <c r="A47" s="178">
        <v>6</v>
      </c>
      <c r="B47" s="28">
        <v>2</v>
      </c>
      <c r="C47" s="28">
        <v>4</v>
      </c>
      <c r="D47" s="28">
        <v>0</v>
      </c>
      <c r="E47" s="28">
        <v>0</v>
      </c>
      <c r="F47" s="363">
        <v>4</v>
      </c>
    </row>
    <row r="48" spans="1:6" x14ac:dyDescent="0.3">
      <c r="A48" s="178">
        <v>6</v>
      </c>
      <c r="B48" s="28">
        <v>1</v>
      </c>
      <c r="C48" s="28">
        <v>3</v>
      </c>
      <c r="D48" s="28">
        <v>2</v>
      </c>
      <c r="E48" s="28">
        <v>0</v>
      </c>
      <c r="F48" s="363">
        <v>1</v>
      </c>
    </row>
    <row r="49" spans="1:6" x14ac:dyDescent="0.3">
      <c r="A49" s="178">
        <v>5</v>
      </c>
      <c r="B49" s="28">
        <v>5</v>
      </c>
      <c r="C49" s="28">
        <v>0</v>
      </c>
      <c r="D49" s="28">
        <v>0</v>
      </c>
      <c r="E49" s="28">
        <v>0</v>
      </c>
      <c r="F49" s="363">
        <v>1</v>
      </c>
    </row>
    <row r="50" spans="1:6" x14ac:dyDescent="0.3">
      <c r="A50" s="178">
        <v>5</v>
      </c>
      <c r="B50" s="28">
        <v>4</v>
      </c>
      <c r="C50" s="28">
        <v>0</v>
      </c>
      <c r="D50" s="28">
        <v>1</v>
      </c>
      <c r="E50" s="28">
        <v>0</v>
      </c>
      <c r="F50" s="363">
        <v>34</v>
      </c>
    </row>
    <row r="51" spans="1:6" x14ac:dyDescent="0.3">
      <c r="A51" s="178">
        <v>5</v>
      </c>
      <c r="B51" s="28">
        <v>4</v>
      </c>
      <c r="C51" s="28">
        <v>1</v>
      </c>
      <c r="D51" s="28">
        <v>0</v>
      </c>
      <c r="E51" s="28">
        <v>0</v>
      </c>
      <c r="F51" s="363">
        <v>198</v>
      </c>
    </row>
    <row r="52" spans="1:6" x14ac:dyDescent="0.3">
      <c r="A52" s="178">
        <v>5</v>
      </c>
      <c r="B52" s="28">
        <v>3</v>
      </c>
      <c r="C52" s="28">
        <v>0</v>
      </c>
      <c r="D52" s="28">
        <v>2</v>
      </c>
      <c r="E52" s="28">
        <v>0</v>
      </c>
      <c r="F52" s="363">
        <v>156</v>
      </c>
    </row>
    <row r="53" spans="1:6" x14ac:dyDescent="0.3">
      <c r="A53" s="178">
        <v>5</v>
      </c>
      <c r="B53" s="28">
        <v>3</v>
      </c>
      <c r="C53" s="28">
        <v>1</v>
      </c>
      <c r="D53" s="28">
        <v>1</v>
      </c>
      <c r="E53" s="28">
        <v>0</v>
      </c>
      <c r="F53" s="363">
        <v>1526</v>
      </c>
    </row>
    <row r="54" spans="1:6" x14ac:dyDescent="0.3">
      <c r="A54" s="178">
        <v>5</v>
      </c>
      <c r="B54" s="28">
        <v>3</v>
      </c>
      <c r="C54" s="28">
        <v>2</v>
      </c>
      <c r="D54" s="28">
        <v>0</v>
      </c>
      <c r="E54" s="28">
        <v>0</v>
      </c>
      <c r="F54" s="363">
        <v>1877</v>
      </c>
    </row>
    <row r="55" spans="1:6" x14ac:dyDescent="0.3">
      <c r="A55" s="178">
        <v>5</v>
      </c>
      <c r="B55" s="28">
        <v>2</v>
      </c>
      <c r="C55" s="28">
        <v>0</v>
      </c>
      <c r="D55" s="28">
        <v>3</v>
      </c>
      <c r="E55" s="28">
        <v>0</v>
      </c>
      <c r="F55" s="363">
        <v>134</v>
      </c>
    </row>
    <row r="56" spans="1:6" x14ac:dyDescent="0.3">
      <c r="A56" s="178">
        <v>5</v>
      </c>
      <c r="B56" s="28">
        <v>2</v>
      </c>
      <c r="C56" s="28">
        <v>1</v>
      </c>
      <c r="D56" s="28">
        <v>2</v>
      </c>
      <c r="E56" s="28">
        <v>0</v>
      </c>
      <c r="F56" s="363">
        <v>3611</v>
      </c>
    </row>
    <row r="57" spans="1:6" x14ac:dyDescent="0.3">
      <c r="A57" s="178">
        <v>5</v>
      </c>
      <c r="B57" s="28">
        <v>2</v>
      </c>
      <c r="C57" s="28">
        <v>2</v>
      </c>
      <c r="D57" s="28">
        <v>1</v>
      </c>
      <c r="E57" s="28">
        <v>0</v>
      </c>
      <c r="F57" s="363">
        <v>10278</v>
      </c>
    </row>
    <row r="58" spans="1:6" x14ac:dyDescent="0.3">
      <c r="A58" s="178">
        <v>5</v>
      </c>
      <c r="B58" s="28">
        <v>2</v>
      </c>
      <c r="C58" s="28">
        <v>3</v>
      </c>
      <c r="D58" s="28">
        <v>0</v>
      </c>
      <c r="E58" s="28">
        <v>0</v>
      </c>
      <c r="F58" s="363">
        <v>136</v>
      </c>
    </row>
    <row r="59" spans="1:6" x14ac:dyDescent="0.3">
      <c r="A59" s="178">
        <v>5</v>
      </c>
      <c r="B59" s="28">
        <v>1</v>
      </c>
      <c r="C59" s="28">
        <v>0</v>
      </c>
      <c r="D59" s="28">
        <v>4</v>
      </c>
      <c r="E59" s="28">
        <v>0</v>
      </c>
      <c r="F59" s="363">
        <v>13</v>
      </c>
    </row>
    <row r="60" spans="1:6" x14ac:dyDescent="0.3">
      <c r="A60" s="178">
        <v>5</v>
      </c>
      <c r="B60" s="28">
        <v>1</v>
      </c>
      <c r="C60" s="28">
        <v>1</v>
      </c>
      <c r="D60" s="28">
        <v>3</v>
      </c>
      <c r="E60" s="28">
        <v>0</v>
      </c>
      <c r="F60" s="363">
        <v>69</v>
      </c>
    </row>
    <row r="61" spans="1:6" x14ac:dyDescent="0.3">
      <c r="A61" s="178">
        <v>5</v>
      </c>
      <c r="B61" s="28">
        <v>1</v>
      </c>
      <c r="C61" s="28">
        <v>2</v>
      </c>
      <c r="D61" s="28">
        <v>2</v>
      </c>
      <c r="E61" s="28">
        <v>0</v>
      </c>
      <c r="F61" s="363">
        <v>72</v>
      </c>
    </row>
    <row r="62" spans="1:6" x14ac:dyDescent="0.3">
      <c r="A62" s="178">
        <v>5</v>
      </c>
      <c r="B62" s="28">
        <v>1</v>
      </c>
      <c r="C62" s="28">
        <v>3</v>
      </c>
      <c r="D62" s="28">
        <v>1</v>
      </c>
      <c r="E62" s="28">
        <v>0</v>
      </c>
      <c r="F62" s="363">
        <v>3</v>
      </c>
    </row>
    <row r="63" spans="1:6" x14ac:dyDescent="0.3">
      <c r="A63" s="178">
        <v>4</v>
      </c>
      <c r="B63" s="28">
        <v>4</v>
      </c>
      <c r="C63" s="28">
        <v>0</v>
      </c>
      <c r="D63" s="28">
        <v>0</v>
      </c>
      <c r="E63" s="28">
        <v>0</v>
      </c>
      <c r="F63" s="363">
        <v>89</v>
      </c>
    </row>
    <row r="64" spans="1:6" x14ac:dyDescent="0.3">
      <c r="A64" s="178">
        <v>4</v>
      </c>
      <c r="B64" s="28">
        <v>3</v>
      </c>
      <c r="C64" s="28">
        <v>0</v>
      </c>
      <c r="D64" s="28">
        <v>1</v>
      </c>
      <c r="E64" s="28">
        <v>0</v>
      </c>
      <c r="F64" s="363">
        <v>416</v>
      </c>
    </row>
    <row r="65" spans="1:6" x14ac:dyDescent="0.3">
      <c r="A65" s="178">
        <v>4</v>
      </c>
      <c r="B65" s="28">
        <v>3</v>
      </c>
      <c r="C65" s="28">
        <v>1</v>
      </c>
      <c r="D65" s="28">
        <v>0</v>
      </c>
      <c r="E65" s="28">
        <v>0</v>
      </c>
      <c r="F65" s="363">
        <v>3782</v>
      </c>
    </row>
    <row r="66" spans="1:6" x14ac:dyDescent="0.3">
      <c r="A66" s="178">
        <v>4</v>
      </c>
      <c r="B66" s="28">
        <v>2</v>
      </c>
      <c r="C66" s="28">
        <v>0</v>
      </c>
      <c r="D66" s="28">
        <v>2</v>
      </c>
      <c r="E66" s="28">
        <v>0</v>
      </c>
      <c r="F66" s="363">
        <v>2521</v>
      </c>
    </row>
    <row r="67" spans="1:6" x14ac:dyDescent="0.3">
      <c r="A67" s="178">
        <v>4</v>
      </c>
      <c r="B67" s="28">
        <v>2</v>
      </c>
      <c r="C67" s="28">
        <v>1</v>
      </c>
      <c r="D67" s="28">
        <v>1</v>
      </c>
      <c r="E67" s="28">
        <v>0</v>
      </c>
      <c r="F67" s="363">
        <v>25626</v>
      </c>
    </row>
    <row r="68" spans="1:6" x14ac:dyDescent="0.3">
      <c r="A68" s="178">
        <v>4</v>
      </c>
      <c r="B68" s="28">
        <v>2</v>
      </c>
      <c r="C68" s="28">
        <v>2</v>
      </c>
      <c r="D68" s="28">
        <v>0</v>
      </c>
      <c r="E68" s="28">
        <v>0</v>
      </c>
      <c r="F68" s="363">
        <v>40431</v>
      </c>
    </row>
    <row r="69" spans="1:6" s="142" customFormat="1" ht="15.6" x14ac:dyDescent="0.3">
      <c r="A69" s="144">
        <v>4</v>
      </c>
      <c r="B69" s="143">
        <v>1</v>
      </c>
      <c r="C69" s="143">
        <v>0</v>
      </c>
      <c r="D69" s="143">
        <v>3</v>
      </c>
      <c r="E69" s="143">
        <v>0</v>
      </c>
      <c r="F69" s="363">
        <v>62</v>
      </c>
    </row>
    <row r="70" spans="1:6" x14ac:dyDescent="0.3">
      <c r="A70" s="178">
        <v>4</v>
      </c>
      <c r="B70" s="164">
        <v>1</v>
      </c>
      <c r="C70" s="164">
        <v>1</v>
      </c>
      <c r="D70" s="164">
        <v>2</v>
      </c>
      <c r="E70" s="164">
        <v>0</v>
      </c>
      <c r="F70" s="363">
        <v>1014</v>
      </c>
    </row>
    <row r="71" spans="1:6" x14ac:dyDescent="0.3">
      <c r="A71" s="178">
        <v>4</v>
      </c>
      <c r="B71" s="164">
        <v>1</v>
      </c>
      <c r="C71" s="164">
        <v>2</v>
      </c>
      <c r="D71" s="164">
        <v>1</v>
      </c>
      <c r="E71" s="164">
        <v>0</v>
      </c>
      <c r="F71" s="363">
        <v>523</v>
      </c>
    </row>
    <row r="72" spans="1:6" x14ac:dyDescent="0.3">
      <c r="A72" s="178">
        <v>4</v>
      </c>
      <c r="B72" s="164">
        <v>1</v>
      </c>
      <c r="C72" s="164">
        <v>3</v>
      </c>
      <c r="D72" s="164">
        <v>0</v>
      </c>
      <c r="E72" s="164">
        <v>0</v>
      </c>
      <c r="F72" s="363">
        <v>10</v>
      </c>
    </row>
    <row r="73" spans="1:6" x14ac:dyDescent="0.3">
      <c r="A73" s="178">
        <v>3</v>
      </c>
      <c r="B73" s="164">
        <v>3</v>
      </c>
      <c r="C73" s="164">
        <v>0</v>
      </c>
      <c r="D73" s="164">
        <v>0</v>
      </c>
      <c r="E73" s="164">
        <v>0</v>
      </c>
      <c r="F73" s="363">
        <v>2698</v>
      </c>
    </row>
    <row r="74" spans="1:6" x14ac:dyDescent="0.3">
      <c r="A74" s="178">
        <v>3</v>
      </c>
      <c r="B74" s="164">
        <v>2</v>
      </c>
      <c r="C74" s="164">
        <v>0</v>
      </c>
      <c r="D74" s="164">
        <v>1</v>
      </c>
      <c r="E74" s="164">
        <v>0</v>
      </c>
      <c r="F74" s="363">
        <v>6865</v>
      </c>
    </row>
    <row r="75" spans="1:6" x14ac:dyDescent="0.3">
      <c r="A75" s="178">
        <v>3</v>
      </c>
      <c r="B75" s="164">
        <v>2</v>
      </c>
      <c r="C75" s="164">
        <v>1</v>
      </c>
      <c r="D75" s="164">
        <v>0</v>
      </c>
      <c r="E75" s="164">
        <v>0</v>
      </c>
      <c r="F75" s="363">
        <v>98768</v>
      </c>
    </row>
    <row r="76" spans="1:6" x14ac:dyDescent="0.3">
      <c r="A76" s="178">
        <v>3</v>
      </c>
      <c r="B76" s="164">
        <v>1</v>
      </c>
      <c r="C76" s="164">
        <v>0</v>
      </c>
      <c r="D76" s="164">
        <v>2</v>
      </c>
      <c r="E76" s="164">
        <v>0</v>
      </c>
      <c r="F76" s="363">
        <v>35594</v>
      </c>
    </row>
    <row r="77" spans="1:6" x14ac:dyDescent="0.3">
      <c r="A77" s="178">
        <v>3</v>
      </c>
      <c r="B77" s="164">
        <v>1</v>
      </c>
      <c r="C77" s="164">
        <v>1</v>
      </c>
      <c r="D77" s="164">
        <v>1</v>
      </c>
      <c r="E77" s="164">
        <v>0</v>
      </c>
      <c r="F77" s="363">
        <v>208876</v>
      </c>
    </row>
    <row r="78" spans="1:6" x14ac:dyDescent="0.3">
      <c r="A78" s="178">
        <v>3</v>
      </c>
      <c r="B78" s="164">
        <v>1</v>
      </c>
      <c r="C78" s="164">
        <v>2</v>
      </c>
      <c r="D78" s="164">
        <v>0</v>
      </c>
      <c r="E78" s="164">
        <v>0</v>
      </c>
      <c r="F78" s="363">
        <v>1798</v>
      </c>
    </row>
    <row r="79" spans="1:6" x14ac:dyDescent="0.3">
      <c r="A79" s="178">
        <v>3</v>
      </c>
      <c r="B79" s="164">
        <v>0</v>
      </c>
      <c r="C79" s="164">
        <v>0</v>
      </c>
      <c r="D79" s="164">
        <v>3</v>
      </c>
      <c r="E79" s="164">
        <v>0</v>
      </c>
      <c r="F79" s="363">
        <v>6</v>
      </c>
    </row>
    <row r="80" spans="1:6" x14ac:dyDescent="0.3">
      <c r="A80" s="178">
        <v>3</v>
      </c>
      <c r="B80" s="164">
        <v>0</v>
      </c>
      <c r="C80" s="164">
        <v>1</v>
      </c>
      <c r="D80" s="164">
        <v>2</v>
      </c>
      <c r="E80" s="164">
        <v>0</v>
      </c>
      <c r="F80" s="363">
        <v>2</v>
      </c>
    </row>
    <row r="81" spans="1:6" x14ac:dyDescent="0.3">
      <c r="A81" s="178">
        <v>2</v>
      </c>
      <c r="B81" s="164">
        <v>2</v>
      </c>
      <c r="C81" s="164">
        <v>0</v>
      </c>
      <c r="D81" s="164">
        <v>0</v>
      </c>
      <c r="E81" s="164">
        <v>0</v>
      </c>
      <c r="F81" s="363">
        <v>88286</v>
      </c>
    </row>
    <row r="82" spans="1:6" x14ac:dyDescent="0.3">
      <c r="A82" s="178">
        <v>2</v>
      </c>
      <c r="B82" s="164">
        <v>1</v>
      </c>
      <c r="C82" s="164">
        <v>0</v>
      </c>
      <c r="D82" s="164">
        <v>1</v>
      </c>
      <c r="E82" s="164">
        <v>0</v>
      </c>
      <c r="F82" s="363">
        <v>43876</v>
      </c>
    </row>
    <row r="83" spans="1:6" x14ac:dyDescent="0.3">
      <c r="A83" s="178">
        <v>2</v>
      </c>
      <c r="B83" s="164">
        <v>1</v>
      </c>
      <c r="C83" s="164">
        <v>1</v>
      </c>
      <c r="D83" s="164">
        <v>0</v>
      </c>
      <c r="E83" s="164">
        <v>0</v>
      </c>
      <c r="F83" s="363">
        <v>768417</v>
      </c>
    </row>
    <row r="84" spans="1:6" x14ac:dyDescent="0.3">
      <c r="A84" s="178">
        <v>2</v>
      </c>
      <c r="B84" s="164">
        <v>0</v>
      </c>
      <c r="C84" s="164">
        <v>0</v>
      </c>
      <c r="D84" s="164">
        <v>2</v>
      </c>
      <c r="E84" s="164">
        <v>0</v>
      </c>
      <c r="F84" s="363">
        <v>351</v>
      </c>
    </row>
    <row r="85" spans="1:6" x14ac:dyDescent="0.3">
      <c r="A85" s="178">
        <v>2</v>
      </c>
      <c r="B85" s="164">
        <v>0</v>
      </c>
      <c r="C85" s="164">
        <v>1</v>
      </c>
      <c r="D85" s="164">
        <v>1</v>
      </c>
      <c r="E85" s="164">
        <v>0</v>
      </c>
      <c r="F85" s="363">
        <v>134</v>
      </c>
    </row>
    <row r="86" spans="1:6" x14ac:dyDescent="0.3">
      <c r="A86" s="178">
        <v>2</v>
      </c>
      <c r="B86" s="164">
        <v>0</v>
      </c>
      <c r="C86" s="164">
        <v>2</v>
      </c>
      <c r="D86" s="164">
        <v>0</v>
      </c>
      <c r="E86" s="164">
        <v>0</v>
      </c>
      <c r="F86" s="363">
        <v>23</v>
      </c>
    </row>
    <row r="87" spans="1:6" x14ac:dyDescent="0.3">
      <c r="A87" s="178">
        <v>1</v>
      </c>
      <c r="B87" s="164">
        <v>1</v>
      </c>
      <c r="C87" s="164">
        <v>0</v>
      </c>
      <c r="D87" s="164">
        <v>0</v>
      </c>
      <c r="E87" s="164">
        <v>0</v>
      </c>
      <c r="F87" s="363">
        <v>1083866</v>
      </c>
    </row>
    <row r="88" spans="1:6" s="470" customFormat="1" x14ac:dyDescent="0.3">
      <c r="A88" s="178">
        <v>1</v>
      </c>
      <c r="B88" s="164">
        <v>0</v>
      </c>
      <c r="C88" s="164">
        <v>0</v>
      </c>
      <c r="D88" s="164">
        <v>1</v>
      </c>
      <c r="E88" s="164">
        <v>0</v>
      </c>
      <c r="F88" s="363">
        <v>7919</v>
      </c>
    </row>
    <row r="89" spans="1:6" x14ac:dyDescent="0.3">
      <c r="A89" s="178">
        <v>1</v>
      </c>
      <c r="B89" s="164">
        <v>0</v>
      </c>
      <c r="C89" s="164">
        <v>1</v>
      </c>
      <c r="D89" s="164">
        <v>0</v>
      </c>
      <c r="E89" s="164">
        <v>0</v>
      </c>
      <c r="F89" s="363">
        <v>2110</v>
      </c>
    </row>
    <row r="90" spans="1:6" ht="16.2" thickBot="1" x14ac:dyDescent="0.35">
      <c r="A90" s="389"/>
      <c r="B90" s="390"/>
      <c r="C90" s="390"/>
      <c r="D90" s="390"/>
      <c r="E90" s="390"/>
      <c r="F90" s="411">
        <f>SUM(F4:F89)</f>
        <v>2450433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7F33C-7504-438B-A0DA-63091EC3FEF7}">
  <dimension ref="A1:F18"/>
  <sheetViews>
    <sheetView workbookViewId="0">
      <selection activeCell="C19" sqref="C19"/>
    </sheetView>
  </sheetViews>
  <sheetFormatPr defaultColWidth="9.109375" defaultRowHeight="14.4" x14ac:dyDescent="0.3"/>
  <cols>
    <col min="1" max="1" width="22.88671875" style="470" customWidth="1"/>
    <col min="2" max="2" width="24.5546875" style="470" customWidth="1"/>
    <col min="3" max="3" width="14.6640625" style="470" customWidth="1"/>
    <col min="4" max="4" width="12.33203125" style="470" customWidth="1"/>
    <col min="5" max="16384" width="9.109375" style="470"/>
  </cols>
  <sheetData>
    <row r="1" spans="1:6" ht="18" x14ac:dyDescent="0.35">
      <c r="A1" s="623" t="s">
        <v>801</v>
      </c>
      <c r="B1" s="623"/>
      <c r="C1" s="623"/>
      <c r="D1" s="623"/>
      <c r="E1" s="622"/>
      <c r="F1" s="622"/>
    </row>
    <row r="2" spans="1:6" ht="18" x14ac:dyDescent="0.35">
      <c r="A2" s="621"/>
      <c r="B2" s="621"/>
      <c r="C2" s="621"/>
      <c r="D2" s="621"/>
      <c r="E2" s="621"/>
      <c r="F2" s="621"/>
    </row>
    <row r="3" spans="1:6" ht="28.8" x14ac:dyDescent="0.3">
      <c r="A3" s="620" t="s">
        <v>800</v>
      </c>
      <c r="B3" s="619" t="s">
        <v>799</v>
      </c>
      <c r="C3" s="619" t="s">
        <v>798</v>
      </c>
      <c r="D3" s="618" t="s">
        <v>797</v>
      </c>
    </row>
    <row r="4" spans="1:6" ht="35.25" customHeight="1" x14ac:dyDescent="0.3">
      <c r="A4" s="617" t="s">
        <v>796</v>
      </c>
      <c r="B4" s="615">
        <v>111219387.64000002</v>
      </c>
      <c r="C4" s="614">
        <v>6813.3348880025633</v>
      </c>
      <c r="D4" s="613">
        <v>0.19588537384682539</v>
      </c>
    </row>
    <row r="5" spans="1:6" x14ac:dyDescent="0.3">
      <c r="A5" s="616" t="s">
        <v>795</v>
      </c>
      <c r="B5" s="615">
        <v>370066506.10000002</v>
      </c>
      <c r="C5" s="614">
        <v>24063.301055864631</v>
      </c>
      <c r="D5" s="613">
        <v>0.18454650352793983</v>
      </c>
    </row>
    <row r="6" spans="1:6" x14ac:dyDescent="0.3">
      <c r="A6" s="616" t="s">
        <v>794</v>
      </c>
      <c r="B6" s="615">
        <v>61008595.479999997</v>
      </c>
      <c r="C6" s="614">
        <v>4302.2949893594669</v>
      </c>
      <c r="D6" s="613">
        <v>0.1701657249376563</v>
      </c>
    </row>
    <row r="7" spans="1:6" x14ac:dyDescent="0.3">
      <c r="A7" s="616" t="s">
        <v>793</v>
      </c>
      <c r="B7" s="615">
        <v>151333686.55000001</v>
      </c>
      <c r="C7" s="614">
        <v>8927.3802822550115</v>
      </c>
      <c r="D7" s="613">
        <v>0.20341961260569116</v>
      </c>
    </row>
    <row r="8" spans="1:6" x14ac:dyDescent="0.3">
      <c r="A8" s="616" t="s">
        <v>792</v>
      </c>
      <c r="B8" s="615">
        <v>72316484.329999998</v>
      </c>
      <c r="C8" s="614">
        <v>3875.338019013695</v>
      </c>
      <c r="D8" s="613">
        <v>0.22392828901693113</v>
      </c>
    </row>
    <row r="9" spans="1:6" x14ac:dyDescent="0.3">
      <c r="A9" s="616" t="s">
        <v>791</v>
      </c>
      <c r="B9" s="615">
        <v>38151346.199999996</v>
      </c>
      <c r="C9" s="614">
        <v>3058.6299573186388</v>
      </c>
      <c r="D9" s="613">
        <v>0.14968013809730238</v>
      </c>
    </row>
    <row r="10" spans="1:6" x14ac:dyDescent="0.3">
      <c r="A10" s="616" t="s">
        <v>790</v>
      </c>
      <c r="B10" s="615">
        <v>129290321.01000001</v>
      </c>
      <c r="C10" s="614">
        <v>7844.9310180569337</v>
      </c>
      <c r="D10" s="613">
        <v>0.19776896043431091</v>
      </c>
    </row>
    <row r="11" spans="1:6" x14ac:dyDescent="0.3">
      <c r="A11" s="616" t="s">
        <v>789</v>
      </c>
      <c r="B11" s="615">
        <v>110748745.39999999</v>
      </c>
      <c r="C11" s="614">
        <v>8322.0699854293744</v>
      </c>
      <c r="D11" s="613">
        <v>0.15969403611443331</v>
      </c>
    </row>
    <row r="12" spans="1:6" x14ac:dyDescent="0.3">
      <c r="A12" s="616" t="s">
        <v>788</v>
      </c>
      <c r="B12" s="615">
        <v>112710208.33000001</v>
      </c>
      <c r="C12" s="614">
        <v>8070.6227307902109</v>
      </c>
      <c r="D12" s="613">
        <v>0.16758589083838538</v>
      </c>
    </row>
    <row r="13" spans="1:6" x14ac:dyDescent="0.3">
      <c r="A13" s="616" t="s">
        <v>787</v>
      </c>
      <c r="B13" s="615">
        <v>959971948.72000003</v>
      </c>
      <c r="C13" s="614">
        <v>84650.945796552798</v>
      </c>
      <c r="D13" s="613">
        <v>0.13608428442519671</v>
      </c>
    </row>
    <row r="14" spans="1:6" x14ac:dyDescent="0.3">
      <c r="A14" s="616" t="s">
        <v>786</v>
      </c>
      <c r="B14" s="615">
        <v>39249583.219999999</v>
      </c>
      <c r="C14" s="614">
        <v>2436.3046050421085</v>
      </c>
      <c r="D14" s="613">
        <v>0.19332352681402884</v>
      </c>
    </row>
    <row r="15" spans="1:6" x14ac:dyDescent="0.3">
      <c r="A15" s="616" t="s">
        <v>785</v>
      </c>
      <c r="B15" s="615">
        <v>52074799.460000001</v>
      </c>
      <c r="C15" s="614">
        <v>5939.5582737491231</v>
      </c>
      <c r="D15" s="613">
        <v>0.10520943893788197</v>
      </c>
    </row>
    <row r="16" spans="1:6" x14ac:dyDescent="0.3">
      <c r="A16" s="616" t="s">
        <v>784</v>
      </c>
      <c r="B16" s="615">
        <v>113870526.16</v>
      </c>
      <c r="C16" s="614">
        <v>8847.1620176212655</v>
      </c>
      <c r="D16" s="613">
        <v>0.15445024191920428</v>
      </c>
    </row>
    <row r="18" spans="1:1" x14ac:dyDescent="0.3">
      <c r="A18" s="612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E33"/>
  <sheetViews>
    <sheetView zoomScaleNormal="100" workbookViewId="0">
      <selection activeCell="E34" sqref="E34"/>
    </sheetView>
  </sheetViews>
  <sheetFormatPr defaultRowHeight="14.4" x14ac:dyDescent="0.3"/>
  <cols>
    <col min="1" max="1" width="35.33203125" bestFit="1" customWidth="1"/>
    <col min="2" max="2" width="15.109375" customWidth="1"/>
    <col min="3" max="3" width="21" customWidth="1"/>
    <col min="4" max="4" width="15.5546875" customWidth="1"/>
    <col min="5" max="5" width="14.88671875" customWidth="1"/>
  </cols>
  <sheetData>
    <row r="1" spans="1:5" s="2" customFormat="1" ht="15.6" x14ac:dyDescent="0.3">
      <c r="A1" s="540" t="s">
        <v>674</v>
      </c>
      <c r="B1" s="540"/>
      <c r="C1" s="540"/>
      <c r="D1" s="540"/>
      <c r="E1" s="540"/>
    </row>
    <row r="2" spans="1:5" x14ac:dyDescent="0.3">
      <c r="A2" s="39"/>
    </row>
    <row r="3" spans="1:5" s="38" customFormat="1" ht="15.6" x14ac:dyDescent="0.3">
      <c r="A3" s="73" t="s">
        <v>0</v>
      </c>
      <c r="B3" s="67" t="s">
        <v>1</v>
      </c>
      <c r="C3" s="67" t="s">
        <v>2</v>
      </c>
      <c r="D3" s="67" t="s">
        <v>3</v>
      </c>
      <c r="E3" s="81" t="s">
        <v>442</v>
      </c>
    </row>
    <row r="4" spans="1:5" x14ac:dyDescent="0.3">
      <c r="A4" s="10" t="s">
        <v>4</v>
      </c>
      <c r="B4" s="23">
        <f>B5+B6+B7+B8+B9</f>
        <v>2749694</v>
      </c>
      <c r="C4" s="24">
        <f>C5+C6+C7+C8+C9</f>
        <v>2051440691.4400001</v>
      </c>
      <c r="D4" s="24">
        <f>C4/B4</f>
        <v>746.06144954311287</v>
      </c>
      <c r="E4" s="24"/>
    </row>
    <row r="5" spans="1:5" x14ac:dyDescent="0.3">
      <c r="A5" s="16" t="s">
        <v>5</v>
      </c>
      <c r="B5" s="20">
        <v>1862002</v>
      </c>
      <c r="C5" s="21">
        <v>1563132851.3800001</v>
      </c>
      <c r="D5" s="21">
        <v>839.49</v>
      </c>
      <c r="E5" s="21">
        <v>722.16</v>
      </c>
    </row>
    <row r="6" spans="1:5" x14ac:dyDescent="0.3">
      <c r="A6" s="16" t="s">
        <v>6</v>
      </c>
      <c r="B6" s="20">
        <v>617012</v>
      </c>
      <c r="C6" s="21">
        <v>336922142.07999998</v>
      </c>
      <c r="D6" s="21">
        <v>546.04999999999995</v>
      </c>
      <c r="E6" s="21">
        <v>442.98</v>
      </c>
    </row>
    <row r="7" spans="1:5" x14ac:dyDescent="0.3">
      <c r="A7" s="16" t="s">
        <v>7</v>
      </c>
      <c r="B7" s="20">
        <v>219349</v>
      </c>
      <c r="C7" s="21">
        <v>129220552.47</v>
      </c>
      <c r="D7" s="21">
        <v>589.11</v>
      </c>
      <c r="E7" s="21">
        <v>495.72</v>
      </c>
    </row>
    <row r="8" spans="1:5" x14ac:dyDescent="0.3">
      <c r="A8" s="16" t="s">
        <v>8</v>
      </c>
      <c r="B8" s="20">
        <v>16396</v>
      </c>
      <c r="C8" s="21">
        <v>11713468.800000001</v>
      </c>
      <c r="D8" s="21">
        <v>714.41</v>
      </c>
      <c r="E8" s="21">
        <v>783.3</v>
      </c>
    </row>
    <row r="9" spans="1:5" x14ac:dyDescent="0.3">
      <c r="A9" s="325" t="s">
        <v>616</v>
      </c>
      <c r="B9" s="20">
        <v>34935</v>
      </c>
      <c r="C9" s="21">
        <v>10451676.710000001</v>
      </c>
      <c r="D9" s="21">
        <v>299.17</v>
      </c>
      <c r="E9" s="21">
        <v>360</v>
      </c>
    </row>
    <row r="10" spans="1:5" x14ac:dyDescent="0.3">
      <c r="A10" s="16"/>
      <c r="B10" s="17"/>
      <c r="C10" s="18"/>
      <c r="D10" s="18"/>
      <c r="E10" s="43"/>
    </row>
    <row r="11" spans="1:5" x14ac:dyDescent="0.3">
      <c r="A11" s="10" t="s">
        <v>9</v>
      </c>
      <c r="B11" s="23">
        <f>B12+B13+B14+B15</f>
        <v>1240000</v>
      </c>
      <c r="C11" s="24">
        <f>C12+C13+C14+C15</f>
        <v>240982034.54999998</v>
      </c>
      <c r="D11" s="24">
        <f>C11/B11</f>
        <v>194.34035044354837</v>
      </c>
      <c r="E11" s="43"/>
    </row>
    <row r="12" spans="1:5" x14ac:dyDescent="0.3">
      <c r="A12" s="16" t="s">
        <v>5</v>
      </c>
      <c r="B12" s="20">
        <v>896482</v>
      </c>
      <c r="C12" s="21">
        <v>196027712.69999999</v>
      </c>
      <c r="D12" s="21">
        <v>218.66</v>
      </c>
      <c r="E12" s="21">
        <v>198.61</v>
      </c>
    </row>
    <row r="13" spans="1:5" x14ac:dyDescent="0.3">
      <c r="A13" s="16" t="s">
        <v>6</v>
      </c>
      <c r="B13" s="20">
        <v>272702</v>
      </c>
      <c r="C13" s="21">
        <v>34490499.990000002</v>
      </c>
      <c r="D13" s="21">
        <v>126.48</v>
      </c>
      <c r="E13" s="21">
        <v>116.95</v>
      </c>
    </row>
    <row r="14" spans="1:5" x14ac:dyDescent="0.3">
      <c r="A14" s="16" t="s">
        <v>7</v>
      </c>
      <c r="B14" s="20">
        <v>70815</v>
      </c>
      <c r="C14" s="21">
        <v>10463690.449999999</v>
      </c>
      <c r="D14" s="21">
        <v>147.76</v>
      </c>
      <c r="E14" s="21">
        <v>138.63</v>
      </c>
    </row>
    <row r="15" spans="1:5" x14ac:dyDescent="0.3">
      <c r="A15" s="16" t="s">
        <v>8</v>
      </c>
      <c r="B15" s="105">
        <v>1</v>
      </c>
      <c r="C15" s="21">
        <v>131.41</v>
      </c>
      <c r="D15" s="21">
        <v>131.41</v>
      </c>
      <c r="E15" s="21">
        <v>131.41</v>
      </c>
    </row>
    <row r="16" spans="1:5" s="48" customFormat="1" x14ac:dyDescent="0.3">
      <c r="A16" s="16"/>
      <c r="B16" s="20"/>
      <c r="C16" s="21"/>
      <c r="D16" s="21"/>
      <c r="E16" s="43"/>
    </row>
    <row r="17" spans="1:5" x14ac:dyDescent="0.3">
      <c r="A17" s="10" t="s">
        <v>441</v>
      </c>
      <c r="B17" s="23">
        <f>B18+B19+B20</f>
        <v>409005</v>
      </c>
      <c r="C17" s="24">
        <f>C18+C19+C20</f>
        <v>42093759.719999999</v>
      </c>
      <c r="D17" s="24">
        <f>C17/B17</f>
        <v>102.91746976198334</v>
      </c>
      <c r="E17" s="43"/>
    </row>
    <row r="18" spans="1:5" x14ac:dyDescent="0.3">
      <c r="A18" s="16" t="s">
        <v>5</v>
      </c>
      <c r="B18" s="20">
        <v>338500</v>
      </c>
      <c r="C18" s="21">
        <v>37097075.869999997</v>
      </c>
      <c r="D18" s="21">
        <v>109.59</v>
      </c>
      <c r="E18" s="21">
        <v>98.53</v>
      </c>
    </row>
    <row r="19" spans="1:5" x14ac:dyDescent="0.3">
      <c r="A19" s="16" t="s">
        <v>6</v>
      </c>
      <c r="B19" s="20">
        <v>70488</v>
      </c>
      <c r="C19" s="21">
        <v>4991000.8099999996</v>
      </c>
      <c r="D19" s="21">
        <v>70.81</v>
      </c>
      <c r="E19" s="21">
        <v>50.15</v>
      </c>
    </row>
    <row r="20" spans="1:5" x14ac:dyDescent="0.3">
      <c r="A20" s="16" t="s">
        <v>7</v>
      </c>
      <c r="B20" s="20">
        <v>17</v>
      </c>
      <c r="C20" s="21">
        <v>5683.04</v>
      </c>
      <c r="D20" s="21">
        <v>334.3</v>
      </c>
      <c r="E20" s="21">
        <v>354.85</v>
      </c>
    </row>
    <row r="21" spans="1:5" x14ac:dyDescent="0.3">
      <c r="A21" s="16" t="s">
        <v>8</v>
      </c>
      <c r="B21" s="104">
        <v>0</v>
      </c>
      <c r="C21" s="21">
        <v>0</v>
      </c>
      <c r="D21" s="21">
        <v>0</v>
      </c>
      <c r="E21" s="21" t="s">
        <v>439</v>
      </c>
    </row>
    <row r="22" spans="1:5" x14ac:dyDescent="0.3">
      <c r="A22" s="16"/>
      <c r="B22" s="102"/>
      <c r="C22" s="103"/>
      <c r="D22" s="103"/>
      <c r="E22" s="84"/>
    </row>
    <row r="23" spans="1:5" s="2" customFormat="1" x14ac:dyDescent="0.3">
      <c r="A23" s="10" t="s">
        <v>10</v>
      </c>
      <c r="B23" s="23">
        <v>0</v>
      </c>
      <c r="C23" s="24">
        <v>0</v>
      </c>
      <c r="D23" s="24">
        <v>0</v>
      </c>
      <c r="E23" s="104" t="s">
        <v>439</v>
      </c>
    </row>
    <row r="24" spans="1:5" x14ac:dyDescent="0.3">
      <c r="A24" s="16" t="s">
        <v>5</v>
      </c>
      <c r="B24" s="104">
        <v>0</v>
      </c>
      <c r="C24" s="21">
        <v>0</v>
      </c>
      <c r="D24" s="21">
        <v>0</v>
      </c>
      <c r="E24" s="21" t="s">
        <v>439</v>
      </c>
    </row>
    <row r="25" spans="1:5" x14ac:dyDescent="0.3">
      <c r="A25" s="16" t="s">
        <v>6</v>
      </c>
      <c r="B25" s="104">
        <v>0</v>
      </c>
      <c r="C25" s="21">
        <v>0</v>
      </c>
      <c r="D25" s="21">
        <v>0</v>
      </c>
      <c r="E25" s="21" t="s">
        <v>439</v>
      </c>
    </row>
    <row r="26" spans="1:5" x14ac:dyDescent="0.3">
      <c r="A26" s="16" t="s">
        <v>7</v>
      </c>
      <c r="B26" s="104">
        <v>0</v>
      </c>
      <c r="C26" s="21">
        <v>0</v>
      </c>
      <c r="D26" s="21">
        <v>0</v>
      </c>
      <c r="E26" s="21" t="s">
        <v>439</v>
      </c>
    </row>
    <row r="27" spans="1:5" x14ac:dyDescent="0.3">
      <c r="A27" s="16" t="s">
        <v>8</v>
      </c>
      <c r="B27" s="104">
        <v>0</v>
      </c>
      <c r="C27" s="105">
        <v>0</v>
      </c>
      <c r="D27" s="21">
        <v>0</v>
      </c>
      <c r="E27" s="21" t="s">
        <v>439</v>
      </c>
    </row>
    <row r="28" spans="1:5" ht="15.6" x14ac:dyDescent="0.3">
      <c r="A28" s="74" t="s">
        <v>11</v>
      </c>
      <c r="B28" s="75">
        <f>B4+B11+B17+B23</f>
        <v>4398699</v>
      </c>
      <c r="C28" s="76">
        <f>C4+C11+C17+C23</f>
        <v>2334516485.71</v>
      </c>
      <c r="D28" s="117"/>
      <c r="E28" s="117"/>
    </row>
    <row r="29" spans="1:5" x14ac:dyDescent="0.3">
      <c r="E29" s="19"/>
    </row>
    <row r="30" spans="1:5" x14ac:dyDescent="0.3">
      <c r="A30" s="9"/>
    </row>
    <row r="33" spans="3:3" x14ac:dyDescent="0.3">
      <c r="C33" s="367"/>
    </row>
  </sheetData>
  <mergeCells count="1">
    <mergeCell ref="A1:E1"/>
  </mergeCells>
  <pageMargins left="0.32" right="0.26" top="0.74803149606299213" bottom="0.74803149606299213" header="0.31496062992125984" footer="0.31496062992125984"/>
  <pageSetup paperSize="9" orientation="portrait" r:id="rId1"/>
  <headerFooter>
    <oddFooter>&amp;C&amp;P/&amp;N&amp;R&amp;D &amp;T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E28"/>
  <sheetViews>
    <sheetView workbookViewId="0">
      <selection activeCell="A2" sqref="A2"/>
    </sheetView>
  </sheetViews>
  <sheetFormatPr defaultRowHeight="14.4" x14ac:dyDescent="0.3"/>
  <cols>
    <col min="1" max="1" width="35.33203125" bestFit="1" customWidth="1"/>
    <col min="2" max="2" width="14.88671875" customWidth="1"/>
    <col min="3" max="3" width="20.6640625" customWidth="1"/>
    <col min="4" max="4" width="15.109375" bestFit="1" customWidth="1"/>
    <col min="5" max="5" width="12.6640625" customWidth="1"/>
  </cols>
  <sheetData>
    <row r="1" spans="1:5" ht="15.6" x14ac:dyDescent="0.3">
      <c r="A1" s="540" t="s">
        <v>675</v>
      </c>
      <c r="B1" s="540"/>
      <c r="C1" s="540"/>
      <c r="D1" s="540"/>
      <c r="E1" s="540"/>
    </row>
    <row r="2" spans="1:5" x14ac:dyDescent="0.3">
      <c r="A2" s="39"/>
      <c r="B2" s="225"/>
      <c r="C2" s="225"/>
      <c r="D2" s="225"/>
      <c r="E2" s="225"/>
    </row>
    <row r="3" spans="1:5" ht="15.6" x14ac:dyDescent="0.3">
      <c r="A3" s="73" t="s">
        <v>0</v>
      </c>
      <c r="B3" s="234" t="s">
        <v>1</v>
      </c>
      <c r="C3" s="234" t="s">
        <v>2</v>
      </c>
      <c r="D3" s="234" t="s">
        <v>3</v>
      </c>
      <c r="E3" s="234" t="s">
        <v>442</v>
      </c>
    </row>
    <row r="4" spans="1:5" x14ac:dyDescent="0.3">
      <c r="A4" s="10" t="s">
        <v>4</v>
      </c>
      <c r="B4" s="23">
        <f>B5+B6+B7+B8+B9</f>
        <v>2749694</v>
      </c>
      <c r="C4" s="24">
        <f>C5+C6+C7+C8+C9</f>
        <v>1920102814.6100001</v>
      </c>
      <c r="D4" s="24">
        <f>C4/B4</f>
        <v>698.2969067139835</v>
      </c>
      <c r="E4" s="24"/>
    </row>
    <row r="5" spans="1:5" x14ac:dyDescent="0.3">
      <c r="A5" s="16" t="s">
        <v>5</v>
      </c>
      <c r="B5" s="104">
        <v>1862002</v>
      </c>
      <c r="C5" s="105">
        <v>1459965581.6800001</v>
      </c>
      <c r="D5" s="105">
        <v>784.08</v>
      </c>
      <c r="E5" s="105">
        <v>677.91</v>
      </c>
    </row>
    <row r="6" spans="1:5" x14ac:dyDescent="0.3">
      <c r="A6" s="16" t="s">
        <v>6</v>
      </c>
      <c r="B6" s="104">
        <v>617012</v>
      </c>
      <c r="C6" s="105">
        <v>316062034.81999999</v>
      </c>
      <c r="D6" s="105">
        <v>512.25</v>
      </c>
      <c r="E6" s="105">
        <v>415.91</v>
      </c>
    </row>
    <row r="7" spans="1:5" x14ac:dyDescent="0.3">
      <c r="A7" s="16" t="s">
        <v>7</v>
      </c>
      <c r="B7" s="104">
        <v>219349</v>
      </c>
      <c r="C7" s="105">
        <v>122535511.98999999</v>
      </c>
      <c r="D7" s="105">
        <v>558.63</v>
      </c>
      <c r="E7" s="105">
        <v>465.98</v>
      </c>
    </row>
    <row r="8" spans="1:5" x14ac:dyDescent="0.3">
      <c r="A8" s="16" t="s">
        <v>8</v>
      </c>
      <c r="B8" s="104">
        <v>16396</v>
      </c>
      <c r="C8" s="105">
        <v>11481534.210000001</v>
      </c>
      <c r="D8" s="105">
        <v>700.26</v>
      </c>
      <c r="E8" s="105">
        <v>783.3</v>
      </c>
    </row>
    <row r="9" spans="1:5" x14ac:dyDescent="0.3">
      <c r="A9" s="325" t="s">
        <v>616</v>
      </c>
      <c r="B9" s="104">
        <v>34935</v>
      </c>
      <c r="C9" s="105">
        <v>10058151.91</v>
      </c>
      <c r="D9" s="105">
        <v>287.91000000000003</v>
      </c>
      <c r="E9" s="105">
        <v>338.4</v>
      </c>
    </row>
    <row r="10" spans="1:5" x14ac:dyDescent="0.3">
      <c r="A10" s="16"/>
      <c r="B10" s="17"/>
      <c r="C10" s="18"/>
      <c r="D10" s="18"/>
      <c r="E10" s="222"/>
    </row>
    <row r="11" spans="1:5" x14ac:dyDescent="0.3">
      <c r="A11" s="10" t="s">
        <v>9</v>
      </c>
      <c r="B11" s="23">
        <f>B12+B13+B14+B15</f>
        <v>1240000</v>
      </c>
      <c r="C11" s="24">
        <f>C12+C13+C14+C15</f>
        <v>218255848.68999997</v>
      </c>
      <c r="D11" s="24">
        <f>C11/B11</f>
        <v>176.01278120161288</v>
      </c>
      <c r="E11" s="222"/>
    </row>
    <row r="12" spans="1:5" x14ac:dyDescent="0.3">
      <c r="A12" s="16" t="s">
        <v>5</v>
      </c>
      <c r="B12" s="104">
        <v>896482</v>
      </c>
      <c r="C12" s="105">
        <v>176436230.47999999</v>
      </c>
      <c r="D12" s="105">
        <v>196.81</v>
      </c>
      <c r="E12" s="105">
        <v>186.12</v>
      </c>
    </row>
    <row r="13" spans="1:5" x14ac:dyDescent="0.3">
      <c r="A13" s="16" t="s">
        <v>6</v>
      </c>
      <c r="B13" s="104">
        <v>272702</v>
      </c>
      <c r="C13" s="105">
        <v>32125071.510000002</v>
      </c>
      <c r="D13" s="105">
        <v>117.8</v>
      </c>
      <c r="E13" s="105">
        <v>109.94</v>
      </c>
    </row>
    <row r="14" spans="1:5" x14ac:dyDescent="0.3">
      <c r="A14" s="16" t="s">
        <v>7</v>
      </c>
      <c r="B14" s="104">
        <v>70815</v>
      </c>
      <c r="C14" s="105">
        <v>9694423.1699999999</v>
      </c>
      <c r="D14" s="105">
        <v>136.9</v>
      </c>
      <c r="E14" s="105">
        <v>130.34</v>
      </c>
    </row>
    <row r="15" spans="1:5" x14ac:dyDescent="0.3">
      <c r="A15" s="16" t="s">
        <v>8</v>
      </c>
      <c r="B15" s="105">
        <v>1</v>
      </c>
      <c r="C15" s="105">
        <v>123.53</v>
      </c>
      <c r="D15" s="105">
        <v>123.53</v>
      </c>
      <c r="E15" s="105">
        <v>123.53</v>
      </c>
    </row>
    <row r="16" spans="1:5" x14ac:dyDescent="0.3">
      <c r="A16" s="16"/>
      <c r="B16" s="104"/>
      <c r="C16" s="105"/>
      <c r="D16" s="105"/>
      <c r="E16" s="222"/>
    </row>
    <row r="17" spans="1:5" x14ac:dyDescent="0.3">
      <c r="A17" s="10" t="s">
        <v>441</v>
      </c>
      <c r="B17" s="23">
        <f>B18+B19+B20</f>
        <v>409005</v>
      </c>
      <c r="C17" s="24">
        <f>C18+C19+C20</f>
        <v>41831064.440000005</v>
      </c>
      <c r="D17" s="24">
        <f>C17/B17</f>
        <v>102.27519086563736</v>
      </c>
      <c r="E17" s="222"/>
    </row>
    <row r="18" spans="1:5" x14ac:dyDescent="0.3">
      <c r="A18" s="16" t="s">
        <v>5</v>
      </c>
      <c r="B18" s="104">
        <v>338500</v>
      </c>
      <c r="C18" s="105">
        <v>36861542.43</v>
      </c>
      <c r="D18" s="105">
        <v>108.9</v>
      </c>
      <c r="E18" s="105">
        <v>98.32</v>
      </c>
    </row>
    <row r="19" spans="1:5" x14ac:dyDescent="0.3">
      <c r="A19" s="16" t="s">
        <v>6</v>
      </c>
      <c r="B19" s="104">
        <v>70488</v>
      </c>
      <c r="C19" s="105">
        <v>4963862.0199999996</v>
      </c>
      <c r="D19" s="105">
        <v>70.42</v>
      </c>
      <c r="E19" s="105">
        <v>50.12</v>
      </c>
    </row>
    <row r="20" spans="1:5" x14ac:dyDescent="0.3">
      <c r="A20" s="16" t="s">
        <v>7</v>
      </c>
      <c r="B20" s="104">
        <v>17</v>
      </c>
      <c r="C20" s="105">
        <v>5659.99</v>
      </c>
      <c r="D20" s="105">
        <v>332.94</v>
      </c>
      <c r="E20" s="105">
        <v>352.8</v>
      </c>
    </row>
    <row r="21" spans="1:5" x14ac:dyDescent="0.3">
      <c r="A21" s="16" t="s">
        <v>8</v>
      </c>
      <c r="B21" s="104">
        <v>0</v>
      </c>
      <c r="C21" s="105">
        <v>0</v>
      </c>
      <c r="D21" s="105">
        <v>0</v>
      </c>
      <c r="E21" s="105" t="s">
        <v>439</v>
      </c>
    </row>
    <row r="22" spans="1:5" x14ac:dyDescent="0.3">
      <c r="A22" s="16"/>
      <c r="B22" s="102"/>
      <c r="C22" s="103"/>
      <c r="D22" s="103"/>
      <c r="E22" s="84"/>
    </row>
    <row r="23" spans="1:5" x14ac:dyDescent="0.3">
      <c r="A23" s="10" t="s">
        <v>10</v>
      </c>
      <c r="B23" s="23">
        <v>0</v>
      </c>
      <c r="C23" s="24">
        <v>0</v>
      </c>
      <c r="D23" s="24">
        <v>0</v>
      </c>
      <c r="E23" s="104" t="s">
        <v>439</v>
      </c>
    </row>
    <row r="24" spans="1:5" x14ac:dyDescent="0.3">
      <c r="A24" s="16" t="s">
        <v>5</v>
      </c>
      <c r="B24" s="104">
        <v>0</v>
      </c>
      <c r="C24" s="105">
        <v>0</v>
      </c>
      <c r="D24" s="105">
        <v>0</v>
      </c>
      <c r="E24" s="105" t="s">
        <v>439</v>
      </c>
    </row>
    <row r="25" spans="1:5" x14ac:dyDescent="0.3">
      <c r="A25" s="16" t="s">
        <v>6</v>
      </c>
      <c r="B25" s="104">
        <v>0</v>
      </c>
      <c r="C25" s="105">
        <v>0</v>
      </c>
      <c r="D25" s="105">
        <v>0</v>
      </c>
      <c r="E25" s="105" t="s">
        <v>439</v>
      </c>
    </row>
    <row r="26" spans="1:5" x14ac:dyDescent="0.3">
      <c r="A26" s="16" t="s">
        <v>7</v>
      </c>
      <c r="B26" s="104">
        <v>0</v>
      </c>
      <c r="C26" s="105">
        <v>0</v>
      </c>
      <c r="D26" s="105">
        <v>0</v>
      </c>
      <c r="E26" s="105" t="s">
        <v>439</v>
      </c>
    </row>
    <row r="27" spans="1:5" x14ac:dyDescent="0.3">
      <c r="A27" s="16" t="s">
        <v>8</v>
      </c>
      <c r="B27" s="104">
        <v>0</v>
      </c>
      <c r="C27" s="105">
        <v>0</v>
      </c>
      <c r="D27" s="105">
        <v>0</v>
      </c>
      <c r="E27" s="105" t="s">
        <v>439</v>
      </c>
    </row>
    <row r="28" spans="1:5" ht="15.6" x14ac:dyDescent="0.3">
      <c r="A28" s="74" t="s">
        <v>11</v>
      </c>
      <c r="B28" s="75">
        <f>B4+B11+B17+B23</f>
        <v>4398699</v>
      </c>
      <c r="C28" s="76">
        <f>C4+C11+C17+C23</f>
        <v>2180189727.7400002</v>
      </c>
      <c r="D28" s="117"/>
      <c r="E28" s="117"/>
    </row>
  </sheetData>
  <mergeCells count="1">
    <mergeCell ref="A1:E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A1:F29"/>
  <sheetViews>
    <sheetView workbookViewId="0">
      <selection activeCell="F32" sqref="F32"/>
    </sheetView>
  </sheetViews>
  <sheetFormatPr defaultColWidth="9.109375" defaultRowHeight="14.4" x14ac:dyDescent="0.3"/>
  <cols>
    <col min="1" max="1" width="32.33203125" style="327" customWidth="1"/>
    <col min="2" max="2" width="15.44140625" style="327" customWidth="1"/>
    <col min="3" max="3" width="22" style="327" customWidth="1"/>
    <col min="4" max="4" width="19" style="327" customWidth="1"/>
    <col min="5" max="5" width="20.109375" style="327" customWidth="1"/>
    <col min="6" max="6" width="18.109375" style="327" bestFit="1" customWidth="1"/>
    <col min="7" max="16384" width="9.109375" style="327"/>
  </cols>
  <sheetData>
    <row r="1" spans="1:6" s="41" customFormat="1" ht="15.6" x14ac:dyDescent="0.3">
      <c r="A1" s="540" t="s">
        <v>802</v>
      </c>
      <c r="B1" s="540"/>
      <c r="C1" s="540"/>
      <c r="D1" s="540"/>
      <c r="E1" s="540"/>
      <c r="F1" s="540"/>
    </row>
    <row r="2" spans="1:6" x14ac:dyDescent="0.3">
      <c r="A2" s="329"/>
    </row>
    <row r="3" spans="1:6" s="45" customFormat="1" ht="46.8" x14ac:dyDescent="0.3">
      <c r="A3" s="376" t="s">
        <v>12</v>
      </c>
      <c r="B3" s="376" t="s">
        <v>618</v>
      </c>
      <c r="C3" s="376" t="s">
        <v>619</v>
      </c>
      <c r="D3" s="336" t="s">
        <v>620</v>
      </c>
      <c r="E3" s="336" t="s">
        <v>621</v>
      </c>
      <c r="F3" s="336" t="s">
        <v>622</v>
      </c>
    </row>
    <row r="4" spans="1:6" x14ac:dyDescent="0.3">
      <c r="A4" s="328" t="s">
        <v>5</v>
      </c>
      <c r="B4" s="102">
        <v>1840628</v>
      </c>
      <c r="C4" s="103">
        <v>1910886401.8</v>
      </c>
      <c r="D4" s="371" t="s">
        <v>676</v>
      </c>
      <c r="E4" s="103">
        <v>103982331.98999999</v>
      </c>
      <c r="F4" s="371" t="s">
        <v>677</v>
      </c>
    </row>
    <row r="5" spans="1:6" x14ac:dyDescent="0.3">
      <c r="A5" s="328" t="s">
        <v>616</v>
      </c>
      <c r="B5" s="102">
        <v>18326</v>
      </c>
      <c r="C5" s="103">
        <v>6627095.7300000004</v>
      </c>
      <c r="D5" s="371" t="s">
        <v>678</v>
      </c>
      <c r="E5" s="103">
        <v>396297.24</v>
      </c>
      <c r="F5" s="371" t="s">
        <v>679</v>
      </c>
    </row>
    <row r="6" spans="1:6" ht="15" customHeight="1" x14ac:dyDescent="0.3">
      <c r="A6" s="328" t="s">
        <v>6</v>
      </c>
      <c r="B6" s="102">
        <v>383903</v>
      </c>
      <c r="C6" s="103">
        <v>258822753.90000001</v>
      </c>
      <c r="D6" s="371" t="s">
        <v>680</v>
      </c>
      <c r="E6" s="103">
        <v>13985515.4</v>
      </c>
      <c r="F6" s="371" t="s">
        <v>681</v>
      </c>
    </row>
    <row r="7" spans="1:6" x14ac:dyDescent="0.3">
      <c r="A7" s="328" t="s">
        <v>46</v>
      </c>
      <c r="B7" s="102">
        <v>187596</v>
      </c>
      <c r="C7" s="103">
        <v>122176190.36</v>
      </c>
      <c r="D7" s="371" t="s">
        <v>682</v>
      </c>
      <c r="E7" s="103">
        <v>6237622.2000000002</v>
      </c>
      <c r="F7" s="371" t="s">
        <v>683</v>
      </c>
    </row>
    <row r="8" spans="1:6" ht="15" customHeight="1" x14ac:dyDescent="0.3">
      <c r="A8" s="328" t="s">
        <v>8</v>
      </c>
      <c r="B8" s="102">
        <v>19980</v>
      </c>
      <c r="C8" s="103">
        <v>6423354.7699999996</v>
      </c>
      <c r="D8" s="371" t="s">
        <v>684</v>
      </c>
      <c r="E8" s="103">
        <v>144301.99</v>
      </c>
      <c r="F8" s="371" t="s">
        <v>685</v>
      </c>
    </row>
    <row r="9" spans="1:6" ht="15.6" x14ac:dyDescent="0.3">
      <c r="A9" s="372"/>
      <c r="B9" s="524">
        <f>SUM(B4:B8)</f>
        <v>2450433</v>
      </c>
      <c r="C9" s="525">
        <f>SUM(C4:C8)</f>
        <v>2304935796.5599999</v>
      </c>
      <c r="D9" s="526"/>
      <c r="E9" s="525">
        <f>SUM(E4:E8)</f>
        <v>124746068.81999999</v>
      </c>
      <c r="F9" s="526"/>
    </row>
    <row r="10" spans="1:6" ht="15" customHeight="1" x14ac:dyDescent="0.3"/>
    <row r="11" spans="1:6" ht="15.6" x14ac:dyDescent="0.3">
      <c r="A11" s="540" t="s">
        <v>803</v>
      </c>
      <c r="B11" s="540"/>
      <c r="C11" s="540"/>
      <c r="D11" s="540"/>
      <c r="E11" s="540"/>
      <c r="F11" s="540"/>
    </row>
    <row r="12" spans="1:6" x14ac:dyDescent="0.3">
      <c r="A12" s="329"/>
    </row>
    <row r="13" spans="1:6" ht="46.8" x14ac:dyDescent="0.3">
      <c r="A13" s="376" t="s">
        <v>12</v>
      </c>
      <c r="B13" s="376" t="s">
        <v>618</v>
      </c>
      <c r="C13" s="376" t="s">
        <v>619</v>
      </c>
      <c r="D13" s="336" t="s">
        <v>620</v>
      </c>
      <c r="E13" s="336" t="s">
        <v>621</v>
      </c>
      <c r="F13" s="336" t="s">
        <v>622</v>
      </c>
    </row>
    <row r="14" spans="1:6" x14ac:dyDescent="0.3">
      <c r="A14" s="328" t="s">
        <v>5</v>
      </c>
      <c r="B14" s="102">
        <v>1841959</v>
      </c>
      <c r="C14" s="103">
        <v>1909877416.55</v>
      </c>
      <c r="D14" s="103" t="s">
        <v>669</v>
      </c>
      <c r="E14" s="103">
        <v>103913988.45999999</v>
      </c>
      <c r="F14" s="103" t="s">
        <v>664</v>
      </c>
    </row>
    <row r="15" spans="1:6" x14ac:dyDescent="0.3">
      <c r="A15" s="328" t="s">
        <v>616</v>
      </c>
      <c r="B15" s="102">
        <v>18521</v>
      </c>
      <c r="C15" s="103">
        <v>6696670.96</v>
      </c>
      <c r="D15" s="103" t="s">
        <v>670</v>
      </c>
      <c r="E15" s="103">
        <v>400477.1</v>
      </c>
      <c r="F15" s="103" t="s">
        <v>665</v>
      </c>
    </row>
    <row r="16" spans="1:6" x14ac:dyDescent="0.3">
      <c r="A16" s="328" t="s">
        <v>6</v>
      </c>
      <c r="B16" s="102">
        <v>383436</v>
      </c>
      <c r="C16" s="103">
        <v>258408998.13999999</v>
      </c>
      <c r="D16" s="103" t="s">
        <v>671</v>
      </c>
      <c r="E16" s="103">
        <v>13959003.890000001</v>
      </c>
      <c r="F16" s="103" t="s">
        <v>666</v>
      </c>
    </row>
    <row r="17" spans="1:6" x14ac:dyDescent="0.3">
      <c r="A17" s="328" t="s">
        <v>46</v>
      </c>
      <c r="B17" s="102">
        <v>188354</v>
      </c>
      <c r="C17" s="103">
        <v>122557160.40000001</v>
      </c>
      <c r="D17" s="103" t="s">
        <v>672</v>
      </c>
      <c r="E17" s="103">
        <v>6258629.6900000004</v>
      </c>
      <c r="F17" s="103" t="s">
        <v>667</v>
      </c>
    </row>
    <row r="18" spans="1:6" x14ac:dyDescent="0.3">
      <c r="A18" s="328" t="s">
        <v>8</v>
      </c>
      <c r="B18" s="527">
        <v>19744</v>
      </c>
      <c r="C18" s="528">
        <v>6319249.04</v>
      </c>
      <c r="D18" s="528" t="s">
        <v>673</v>
      </c>
      <c r="E18" s="103">
        <v>142042.85999999999</v>
      </c>
      <c r="F18" s="528" t="s">
        <v>668</v>
      </c>
    </row>
    <row r="19" spans="1:6" ht="15.6" x14ac:dyDescent="0.3">
      <c r="A19" s="372" t="s">
        <v>11</v>
      </c>
      <c r="B19" s="524">
        <v>2452014</v>
      </c>
      <c r="C19" s="525">
        <v>2303859495.0900002</v>
      </c>
      <c r="D19" s="526"/>
      <c r="E19" s="525">
        <v>124674141.99999999</v>
      </c>
      <c r="F19" s="526"/>
    </row>
    <row r="21" spans="1:6" ht="15.6" x14ac:dyDescent="0.3">
      <c r="A21" s="540" t="s">
        <v>804</v>
      </c>
      <c r="B21" s="540"/>
      <c r="C21" s="540"/>
      <c r="D21" s="540"/>
      <c r="E21" s="540"/>
      <c r="F21" s="540"/>
    </row>
    <row r="22" spans="1:6" x14ac:dyDescent="0.3">
      <c r="A22" s="329"/>
    </row>
    <row r="23" spans="1:6" ht="46.8" x14ac:dyDescent="0.3">
      <c r="A23" s="107" t="s">
        <v>12</v>
      </c>
      <c r="B23" s="107" t="s">
        <v>618</v>
      </c>
      <c r="C23" s="107" t="s">
        <v>619</v>
      </c>
      <c r="D23" s="336" t="s">
        <v>620</v>
      </c>
      <c r="E23" s="336" t="s">
        <v>621</v>
      </c>
      <c r="F23" s="336" t="s">
        <v>622</v>
      </c>
    </row>
    <row r="24" spans="1:6" x14ac:dyDescent="0.3">
      <c r="A24" s="328" t="s">
        <v>5</v>
      </c>
      <c r="B24" s="102">
        <v>1843854</v>
      </c>
      <c r="C24" s="103">
        <v>1910408295.3900001</v>
      </c>
      <c r="D24" s="103" t="s">
        <v>654</v>
      </c>
      <c r="E24" s="103">
        <v>103941385.12</v>
      </c>
      <c r="F24" s="103" t="s">
        <v>655</v>
      </c>
    </row>
    <row r="25" spans="1:6" x14ac:dyDescent="0.3">
      <c r="A25" s="328" t="s">
        <v>616</v>
      </c>
      <c r="B25" s="102">
        <v>18720</v>
      </c>
      <c r="C25" s="103">
        <v>6766601.3799999999</v>
      </c>
      <c r="D25" s="103" t="s">
        <v>656</v>
      </c>
      <c r="E25" s="103">
        <v>404797.56</v>
      </c>
      <c r="F25" s="103" t="s">
        <v>657</v>
      </c>
    </row>
    <row r="26" spans="1:6" x14ac:dyDescent="0.3">
      <c r="A26" s="328" t="s">
        <v>6</v>
      </c>
      <c r="B26" s="102">
        <v>383666</v>
      </c>
      <c r="C26" s="103">
        <v>258381945.00999999</v>
      </c>
      <c r="D26" s="103" t="s">
        <v>658</v>
      </c>
      <c r="E26" s="103">
        <v>13951297.060000001</v>
      </c>
      <c r="F26" s="103" t="s">
        <v>659</v>
      </c>
    </row>
    <row r="27" spans="1:6" x14ac:dyDescent="0.3">
      <c r="A27" s="328" t="s">
        <v>46</v>
      </c>
      <c r="B27" s="102">
        <v>189279</v>
      </c>
      <c r="C27" s="103">
        <v>123154247.53</v>
      </c>
      <c r="D27" s="103" t="s">
        <v>660</v>
      </c>
      <c r="E27" s="103">
        <v>6288971.7000000002</v>
      </c>
      <c r="F27" s="103" t="s">
        <v>661</v>
      </c>
    </row>
    <row r="28" spans="1:6" x14ac:dyDescent="0.3">
      <c r="A28" s="328" t="s">
        <v>8</v>
      </c>
      <c r="B28" s="527">
        <v>19563</v>
      </c>
      <c r="C28" s="528">
        <v>6244789.4199999999</v>
      </c>
      <c r="D28" s="528" t="s">
        <v>662</v>
      </c>
      <c r="E28" s="103">
        <v>140917.21</v>
      </c>
      <c r="F28" s="528" t="s">
        <v>663</v>
      </c>
    </row>
    <row r="29" spans="1:6" ht="15.6" x14ac:dyDescent="0.3">
      <c r="A29" s="330" t="s">
        <v>11</v>
      </c>
      <c r="B29" s="524">
        <v>2455082</v>
      </c>
      <c r="C29" s="525">
        <v>2304955878.7300005</v>
      </c>
      <c r="D29" s="526"/>
      <c r="E29" s="525">
        <v>124727368.65000001</v>
      </c>
      <c r="F29" s="526"/>
    </row>
  </sheetData>
  <mergeCells count="3">
    <mergeCell ref="A1:F1"/>
    <mergeCell ref="A11:F11"/>
    <mergeCell ref="A21:F21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&amp;C&amp;P/&amp;N&amp;R&amp;D &amp;T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N53"/>
  <sheetViews>
    <sheetView workbookViewId="0">
      <selection activeCell="F56" sqref="F56"/>
    </sheetView>
  </sheetViews>
  <sheetFormatPr defaultColWidth="9.109375" defaultRowHeight="14.4" x14ac:dyDescent="0.3"/>
  <cols>
    <col min="1" max="1" width="23.6640625" style="327" bestFit="1" customWidth="1"/>
    <col min="2" max="2" width="11.88671875" style="327" customWidth="1"/>
    <col min="3" max="3" width="11.5546875" style="327" customWidth="1"/>
    <col min="4" max="4" width="11.109375" style="327" customWidth="1"/>
    <col min="5" max="5" width="11.33203125" style="327" customWidth="1"/>
    <col min="6" max="6" width="11" style="327" customWidth="1"/>
    <col min="7" max="7" width="12.109375" style="327" customWidth="1"/>
    <col min="8" max="8" width="11" style="327" customWidth="1"/>
    <col min="9" max="9" width="11.88671875" style="327" customWidth="1"/>
    <col min="10" max="10" width="12.5546875" style="327" customWidth="1"/>
    <col min="11" max="12" width="11.88671875" style="327" customWidth="1"/>
    <col min="13" max="13" width="12.6640625" style="327" customWidth="1"/>
    <col min="14" max="16384" width="9.109375" style="327"/>
  </cols>
  <sheetData>
    <row r="1" spans="1:13" ht="15.6" x14ac:dyDescent="0.3">
      <c r="A1" s="540" t="s">
        <v>687</v>
      </c>
      <c r="B1" s="540"/>
      <c r="C1" s="540"/>
      <c r="D1" s="540"/>
      <c r="E1" s="540"/>
      <c r="F1" s="540"/>
      <c r="G1" s="540"/>
      <c r="H1" s="540"/>
      <c r="I1" s="540"/>
      <c r="J1" s="540"/>
      <c r="K1" s="540"/>
      <c r="L1" s="540"/>
      <c r="M1" s="540"/>
    </row>
    <row r="2" spans="1:13" x14ac:dyDescent="0.3">
      <c r="A2" s="329"/>
      <c r="B2" s="312"/>
      <c r="C2" s="312"/>
      <c r="D2" s="314"/>
      <c r="E2" s="312"/>
      <c r="F2" s="314"/>
      <c r="G2" s="314"/>
      <c r="H2" s="312"/>
      <c r="I2" s="312"/>
      <c r="J2" s="314"/>
    </row>
    <row r="3" spans="1:13" ht="15.6" x14ac:dyDescent="0.3">
      <c r="A3" s="546" t="s">
        <v>19</v>
      </c>
      <c r="B3" s="548" t="s">
        <v>5</v>
      </c>
      <c r="C3" s="548"/>
      <c r="D3" s="548"/>
      <c r="E3" s="548" t="s">
        <v>6</v>
      </c>
      <c r="F3" s="548"/>
      <c r="G3" s="349"/>
      <c r="H3" s="548" t="s">
        <v>20</v>
      </c>
      <c r="I3" s="548"/>
      <c r="J3" s="548"/>
      <c r="K3" s="548" t="s">
        <v>21</v>
      </c>
      <c r="L3" s="548"/>
      <c r="M3" s="548"/>
    </row>
    <row r="4" spans="1:13" ht="15.6" x14ac:dyDescent="0.3">
      <c r="A4" s="547"/>
      <c r="B4" s="349" t="s">
        <v>1</v>
      </c>
      <c r="C4" s="77" t="s">
        <v>22</v>
      </c>
      <c r="D4" s="77" t="s">
        <v>442</v>
      </c>
      <c r="E4" s="349" t="s">
        <v>1</v>
      </c>
      <c r="F4" s="77" t="s">
        <v>22</v>
      </c>
      <c r="G4" s="77" t="s">
        <v>442</v>
      </c>
      <c r="H4" s="349" t="s">
        <v>1</v>
      </c>
      <c r="I4" s="77" t="s">
        <v>22</v>
      </c>
      <c r="J4" s="77" t="s">
        <v>442</v>
      </c>
      <c r="K4" s="349" t="s">
        <v>1</v>
      </c>
      <c r="L4" s="77" t="s">
        <v>22</v>
      </c>
      <c r="M4" s="77" t="s">
        <v>442</v>
      </c>
    </row>
    <row r="5" spans="1:13" x14ac:dyDescent="0.3">
      <c r="A5" s="10" t="s">
        <v>23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315"/>
    </row>
    <row r="6" spans="1:13" x14ac:dyDescent="0.3">
      <c r="A6" s="16" t="s">
        <v>446</v>
      </c>
      <c r="B6" s="26">
        <v>567681</v>
      </c>
      <c r="C6" s="60">
        <v>371.57</v>
      </c>
      <c r="D6" s="306">
        <v>415.92</v>
      </c>
      <c r="E6" s="228">
        <v>376239</v>
      </c>
      <c r="F6" s="306">
        <v>344.86</v>
      </c>
      <c r="G6" s="306">
        <v>360.96</v>
      </c>
      <c r="H6" s="228">
        <v>125753</v>
      </c>
      <c r="I6" s="306">
        <v>380.25</v>
      </c>
      <c r="J6" s="306">
        <v>377.78</v>
      </c>
      <c r="K6" s="228">
        <v>2106</v>
      </c>
      <c r="L6" s="306">
        <v>241.56</v>
      </c>
      <c r="M6" s="306">
        <v>200</v>
      </c>
    </row>
    <row r="7" spans="1:13" x14ac:dyDescent="0.3">
      <c r="A7" s="16" t="s">
        <v>447</v>
      </c>
      <c r="B7" s="26">
        <v>705179</v>
      </c>
      <c r="C7" s="60">
        <v>701.25</v>
      </c>
      <c r="D7" s="306">
        <v>668.57</v>
      </c>
      <c r="E7" s="228">
        <v>207025</v>
      </c>
      <c r="F7" s="306">
        <v>708.26</v>
      </c>
      <c r="G7" s="306">
        <v>689.44</v>
      </c>
      <c r="H7" s="228">
        <v>76542</v>
      </c>
      <c r="I7" s="306">
        <v>697.73</v>
      </c>
      <c r="J7" s="306">
        <v>693.75</v>
      </c>
      <c r="K7" s="228">
        <v>14287</v>
      </c>
      <c r="L7" s="306">
        <v>767.76</v>
      </c>
      <c r="M7" s="306">
        <v>783.3</v>
      </c>
    </row>
    <row r="8" spans="1:13" x14ac:dyDescent="0.3">
      <c r="A8" s="16" t="s">
        <v>448</v>
      </c>
      <c r="B8" s="26">
        <v>511435</v>
      </c>
      <c r="C8" s="60">
        <v>1204.76</v>
      </c>
      <c r="D8" s="306">
        <v>1191.17</v>
      </c>
      <c r="E8" s="228">
        <v>32167</v>
      </c>
      <c r="F8" s="306">
        <v>1141.3399999999999</v>
      </c>
      <c r="G8" s="306">
        <v>1119.25</v>
      </c>
      <c r="H8" s="228">
        <v>15075</v>
      </c>
      <c r="I8" s="306">
        <v>1179.45</v>
      </c>
      <c r="J8" s="306">
        <v>1147.31</v>
      </c>
      <c r="K8" s="228">
        <v>3</v>
      </c>
      <c r="L8" s="306">
        <v>1289.3</v>
      </c>
      <c r="M8" s="306">
        <v>1367.42</v>
      </c>
    </row>
    <row r="9" spans="1:13" x14ac:dyDescent="0.3">
      <c r="A9" s="16" t="s">
        <v>449</v>
      </c>
      <c r="B9" s="26">
        <v>65821</v>
      </c>
      <c r="C9" s="60">
        <v>1664.92</v>
      </c>
      <c r="D9" s="306">
        <v>1647.2</v>
      </c>
      <c r="E9" s="228">
        <v>1128</v>
      </c>
      <c r="F9" s="306">
        <v>1684.06</v>
      </c>
      <c r="G9" s="306">
        <v>1650.19</v>
      </c>
      <c r="H9" s="228">
        <v>1698</v>
      </c>
      <c r="I9" s="306">
        <v>1681.18</v>
      </c>
      <c r="J9" s="306">
        <v>1661.8</v>
      </c>
      <c r="K9" s="228">
        <v>0</v>
      </c>
      <c r="L9" s="306">
        <v>0</v>
      </c>
      <c r="M9" s="306" t="s">
        <v>439</v>
      </c>
    </row>
    <row r="10" spans="1:13" x14ac:dyDescent="0.3">
      <c r="A10" s="16" t="s">
        <v>450</v>
      </c>
      <c r="B10" s="26">
        <v>8226</v>
      </c>
      <c r="C10" s="60">
        <v>2198.7199999999998</v>
      </c>
      <c r="D10" s="306">
        <v>2181.7800000000002</v>
      </c>
      <c r="E10" s="228">
        <v>359</v>
      </c>
      <c r="F10" s="306">
        <v>2225.9699999999998</v>
      </c>
      <c r="G10" s="306">
        <v>2223.87</v>
      </c>
      <c r="H10" s="228">
        <v>208</v>
      </c>
      <c r="I10" s="306">
        <v>2176.9</v>
      </c>
      <c r="J10" s="306">
        <v>2155.69</v>
      </c>
      <c r="K10" s="228">
        <v>0</v>
      </c>
      <c r="L10" s="306">
        <v>0</v>
      </c>
      <c r="M10" s="306" t="s">
        <v>439</v>
      </c>
    </row>
    <row r="11" spans="1:13" x14ac:dyDescent="0.3">
      <c r="A11" s="16" t="s">
        <v>451</v>
      </c>
      <c r="B11" s="26">
        <v>3660</v>
      </c>
      <c r="C11" s="60">
        <v>2921.83</v>
      </c>
      <c r="D11" s="306">
        <v>2823.42</v>
      </c>
      <c r="E11" s="228">
        <v>94</v>
      </c>
      <c r="F11" s="306">
        <v>2885.77</v>
      </c>
      <c r="G11" s="306">
        <v>2685.15</v>
      </c>
      <c r="H11" s="228">
        <v>73</v>
      </c>
      <c r="I11" s="306">
        <v>3069.39</v>
      </c>
      <c r="J11" s="306">
        <v>2727.94</v>
      </c>
      <c r="K11" s="228">
        <v>0</v>
      </c>
      <c r="L11" s="306">
        <v>0</v>
      </c>
      <c r="M11" s="306" t="s">
        <v>439</v>
      </c>
    </row>
    <row r="12" spans="1:13" ht="15.6" x14ac:dyDescent="0.3">
      <c r="A12" s="78" t="s">
        <v>27</v>
      </c>
      <c r="B12" s="59">
        <f>SUM(B6:B11)</f>
        <v>1862002</v>
      </c>
      <c r="C12" s="79"/>
      <c r="D12" s="79"/>
      <c r="E12" s="59">
        <f>SUM(E6:E11)</f>
        <v>617012</v>
      </c>
      <c r="F12" s="79"/>
      <c r="G12" s="79"/>
      <c r="H12" s="59">
        <f>SUM(H6:H11)</f>
        <v>219349</v>
      </c>
      <c r="I12" s="79"/>
      <c r="J12" s="79"/>
      <c r="K12" s="59">
        <f>SUM(K6:K11)</f>
        <v>16396</v>
      </c>
      <c r="L12" s="79"/>
      <c r="M12" s="79"/>
    </row>
    <row r="13" spans="1:13" x14ac:dyDescent="0.3">
      <c r="A13" s="86" t="s">
        <v>28</v>
      </c>
      <c r="B13" s="27"/>
      <c r="C13" s="61"/>
      <c r="D13" s="61"/>
      <c r="E13" s="27"/>
      <c r="F13" s="61"/>
      <c r="G13" s="61"/>
      <c r="H13" s="27"/>
      <c r="I13" s="61"/>
      <c r="J13" s="61"/>
      <c r="K13" s="27"/>
      <c r="L13" s="61"/>
      <c r="M13" s="61"/>
    </row>
    <row r="14" spans="1:13" x14ac:dyDescent="0.3">
      <c r="A14" s="16" t="s">
        <v>452</v>
      </c>
      <c r="B14" s="26">
        <v>63263</v>
      </c>
      <c r="C14" s="60">
        <v>73.69</v>
      </c>
      <c r="D14" s="60">
        <v>78.66</v>
      </c>
      <c r="E14" s="26">
        <v>121053</v>
      </c>
      <c r="F14" s="60">
        <v>68.81</v>
      </c>
      <c r="G14" s="60">
        <v>75.260000000000005</v>
      </c>
      <c r="H14" s="26">
        <v>21076</v>
      </c>
      <c r="I14" s="60">
        <v>64.06</v>
      </c>
      <c r="J14" s="60">
        <v>67.239999999999995</v>
      </c>
      <c r="K14" s="26">
        <v>0</v>
      </c>
      <c r="L14" s="60">
        <v>0</v>
      </c>
      <c r="M14" s="60" t="s">
        <v>439</v>
      </c>
    </row>
    <row r="15" spans="1:13" x14ac:dyDescent="0.3">
      <c r="A15" s="16" t="s">
        <v>453</v>
      </c>
      <c r="B15" s="26">
        <v>472949</v>
      </c>
      <c r="C15" s="60">
        <v>161.37</v>
      </c>
      <c r="D15" s="60">
        <v>169.31</v>
      </c>
      <c r="E15" s="26">
        <v>133248</v>
      </c>
      <c r="F15" s="60">
        <v>143.41999999999999</v>
      </c>
      <c r="G15" s="60">
        <v>141.22999999999999</v>
      </c>
      <c r="H15" s="26">
        <v>39543</v>
      </c>
      <c r="I15" s="60">
        <v>144.4</v>
      </c>
      <c r="J15" s="60">
        <v>143.35</v>
      </c>
      <c r="K15" s="26">
        <v>1</v>
      </c>
      <c r="L15" s="60">
        <v>123.53</v>
      </c>
      <c r="M15" s="60">
        <v>123.53</v>
      </c>
    </row>
    <row r="16" spans="1:13" x14ac:dyDescent="0.3">
      <c r="A16" s="16" t="s">
        <v>454</v>
      </c>
      <c r="B16" s="26">
        <v>287905</v>
      </c>
      <c r="C16" s="60">
        <v>232.83</v>
      </c>
      <c r="D16" s="60">
        <v>224.99</v>
      </c>
      <c r="E16" s="26">
        <v>15415</v>
      </c>
      <c r="F16" s="60">
        <v>230.48</v>
      </c>
      <c r="G16" s="60">
        <v>221.21</v>
      </c>
      <c r="H16" s="26">
        <v>8508</v>
      </c>
      <c r="I16" s="60">
        <v>231.24</v>
      </c>
      <c r="J16" s="60">
        <v>227.02</v>
      </c>
      <c r="K16" s="26">
        <v>0</v>
      </c>
      <c r="L16" s="60">
        <v>0</v>
      </c>
      <c r="M16" s="60" t="s">
        <v>439</v>
      </c>
    </row>
    <row r="17" spans="1:13" x14ac:dyDescent="0.3">
      <c r="A17" s="16" t="s">
        <v>455</v>
      </c>
      <c r="B17" s="26">
        <v>51032</v>
      </c>
      <c r="C17" s="60">
        <v>341.4</v>
      </c>
      <c r="D17" s="60">
        <v>339.88</v>
      </c>
      <c r="E17" s="26">
        <v>2181</v>
      </c>
      <c r="F17" s="60">
        <v>338.33</v>
      </c>
      <c r="G17" s="60">
        <v>330.44</v>
      </c>
      <c r="H17" s="26">
        <v>1145</v>
      </c>
      <c r="I17" s="60">
        <v>341.5</v>
      </c>
      <c r="J17" s="60">
        <v>338.42</v>
      </c>
      <c r="K17" s="26">
        <v>0</v>
      </c>
      <c r="L17" s="60">
        <v>0</v>
      </c>
      <c r="M17" s="60" t="s">
        <v>439</v>
      </c>
    </row>
    <row r="18" spans="1:13" x14ac:dyDescent="0.3">
      <c r="A18" s="16" t="s">
        <v>456</v>
      </c>
      <c r="B18" s="26">
        <v>12112</v>
      </c>
      <c r="C18" s="60">
        <v>444.3</v>
      </c>
      <c r="D18" s="60">
        <v>440.87</v>
      </c>
      <c r="E18" s="26">
        <v>560</v>
      </c>
      <c r="F18" s="60">
        <v>440.19</v>
      </c>
      <c r="G18" s="60">
        <v>438.78</v>
      </c>
      <c r="H18" s="26">
        <v>356</v>
      </c>
      <c r="I18" s="60">
        <v>442.76</v>
      </c>
      <c r="J18" s="60">
        <v>438.73</v>
      </c>
      <c r="K18" s="26">
        <v>0</v>
      </c>
      <c r="L18" s="60">
        <v>0</v>
      </c>
      <c r="M18" s="60" t="s">
        <v>439</v>
      </c>
    </row>
    <row r="19" spans="1:13" x14ac:dyDescent="0.3">
      <c r="A19" s="85" t="s">
        <v>457</v>
      </c>
      <c r="B19" s="26">
        <v>8998</v>
      </c>
      <c r="C19" s="60">
        <v>596.11</v>
      </c>
      <c r="D19" s="60">
        <v>560.91999999999996</v>
      </c>
      <c r="E19" s="26">
        <v>242</v>
      </c>
      <c r="F19" s="60">
        <v>592.47</v>
      </c>
      <c r="G19" s="60">
        <v>560.57000000000005</v>
      </c>
      <c r="H19" s="26">
        <v>181</v>
      </c>
      <c r="I19" s="60">
        <v>613.77</v>
      </c>
      <c r="J19" s="60">
        <v>582.89</v>
      </c>
      <c r="K19" s="26">
        <v>0</v>
      </c>
      <c r="L19" s="60">
        <v>0</v>
      </c>
      <c r="M19" s="60" t="s">
        <v>439</v>
      </c>
    </row>
    <row r="20" spans="1:13" x14ac:dyDescent="0.3">
      <c r="A20" s="16" t="s">
        <v>458</v>
      </c>
      <c r="B20" s="26">
        <v>214</v>
      </c>
      <c r="C20" s="60">
        <v>1130.31</v>
      </c>
      <c r="D20" s="60">
        <v>1094.7</v>
      </c>
      <c r="E20" s="26">
        <v>3</v>
      </c>
      <c r="F20" s="60">
        <v>1177.03</v>
      </c>
      <c r="G20" s="60">
        <v>1208.6500000000001</v>
      </c>
      <c r="H20" s="26">
        <v>5</v>
      </c>
      <c r="I20" s="60">
        <v>1046.49</v>
      </c>
      <c r="J20" s="60">
        <v>1016.12</v>
      </c>
      <c r="K20" s="26">
        <v>0</v>
      </c>
      <c r="L20" s="60">
        <v>0</v>
      </c>
      <c r="M20" s="60" t="s">
        <v>439</v>
      </c>
    </row>
    <row r="21" spans="1:13" x14ac:dyDescent="0.3">
      <c r="A21" s="16" t="s">
        <v>459</v>
      </c>
      <c r="B21" s="26">
        <v>7</v>
      </c>
      <c r="C21" s="60">
        <v>1648</v>
      </c>
      <c r="D21" s="60">
        <v>1567.54</v>
      </c>
      <c r="E21" s="26">
        <v>0</v>
      </c>
      <c r="F21" s="60">
        <v>0</v>
      </c>
      <c r="G21" s="60" t="s">
        <v>439</v>
      </c>
      <c r="H21" s="26">
        <v>1</v>
      </c>
      <c r="I21" s="60">
        <v>1805.39</v>
      </c>
      <c r="J21" s="60">
        <v>1805.39</v>
      </c>
      <c r="K21" s="26">
        <v>0</v>
      </c>
      <c r="L21" s="60">
        <v>0</v>
      </c>
      <c r="M21" s="60" t="s">
        <v>439</v>
      </c>
    </row>
    <row r="22" spans="1:13" x14ac:dyDescent="0.3">
      <c r="A22" s="16" t="s">
        <v>460</v>
      </c>
      <c r="B22" s="26">
        <v>2</v>
      </c>
      <c r="C22" s="60">
        <v>2020.62</v>
      </c>
      <c r="D22" s="60">
        <v>2020.62</v>
      </c>
      <c r="E22" s="26">
        <v>0</v>
      </c>
      <c r="F22" s="60">
        <v>0</v>
      </c>
      <c r="G22" s="60" t="s">
        <v>439</v>
      </c>
      <c r="H22" s="26">
        <v>0</v>
      </c>
      <c r="I22" s="60">
        <v>0</v>
      </c>
      <c r="J22" s="60" t="s">
        <v>439</v>
      </c>
      <c r="K22" s="26">
        <v>0</v>
      </c>
      <c r="L22" s="60">
        <v>0</v>
      </c>
      <c r="M22" s="60" t="s">
        <v>439</v>
      </c>
    </row>
    <row r="23" spans="1:13" x14ac:dyDescent="0.3">
      <c r="A23" s="16" t="s">
        <v>451</v>
      </c>
      <c r="B23" s="26">
        <v>0</v>
      </c>
      <c r="C23" s="60">
        <v>0</v>
      </c>
      <c r="D23" s="60" t="s">
        <v>439</v>
      </c>
      <c r="E23" s="26">
        <v>0</v>
      </c>
      <c r="F23" s="60">
        <v>0</v>
      </c>
      <c r="G23" s="60" t="s">
        <v>439</v>
      </c>
      <c r="H23" s="26">
        <v>0</v>
      </c>
      <c r="I23" s="60">
        <v>0</v>
      </c>
      <c r="J23" s="60" t="s">
        <v>439</v>
      </c>
      <c r="K23" s="26">
        <v>0</v>
      </c>
      <c r="L23" s="60">
        <v>0</v>
      </c>
      <c r="M23" s="60" t="s">
        <v>439</v>
      </c>
    </row>
    <row r="24" spans="1:13" ht="15.6" x14ac:dyDescent="0.3">
      <c r="A24" s="78" t="s">
        <v>29</v>
      </c>
      <c r="B24" s="59">
        <f>SUM(B14:B23)</f>
        <v>896482</v>
      </c>
      <c r="C24" s="79"/>
      <c r="D24" s="79"/>
      <c r="E24" s="59">
        <f>SUM(E14:E23)</f>
        <v>272702</v>
      </c>
      <c r="F24" s="79"/>
      <c r="G24" s="79"/>
      <c r="H24" s="59">
        <f>SUM(H14:H23)</f>
        <v>70815</v>
      </c>
      <c r="I24" s="79"/>
      <c r="J24" s="79"/>
      <c r="K24" s="59">
        <f>SUM(K14:K23)</f>
        <v>1</v>
      </c>
      <c r="L24" s="79"/>
      <c r="M24" s="79"/>
    </row>
    <row r="25" spans="1:13" x14ac:dyDescent="0.3">
      <c r="A25" s="10" t="s">
        <v>443</v>
      </c>
      <c r="B25" s="27"/>
      <c r="C25" s="61"/>
      <c r="D25" s="61"/>
      <c r="E25" s="27"/>
      <c r="F25" s="61"/>
      <c r="G25" s="61"/>
      <c r="H25" s="27"/>
      <c r="I25" s="61"/>
      <c r="J25" s="61"/>
      <c r="K25" s="27"/>
      <c r="L25" s="61"/>
      <c r="M25" s="61"/>
    </row>
    <row r="26" spans="1:13" x14ac:dyDescent="0.3">
      <c r="A26" s="16" t="s">
        <v>452</v>
      </c>
      <c r="B26" s="26">
        <v>175828</v>
      </c>
      <c r="C26" s="306">
        <v>72.849999999999994</v>
      </c>
      <c r="D26" s="306">
        <v>74.81</v>
      </c>
      <c r="E26" s="26">
        <v>55922</v>
      </c>
      <c r="F26" s="60">
        <v>47.16</v>
      </c>
      <c r="G26" s="60">
        <v>44.7</v>
      </c>
      <c r="H26" s="26">
        <v>1</v>
      </c>
      <c r="I26" s="60">
        <v>70</v>
      </c>
      <c r="J26" s="60">
        <v>70</v>
      </c>
      <c r="K26" s="228">
        <v>0</v>
      </c>
      <c r="L26" s="306">
        <v>0</v>
      </c>
      <c r="M26" s="306" t="s">
        <v>439</v>
      </c>
    </row>
    <row r="27" spans="1:13" x14ac:dyDescent="0.3">
      <c r="A27" s="16" t="s">
        <v>453</v>
      </c>
      <c r="B27" s="26">
        <v>141916</v>
      </c>
      <c r="C27" s="306">
        <v>125.39</v>
      </c>
      <c r="D27" s="306">
        <v>118.27</v>
      </c>
      <c r="E27" s="26">
        <v>12087</v>
      </c>
      <c r="F27" s="60">
        <v>131.33000000000001</v>
      </c>
      <c r="G27" s="60">
        <v>123.78</v>
      </c>
      <c r="H27" s="26">
        <v>1</v>
      </c>
      <c r="I27" s="60">
        <v>157.5</v>
      </c>
      <c r="J27" s="60">
        <v>157.5</v>
      </c>
      <c r="K27" s="228">
        <v>0</v>
      </c>
      <c r="L27" s="306">
        <v>0</v>
      </c>
      <c r="M27" s="306" t="s">
        <v>439</v>
      </c>
    </row>
    <row r="28" spans="1:13" x14ac:dyDescent="0.3">
      <c r="A28" s="16" t="s">
        <v>454</v>
      </c>
      <c r="B28" s="26">
        <v>11001</v>
      </c>
      <c r="C28" s="306">
        <v>241.79</v>
      </c>
      <c r="D28" s="306">
        <v>239.05</v>
      </c>
      <c r="E28" s="26">
        <v>1339</v>
      </c>
      <c r="F28" s="60">
        <v>247.75</v>
      </c>
      <c r="G28" s="60">
        <v>247.22</v>
      </c>
      <c r="H28" s="26">
        <v>2</v>
      </c>
      <c r="I28" s="60">
        <v>252.51</v>
      </c>
      <c r="J28" s="60">
        <v>252.51</v>
      </c>
      <c r="K28" s="228">
        <v>0</v>
      </c>
      <c r="L28" s="306">
        <v>0</v>
      </c>
      <c r="M28" s="306" t="s">
        <v>439</v>
      </c>
    </row>
    <row r="29" spans="1:13" x14ac:dyDescent="0.3">
      <c r="A29" s="16" t="s">
        <v>455</v>
      </c>
      <c r="B29" s="26">
        <v>7864</v>
      </c>
      <c r="C29" s="306">
        <v>352.61</v>
      </c>
      <c r="D29" s="306">
        <v>358.67</v>
      </c>
      <c r="E29" s="26">
        <v>973</v>
      </c>
      <c r="F29" s="60">
        <v>343.82</v>
      </c>
      <c r="G29" s="60">
        <v>348.18</v>
      </c>
      <c r="H29" s="26">
        <v>8</v>
      </c>
      <c r="I29" s="60">
        <v>345.65</v>
      </c>
      <c r="J29" s="60">
        <v>352.8</v>
      </c>
      <c r="K29" s="228">
        <v>0</v>
      </c>
      <c r="L29" s="306">
        <v>0</v>
      </c>
      <c r="M29" s="306" t="s">
        <v>439</v>
      </c>
    </row>
    <row r="30" spans="1:13" x14ac:dyDescent="0.3">
      <c r="A30" s="16" t="s">
        <v>456</v>
      </c>
      <c r="B30" s="26">
        <v>1634</v>
      </c>
      <c r="C30" s="306">
        <v>423.57</v>
      </c>
      <c r="D30" s="306">
        <v>428.09</v>
      </c>
      <c r="E30" s="26">
        <v>164</v>
      </c>
      <c r="F30" s="60">
        <v>433.54</v>
      </c>
      <c r="G30" s="60">
        <v>434.19</v>
      </c>
      <c r="H30" s="26">
        <v>5</v>
      </c>
      <c r="I30" s="60">
        <v>432.46</v>
      </c>
      <c r="J30" s="60">
        <v>434</v>
      </c>
      <c r="K30" s="228">
        <v>0</v>
      </c>
      <c r="L30" s="306">
        <v>0</v>
      </c>
      <c r="M30" s="306" t="s">
        <v>439</v>
      </c>
    </row>
    <row r="31" spans="1:13" x14ac:dyDescent="0.3">
      <c r="A31" s="85" t="s">
        <v>457</v>
      </c>
      <c r="B31" s="26">
        <v>257</v>
      </c>
      <c r="C31" s="306">
        <v>511.28</v>
      </c>
      <c r="D31" s="306">
        <v>505.79</v>
      </c>
      <c r="E31" s="26">
        <v>3</v>
      </c>
      <c r="F31" s="60">
        <v>521.11</v>
      </c>
      <c r="G31" s="60">
        <v>511.89</v>
      </c>
      <c r="H31" s="26">
        <v>0</v>
      </c>
      <c r="I31" s="60">
        <v>0</v>
      </c>
      <c r="J31" s="60" t="s">
        <v>439</v>
      </c>
      <c r="K31" s="228">
        <v>0</v>
      </c>
      <c r="L31" s="306">
        <v>0</v>
      </c>
      <c r="M31" s="306" t="s">
        <v>439</v>
      </c>
    </row>
    <row r="32" spans="1:13" x14ac:dyDescent="0.3">
      <c r="A32" s="16" t="s">
        <v>458</v>
      </c>
      <c r="B32" s="26">
        <v>0</v>
      </c>
      <c r="C32" s="306">
        <v>0</v>
      </c>
      <c r="D32" s="306" t="s">
        <v>439</v>
      </c>
      <c r="E32" s="26">
        <v>0</v>
      </c>
      <c r="F32" s="60">
        <v>0</v>
      </c>
      <c r="G32" s="60" t="s">
        <v>439</v>
      </c>
      <c r="H32" s="26">
        <v>0</v>
      </c>
      <c r="I32" s="60">
        <v>0</v>
      </c>
      <c r="J32" s="60" t="s">
        <v>439</v>
      </c>
      <c r="K32" s="26">
        <v>0</v>
      </c>
      <c r="L32" s="60">
        <v>0</v>
      </c>
      <c r="M32" s="60" t="s">
        <v>439</v>
      </c>
    </row>
    <row r="33" spans="1:14" x14ac:dyDescent="0.3">
      <c r="A33" s="16" t="s">
        <v>459</v>
      </c>
      <c r="B33" s="26">
        <v>0</v>
      </c>
      <c r="C33" s="306">
        <v>0</v>
      </c>
      <c r="D33" s="306" t="s">
        <v>439</v>
      </c>
      <c r="E33" s="26">
        <v>0</v>
      </c>
      <c r="F33" s="60">
        <v>0</v>
      </c>
      <c r="G33" s="60" t="s">
        <v>439</v>
      </c>
      <c r="H33" s="26">
        <v>0</v>
      </c>
      <c r="I33" s="60">
        <v>0</v>
      </c>
      <c r="J33" s="60" t="s">
        <v>439</v>
      </c>
      <c r="K33" s="26">
        <v>0</v>
      </c>
      <c r="L33" s="60">
        <v>0</v>
      </c>
      <c r="M33" s="60" t="s">
        <v>439</v>
      </c>
    </row>
    <row r="34" spans="1:14" x14ac:dyDescent="0.3">
      <c r="A34" s="16" t="s">
        <v>460</v>
      </c>
      <c r="B34" s="26">
        <v>0</v>
      </c>
      <c r="C34" s="306">
        <v>0</v>
      </c>
      <c r="D34" s="306" t="s">
        <v>439</v>
      </c>
      <c r="E34" s="26">
        <v>0</v>
      </c>
      <c r="F34" s="60">
        <v>0</v>
      </c>
      <c r="G34" s="60" t="s">
        <v>439</v>
      </c>
      <c r="H34" s="26">
        <v>0</v>
      </c>
      <c r="I34" s="60">
        <v>0</v>
      </c>
      <c r="J34" s="60" t="s">
        <v>439</v>
      </c>
      <c r="K34" s="26">
        <v>0</v>
      </c>
      <c r="L34" s="60">
        <v>0</v>
      </c>
      <c r="M34" s="60" t="s">
        <v>439</v>
      </c>
    </row>
    <row r="35" spans="1:14" x14ac:dyDescent="0.3">
      <c r="A35" s="16" t="s">
        <v>451</v>
      </c>
      <c r="B35" s="26">
        <v>0</v>
      </c>
      <c r="C35" s="306">
        <v>0</v>
      </c>
      <c r="D35" s="306" t="s">
        <v>439</v>
      </c>
      <c r="E35" s="26">
        <v>0</v>
      </c>
      <c r="F35" s="60">
        <v>0</v>
      </c>
      <c r="G35" s="60" t="s">
        <v>439</v>
      </c>
      <c r="H35" s="26">
        <v>0</v>
      </c>
      <c r="I35" s="60">
        <v>0</v>
      </c>
      <c r="J35" s="60" t="s">
        <v>439</v>
      </c>
      <c r="K35" s="26">
        <v>0</v>
      </c>
      <c r="L35" s="60">
        <v>0</v>
      </c>
      <c r="M35" s="60" t="s">
        <v>439</v>
      </c>
    </row>
    <row r="36" spans="1:14" ht="15.6" x14ac:dyDescent="0.3">
      <c r="A36" s="78" t="s">
        <v>444</v>
      </c>
      <c r="B36" s="59">
        <f>SUM(B26:B35)</f>
        <v>338500</v>
      </c>
      <c r="C36" s="79"/>
      <c r="D36" s="79"/>
      <c r="E36" s="59">
        <f>SUM(E26:E35)</f>
        <v>70488</v>
      </c>
      <c r="F36" s="79"/>
      <c r="G36" s="79"/>
      <c r="H36" s="59">
        <f>SUM(H26:H35)</f>
        <v>17</v>
      </c>
      <c r="I36" s="79"/>
      <c r="J36" s="79"/>
      <c r="K36" s="59">
        <f>SUM(K26:K35)</f>
        <v>0</v>
      </c>
      <c r="L36" s="79"/>
      <c r="M36" s="79"/>
    </row>
    <row r="37" spans="1:14" x14ac:dyDescent="0.3">
      <c r="A37" s="10" t="s">
        <v>605</v>
      </c>
      <c r="B37" s="29"/>
      <c r="C37" s="337"/>
      <c r="D37" s="61"/>
      <c r="E37" s="27"/>
      <c r="F37" s="61"/>
      <c r="G37" s="61"/>
      <c r="H37" s="27"/>
      <c r="I37" s="61"/>
      <c r="J37" s="61"/>
      <c r="K37" s="27"/>
      <c r="L37" s="61"/>
      <c r="M37" s="61"/>
    </row>
    <row r="38" spans="1:14" x14ac:dyDescent="0.3">
      <c r="A38" s="16" t="s">
        <v>446</v>
      </c>
      <c r="B38" s="26">
        <v>18215</v>
      </c>
      <c r="C38" s="306">
        <v>338.47</v>
      </c>
      <c r="D38" s="306">
        <v>338.4</v>
      </c>
      <c r="E38" s="26">
        <v>0</v>
      </c>
      <c r="F38" s="60">
        <v>0</v>
      </c>
      <c r="G38" s="60" t="s">
        <v>439</v>
      </c>
      <c r="H38" s="26">
        <v>0</v>
      </c>
      <c r="I38" s="60">
        <v>0</v>
      </c>
      <c r="J38" s="60" t="s">
        <v>439</v>
      </c>
      <c r="K38" s="26">
        <v>16720</v>
      </c>
      <c r="L38" s="60">
        <v>232.83</v>
      </c>
      <c r="M38" s="60">
        <v>236.57</v>
      </c>
    </row>
    <row r="39" spans="1:14" x14ac:dyDescent="0.3">
      <c r="A39" s="16" t="s">
        <v>447</v>
      </c>
      <c r="B39" s="228">
        <v>0</v>
      </c>
      <c r="C39" s="306">
        <v>0</v>
      </c>
      <c r="D39" s="306" t="s">
        <v>439</v>
      </c>
      <c r="E39" s="17">
        <v>0</v>
      </c>
      <c r="F39" s="18">
        <v>0</v>
      </c>
      <c r="G39" s="18" t="s">
        <v>439</v>
      </c>
      <c r="H39" s="17">
        <v>0</v>
      </c>
      <c r="I39" s="18">
        <v>0</v>
      </c>
      <c r="J39" s="18" t="s">
        <v>439</v>
      </c>
      <c r="K39" s="17">
        <v>0</v>
      </c>
      <c r="L39" s="18">
        <v>0</v>
      </c>
      <c r="M39" s="18" t="s">
        <v>439</v>
      </c>
    </row>
    <row r="40" spans="1:14" x14ac:dyDescent="0.3">
      <c r="A40" s="16" t="s">
        <v>448</v>
      </c>
      <c r="B40" s="228">
        <v>0</v>
      </c>
      <c r="C40" s="306">
        <v>0</v>
      </c>
      <c r="D40" s="306" t="s">
        <v>439</v>
      </c>
      <c r="E40" s="17">
        <v>0</v>
      </c>
      <c r="F40" s="18">
        <v>0</v>
      </c>
      <c r="G40" s="18" t="s">
        <v>439</v>
      </c>
      <c r="H40" s="17">
        <v>0</v>
      </c>
      <c r="I40" s="18">
        <v>0</v>
      </c>
      <c r="J40" s="18" t="s">
        <v>439</v>
      </c>
      <c r="K40" s="17">
        <v>0</v>
      </c>
      <c r="L40" s="18">
        <v>0</v>
      </c>
      <c r="M40" s="18" t="s">
        <v>439</v>
      </c>
    </row>
    <row r="41" spans="1:14" x14ac:dyDescent="0.3">
      <c r="A41" s="16" t="s">
        <v>449</v>
      </c>
      <c r="B41" s="228">
        <v>0</v>
      </c>
      <c r="C41" s="306">
        <v>0</v>
      </c>
      <c r="D41" s="306" t="s">
        <v>439</v>
      </c>
      <c r="E41" s="17">
        <v>0</v>
      </c>
      <c r="F41" s="18">
        <v>0</v>
      </c>
      <c r="G41" s="18" t="s">
        <v>439</v>
      </c>
      <c r="H41" s="17">
        <v>0</v>
      </c>
      <c r="I41" s="18">
        <v>0</v>
      </c>
      <c r="J41" s="18" t="s">
        <v>439</v>
      </c>
      <c r="K41" s="17">
        <v>0</v>
      </c>
      <c r="L41" s="18">
        <v>0</v>
      </c>
      <c r="M41" s="18" t="s">
        <v>439</v>
      </c>
    </row>
    <row r="42" spans="1:14" x14ac:dyDescent="0.3">
      <c r="A42" s="16" t="s">
        <v>450</v>
      </c>
      <c r="B42" s="228">
        <v>0</v>
      </c>
      <c r="C42" s="306">
        <v>0</v>
      </c>
      <c r="D42" s="306" t="s">
        <v>439</v>
      </c>
      <c r="E42" s="17">
        <v>0</v>
      </c>
      <c r="F42" s="18">
        <v>0</v>
      </c>
      <c r="G42" s="18" t="s">
        <v>439</v>
      </c>
      <c r="H42" s="17">
        <v>0</v>
      </c>
      <c r="I42" s="18">
        <v>0</v>
      </c>
      <c r="J42" s="18" t="s">
        <v>439</v>
      </c>
      <c r="K42" s="17">
        <v>0</v>
      </c>
      <c r="L42" s="18">
        <v>0</v>
      </c>
      <c r="M42" s="18" t="s">
        <v>439</v>
      </c>
    </row>
    <row r="43" spans="1:14" x14ac:dyDescent="0.3">
      <c r="A43" s="16" t="s">
        <v>451</v>
      </c>
      <c r="B43" s="228">
        <v>0</v>
      </c>
      <c r="C43" s="306">
        <v>0</v>
      </c>
      <c r="D43" s="306" t="s">
        <v>439</v>
      </c>
      <c r="E43" s="17">
        <v>0</v>
      </c>
      <c r="F43" s="18">
        <v>0</v>
      </c>
      <c r="G43" s="18" t="s">
        <v>439</v>
      </c>
      <c r="H43" s="17">
        <v>0</v>
      </c>
      <c r="I43" s="18">
        <v>0</v>
      </c>
      <c r="J43" s="18" t="s">
        <v>439</v>
      </c>
      <c r="K43" s="17">
        <v>0</v>
      </c>
      <c r="L43" s="18">
        <v>0</v>
      </c>
      <c r="M43" s="18" t="s">
        <v>439</v>
      </c>
    </row>
    <row r="44" spans="1:14" ht="15.6" x14ac:dyDescent="0.3">
      <c r="A44" s="78" t="s">
        <v>615</v>
      </c>
      <c r="B44" s="80">
        <f>SUM(B38:B43)</f>
        <v>18215</v>
      </c>
      <c r="C44" s="338"/>
      <c r="D44" s="79"/>
      <c r="E44" s="59">
        <f>SUM(E38:E43)</f>
        <v>0</v>
      </c>
      <c r="F44" s="79"/>
      <c r="G44" s="79"/>
      <c r="H44" s="59">
        <f>SUM(H38:H43)</f>
        <v>0</v>
      </c>
      <c r="I44" s="79"/>
      <c r="J44" s="79"/>
      <c r="K44" s="59">
        <f>SUM(K38:K43)</f>
        <v>16720</v>
      </c>
      <c r="L44" s="79"/>
      <c r="M44" s="79"/>
    </row>
    <row r="45" spans="1:14" x14ac:dyDescent="0.3">
      <c r="A45" s="10" t="s">
        <v>614</v>
      </c>
      <c r="B45" s="29"/>
      <c r="C45" s="337"/>
      <c r="D45" s="61"/>
      <c r="E45" s="27"/>
      <c r="F45" s="61"/>
      <c r="G45" s="61"/>
      <c r="H45" s="27"/>
      <c r="I45" s="61"/>
      <c r="J45" s="61"/>
      <c r="K45" s="27"/>
      <c r="L45" s="61"/>
      <c r="M45" s="61"/>
    </row>
    <row r="46" spans="1:14" x14ac:dyDescent="0.3">
      <c r="A46" s="16" t="s">
        <v>446</v>
      </c>
      <c r="B46" s="26">
        <v>0</v>
      </c>
      <c r="C46" s="306">
        <v>0</v>
      </c>
      <c r="D46" s="306" t="s">
        <v>439</v>
      </c>
      <c r="E46" s="26">
        <v>0</v>
      </c>
      <c r="F46" s="60">
        <v>0</v>
      </c>
      <c r="G46" s="60" t="s">
        <v>439</v>
      </c>
      <c r="H46" s="26">
        <v>0</v>
      </c>
      <c r="I46" s="60">
        <v>0</v>
      </c>
      <c r="J46" s="60" t="s">
        <v>439</v>
      </c>
      <c r="K46" s="26">
        <v>0</v>
      </c>
      <c r="L46" s="60">
        <v>0</v>
      </c>
      <c r="M46" s="60" t="s">
        <v>439</v>
      </c>
      <c r="N46" s="327" t="s">
        <v>439</v>
      </c>
    </row>
    <row r="47" spans="1:14" x14ac:dyDescent="0.3">
      <c r="A47" s="16" t="s">
        <v>447</v>
      </c>
      <c r="B47" s="228">
        <v>0</v>
      </c>
      <c r="C47" s="306">
        <v>0</v>
      </c>
      <c r="D47" s="306" t="s">
        <v>439</v>
      </c>
      <c r="E47" s="17">
        <v>0</v>
      </c>
      <c r="F47" s="18">
        <v>0</v>
      </c>
      <c r="G47" s="18" t="s">
        <v>439</v>
      </c>
      <c r="H47" s="17">
        <v>0</v>
      </c>
      <c r="I47" s="18">
        <v>0</v>
      </c>
      <c r="J47" s="18" t="s">
        <v>439</v>
      </c>
      <c r="K47" s="17">
        <v>0</v>
      </c>
      <c r="L47" s="18">
        <v>0</v>
      </c>
      <c r="M47" s="18" t="s">
        <v>439</v>
      </c>
      <c r="N47" s="327" t="s">
        <v>439</v>
      </c>
    </row>
    <row r="48" spans="1:14" x14ac:dyDescent="0.3">
      <c r="A48" s="16" t="s">
        <v>448</v>
      </c>
      <c r="B48" s="228">
        <v>0</v>
      </c>
      <c r="C48" s="306">
        <v>0</v>
      </c>
      <c r="D48" s="306" t="s">
        <v>439</v>
      </c>
      <c r="E48" s="17">
        <v>0</v>
      </c>
      <c r="F48" s="18">
        <v>0</v>
      </c>
      <c r="G48" s="18" t="s">
        <v>439</v>
      </c>
      <c r="H48" s="17">
        <v>0</v>
      </c>
      <c r="I48" s="18">
        <v>0</v>
      </c>
      <c r="J48" s="18" t="s">
        <v>439</v>
      </c>
      <c r="K48" s="17">
        <v>0</v>
      </c>
      <c r="L48" s="18">
        <v>0</v>
      </c>
      <c r="M48" s="18" t="s">
        <v>439</v>
      </c>
      <c r="N48" s="327" t="s">
        <v>439</v>
      </c>
    </row>
    <row r="49" spans="1:14" x14ac:dyDescent="0.3">
      <c r="A49" s="16" t="s">
        <v>449</v>
      </c>
      <c r="B49" s="228">
        <v>0</v>
      </c>
      <c r="C49" s="306">
        <v>0</v>
      </c>
      <c r="D49" s="306" t="s">
        <v>439</v>
      </c>
      <c r="E49" s="17">
        <v>0</v>
      </c>
      <c r="F49" s="18">
        <v>0</v>
      </c>
      <c r="G49" s="18" t="s">
        <v>439</v>
      </c>
      <c r="H49" s="17">
        <v>0</v>
      </c>
      <c r="I49" s="18">
        <v>0</v>
      </c>
      <c r="J49" s="18" t="s">
        <v>439</v>
      </c>
      <c r="K49" s="17">
        <v>0</v>
      </c>
      <c r="L49" s="18">
        <v>0</v>
      </c>
      <c r="M49" s="18" t="s">
        <v>439</v>
      </c>
      <c r="N49" s="327" t="s">
        <v>439</v>
      </c>
    </row>
    <row r="50" spans="1:14" x14ac:dyDescent="0.3">
      <c r="A50" s="16" t="s">
        <v>450</v>
      </c>
      <c r="B50" s="228">
        <v>0</v>
      </c>
      <c r="C50" s="306">
        <v>0</v>
      </c>
      <c r="D50" s="306" t="s">
        <v>439</v>
      </c>
      <c r="E50" s="17">
        <v>0</v>
      </c>
      <c r="F50" s="18">
        <v>0</v>
      </c>
      <c r="G50" s="18" t="s">
        <v>439</v>
      </c>
      <c r="H50" s="17">
        <v>0</v>
      </c>
      <c r="I50" s="18">
        <v>0</v>
      </c>
      <c r="J50" s="18" t="s">
        <v>439</v>
      </c>
      <c r="K50" s="17">
        <v>0</v>
      </c>
      <c r="L50" s="18">
        <v>0</v>
      </c>
      <c r="M50" s="18" t="s">
        <v>439</v>
      </c>
      <c r="N50" s="327" t="s">
        <v>439</v>
      </c>
    </row>
    <row r="51" spans="1:14" x14ac:dyDescent="0.3">
      <c r="A51" s="16" t="s">
        <v>451</v>
      </c>
      <c r="B51" s="228">
        <v>0</v>
      </c>
      <c r="C51" s="306">
        <v>0</v>
      </c>
      <c r="D51" s="306" t="s">
        <v>439</v>
      </c>
      <c r="E51" s="17">
        <v>0</v>
      </c>
      <c r="F51" s="18">
        <v>0</v>
      </c>
      <c r="G51" s="18" t="s">
        <v>439</v>
      </c>
      <c r="H51" s="17">
        <v>0</v>
      </c>
      <c r="I51" s="18">
        <v>0</v>
      </c>
      <c r="J51" s="18" t="s">
        <v>439</v>
      </c>
      <c r="K51" s="17">
        <v>0</v>
      </c>
      <c r="L51" s="18">
        <v>0</v>
      </c>
      <c r="M51" s="18" t="s">
        <v>439</v>
      </c>
      <c r="N51" s="327" t="s">
        <v>439</v>
      </c>
    </row>
    <row r="52" spans="1:14" ht="15.6" x14ac:dyDescent="0.3">
      <c r="A52" s="78" t="s">
        <v>30</v>
      </c>
      <c r="B52" s="80">
        <f>SUM(B46:B51)</f>
        <v>0</v>
      </c>
      <c r="C52" s="338"/>
      <c r="D52" s="79"/>
      <c r="E52" s="59">
        <f>SUM(E46:E51)</f>
        <v>0</v>
      </c>
      <c r="F52" s="79"/>
      <c r="G52" s="79"/>
      <c r="H52" s="59">
        <f>SUM(H46:H51)</f>
        <v>0</v>
      </c>
      <c r="I52" s="79"/>
      <c r="J52" s="79"/>
      <c r="K52" s="59">
        <f>SUM(K46:K51)</f>
        <v>0</v>
      </c>
      <c r="L52" s="79"/>
      <c r="M52" s="79"/>
    </row>
    <row r="53" spans="1:14" x14ac:dyDescent="0.3">
      <c r="H53" s="312"/>
    </row>
  </sheetData>
  <mergeCells count="6">
    <mergeCell ref="A1:M1"/>
    <mergeCell ref="A3:A4"/>
    <mergeCell ref="B3:D3"/>
    <mergeCell ref="E3:F3"/>
    <mergeCell ref="H3:J3"/>
    <mergeCell ref="K3:M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  <pageSetUpPr fitToPage="1"/>
  </sheetPr>
  <dimension ref="A1:H34"/>
  <sheetViews>
    <sheetView zoomScaleNormal="100" workbookViewId="0">
      <selection activeCell="H23" sqref="H23"/>
    </sheetView>
  </sheetViews>
  <sheetFormatPr defaultRowHeight="14.4" x14ac:dyDescent="0.3"/>
  <cols>
    <col min="1" max="1" width="6.109375" bestFit="1" customWidth="1"/>
    <col min="2" max="2" width="50.44140625" customWidth="1"/>
    <col min="3" max="3" width="16.5546875" customWidth="1"/>
    <col min="4" max="4" width="19" customWidth="1"/>
    <col min="5" max="5" width="23.6640625" customWidth="1"/>
    <col min="6" max="6" width="17.5546875" style="48" customWidth="1"/>
    <col min="7" max="7" width="17.6640625" customWidth="1"/>
  </cols>
  <sheetData>
    <row r="1" spans="1:7" s="38" customFormat="1" ht="15.6" x14ac:dyDescent="0.3">
      <c r="A1" s="540" t="s">
        <v>693</v>
      </c>
      <c r="B1" s="540"/>
      <c r="C1" s="540"/>
      <c r="D1" s="540"/>
      <c r="E1" s="540"/>
      <c r="F1" s="540"/>
      <c r="G1" s="540"/>
    </row>
    <row r="2" spans="1:7" x14ac:dyDescent="0.3">
      <c r="A2" s="39"/>
    </row>
    <row r="3" spans="1:7" s="38" customFormat="1" ht="15.6" x14ac:dyDescent="0.3">
      <c r="A3" s="67" t="s">
        <v>18</v>
      </c>
      <c r="B3" s="68" t="s">
        <v>36</v>
      </c>
      <c r="C3" s="234" t="s">
        <v>37</v>
      </c>
      <c r="D3" s="234" t="s">
        <v>38</v>
      </c>
      <c r="E3" s="234" t="s">
        <v>39</v>
      </c>
      <c r="F3" s="234" t="s">
        <v>445</v>
      </c>
      <c r="G3" s="234" t="s">
        <v>40</v>
      </c>
    </row>
    <row r="4" spans="1:7" x14ac:dyDescent="0.3">
      <c r="A4" s="530">
        <v>1</v>
      </c>
      <c r="B4" s="529">
        <v>10</v>
      </c>
      <c r="C4" s="530">
        <v>3</v>
      </c>
      <c r="D4" s="530">
        <v>14</v>
      </c>
      <c r="E4" s="531">
        <v>10</v>
      </c>
      <c r="F4" s="530">
        <v>6</v>
      </c>
      <c r="G4" s="530">
        <v>0</v>
      </c>
    </row>
    <row r="5" spans="1:7" x14ac:dyDescent="0.3">
      <c r="A5" s="530">
        <v>2</v>
      </c>
      <c r="B5" s="529">
        <v>9</v>
      </c>
      <c r="C5" s="530">
        <v>7</v>
      </c>
      <c r="D5" s="530">
        <v>27</v>
      </c>
      <c r="E5" s="531">
        <v>18</v>
      </c>
      <c r="F5" s="530">
        <v>18</v>
      </c>
      <c r="G5" s="530">
        <v>0</v>
      </c>
    </row>
    <row r="6" spans="1:7" x14ac:dyDescent="0.3">
      <c r="A6" s="530">
        <v>3</v>
      </c>
      <c r="B6" s="529">
        <v>8</v>
      </c>
      <c r="C6" s="530">
        <v>89</v>
      </c>
      <c r="D6" s="530">
        <v>338</v>
      </c>
      <c r="E6" s="531">
        <v>200</v>
      </c>
      <c r="F6" s="530">
        <v>174</v>
      </c>
      <c r="G6" s="530">
        <v>0</v>
      </c>
    </row>
    <row r="7" spans="1:7" x14ac:dyDescent="0.3">
      <c r="A7" s="530">
        <v>4</v>
      </c>
      <c r="B7" s="529">
        <v>7</v>
      </c>
      <c r="C7" s="530">
        <v>590</v>
      </c>
      <c r="D7" s="530">
        <v>1934</v>
      </c>
      <c r="E7" s="531">
        <v>1102</v>
      </c>
      <c r="F7" s="530">
        <v>1094</v>
      </c>
      <c r="G7" s="530">
        <v>0</v>
      </c>
    </row>
    <row r="8" spans="1:7" x14ac:dyDescent="0.3">
      <c r="A8" s="530">
        <v>5</v>
      </c>
      <c r="B8" s="529">
        <v>6</v>
      </c>
      <c r="C8" s="530">
        <v>7573</v>
      </c>
      <c r="D8" s="530">
        <v>17222</v>
      </c>
      <c r="E8" s="531">
        <v>14086</v>
      </c>
      <c r="F8" s="530">
        <v>14130</v>
      </c>
      <c r="G8" s="530">
        <v>0</v>
      </c>
    </row>
    <row r="9" spans="1:7" x14ac:dyDescent="0.3">
      <c r="A9" s="530">
        <v>6</v>
      </c>
      <c r="B9" s="529">
        <v>5</v>
      </c>
      <c r="C9" s="530">
        <v>18108</v>
      </c>
      <c r="D9" s="530">
        <v>40085</v>
      </c>
      <c r="E9" s="531">
        <v>30275</v>
      </c>
      <c r="F9" s="530">
        <v>20180</v>
      </c>
      <c r="G9" s="530">
        <v>0</v>
      </c>
    </row>
    <row r="10" spans="1:7" x14ac:dyDescent="0.3">
      <c r="A10" s="530">
        <v>7</v>
      </c>
      <c r="B10" s="529">
        <v>4</v>
      </c>
      <c r="C10" s="530">
        <v>74474</v>
      </c>
      <c r="D10" s="530">
        <v>151715</v>
      </c>
      <c r="E10" s="531">
        <v>112360</v>
      </c>
      <c r="F10" s="530">
        <v>33821</v>
      </c>
      <c r="G10" s="530">
        <v>0</v>
      </c>
    </row>
    <row r="11" spans="1:7" x14ac:dyDescent="0.3">
      <c r="A11" s="530">
        <v>8</v>
      </c>
      <c r="B11" s="529">
        <v>3</v>
      </c>
      <c r="C11" s="530">
        <v>354607</v>
      </c>
      <c r="D11" s="530">
        <v>465628</v>
      </c>
      <c r="E11" s="531">
        <v>311242</v>
      </c>
      <c r="F11" s="530">
        <v>286951</v>
      </c>
      <c r="G11" s="530">
        <v>0</v>
      </c>
    </row>
    <row r="12" spans="1:7" x14ac:dyDescent="0.3">
      <c r="A12" s="530">
        <v>9</v>
      </c>
      <c r="B12" s="529">
        <v>2</v>
      </c>
      <c r="C12" s="530">
        <v>901087</v>
      </c>
      <c r="D12" s="530">
        <v>988865</v>
      </c>
      <c r="E12" s="531">
        <v>768597</v>
      </c>
      <c r="F12" s="530">
        <v>44712</v>
      </c>
      <c r="G12" s="530">
        <v>0</v>
      </c>
    </row>
    <row r="13" spans="1:7" x14ac:dyDescent="0.3">
      <c r="A13" s="530">
        <v>10</v>
      </c>
      <c r="B13" s="529">
        <v>1</v>
      </c>
      <c r="C13" s="530">
        <v>1093895</v>
      </c>
      <c r="D13" s="530">
        <v>1083866</v>
      </c>
      <c r="E13" s="531">
        <v>2110</v>
      </c>
      <c r="F13" s="530">
        <v>7919</v>
      </c>
      <c r="G13" s="530">
        <v>0</v>
      </c>
    </row>
    <row r="14" spans="1:7" s="2" customFormat="1" ht="15.6" x14ac:dyDescent="0.3">
      <c r="A14" s="530"/>
      <c r="B14" s="532" t="s">
        <v>440</v>
      </c>
      <c r="C14" s="533">
        <f>SUM(C4:C13)</f>
        <v>2450433</v>
      </c>
      <c r="D14" s="533">
        <f>SUM(D4:D13)</f>
        <v>2749694</v>
      </c>
      <c r="E14" s="534">
        <f>SUM(E4:E13)</f>
        <v>1240000</v>
      </c>
      <c r="F14" s="533">
        <f>SUM(F4:F13)</f>
        <v>409005</v>
      </c>
      <c r="G14" s="533">
        <v>0</v>
      </c>
    </row>
    <row r="15" spans="1:7" x14ac:dyDescent="0.3">
      <c r="C15" s="163"/>
    </row>
    <row r="16" spans="1:7" s="45" customFormat="1" ht="15.6" x14ac:dyDescent="0.3">
      <c r="A16" s="38" t="s">
        <v>43</v>
      </c>
      <c r="D16" s="177"/>
      <c r="E16" s="177"/>
      <c r="G16" s="224"/>
    </row>
    <row r="17" spans="1:8" x14ac:dyDescent="0.3">
      <c r="E17" s="163"/>
    </row>
    <row r="18" spans="1:8" s="45" customFormat="1" ht="15.6" x14ac:dyDescent="0.3">
      <c r="A18" s="170" t="s">
        <v>18</v>
      </c>
      <c r="B18" s="171" t="s">
        <v>41</v>
      </c>
      <c r="C18" s="234" t="s">
        <v>37</v>
      </c>
      <c r="E18" s="278"/>
      <c r="F18" s="278"/>
      <c r="G18"/>
      <c r="H18"/>
    </row>
    <row r="19" spans="1:8" x14ac:dyDescent="0.3">
      <c r="A19" s="351">
        <v>1</v>
      </c>
      <c r="B19" s="227">
        <v>6</v>
      </c>
      <c r="C19" s="228">
        <v>2</v>
      </c>
      <c r="D19" s="98"/>
      <c r="E19" s="289"/>
      <c r="F19" s="278"/>
      <c r="G19" s="289"/>
    </row>
    <row r="20" spans="1:8" x14ac:dyDescent="0.3">
      <c r="A20" s="351">
        <v>2</v>
      </c>
      <c r="B20" s="227">
        <v>5</v>
      </c>
      <c r="C20" s="228">
        <v>14</v>
      </c>
      <c r="D20" s="98"/>
      <c r="E20" s="289"/>
      <c r="F20" s="278"/>
      <c r="G20" s="289"/>
    </row>
    <row r="21" spans="1:8" x14ac:dyDescent="0.3">
      <c r="A21" s="351">
        <v>3</v>
      </c>
      <c r="B21" s="227">
        <v>4</v>
      </c>
      <c r="C21" s="228">
        <v>838</v>
      </c>
      <c r="D21" s="98"/>
      <c r="E21" s="289"/>
      <c r="F21" s="278"/>
      <c r="G21" s="289"/>
      <c r="H21" s="278"/>
    </row>
    <row r="22" spans="1:8" x14ac:dyDescent="0.3">
      <c r="A22" s="351">
        <v>4</v>
      </c>
      <c r="B22" s="227">
        <v>3</v>
      </c>
      <c r="C22" s="228">
        <v>12386</v>
      </c>
      <c r="D22" s="98"/>
      <c r="E22" s="289"/>
      <c r="F22" s="278"/>
      <c r="G22" s="289"/>
      <c r="H22" s="289"/>
    </row>
    <row r="23" spans="1:8" s="42" customFormat="1" x14ac:dyDescent="0.3">
      <c r="A23" s="351">
        <v>5</v>
      </c>
      <c r="B23" s="227">
        <v>2</v>
      </c>
      <c r="C23" s="228">
        <v>282454</v>
      </c>
      <c r="D23" s="163"/>
      <c r="E23" s="289"/>
      <c r="F23" s="278"/>
      <c r="G23" s="289"/>
      <c r="H23" s="289"/>
    </row>
    <row r="24" spans="1:8" x14ac:dyDescent="0.3">
      <c r="A24" s="351">
        <v>6</v>
      </c>
      <c r="B24" s="227">
        <v>1</v>
      </c>
      <c r="C24" s="228">
        <v>2144194</v>
      </c>
      <c r="D24" s="223"/>
      <c r="E24" s="289"/>
      <c r="F24" s="278"/>
      <c r="G24" s="289"/>
      <c r="H24" s="289"/>
    </row>
    <row r="25" spans="1:8" s="327" customFormat="1" ht="15.6" x14ac:dyDescent="0.3">
      <c r="A25" s="275"/>
      <c r="B25" s="169" t="s">
        <v>440</v>
      </c>
      <c r="C25" s="169">
        <v>2439888</v>
      </c>
      <c r="D25" s="223"/>
      <c r="E25" s="289"/>
      <c r="F25" s="290"/>
      <c r="G25" s="350"/>
    </row>
    <row r="26" spans="1:8" s="327" customFormat="1" x14ac:dyDescent="0.3">
      <c r="D26" s="223"/>
      <c r="E26" s="277"/>
      <c r="F26" s="277"/>
      <c r="G26" s="277"/>
    </row>
    <row r="27" spans="1:8" ht="15.6" x14ac:dyDescent="0.3">
      <c r="A27" s="166" t="s">
        <v>627</v>
      </c>
      <c r="B27" s="327"/>
      <c r="C27" s="327"/>
      <c r="D27" s="223"/>
    </row>
    <row r="29" spans="1:8" ht="15.6" x14ac:dyDescent="0.3">
      <c r="A29" s="67" t="s">
        <v>18</v>
      </c>
      <c r="B29" s="68" t="s">
        <v>42</v>
      </c>
      <c r="C29" s="234" t="s">
        <v>37</v>
      </c>
    </row>
    <row r="30" spans="1:8" x14ac:dyDescent="0.3">
      <c r="A30" s="102">
        <v>1</v>
      </c>
      <c r="B30" s="132">
        <v>4</v>
      </c>
      <c r="C30" s="132">
        <v>10</v>
      </c>
      <c r="E30" s="312"/>
    </row>
    <row r="31" spans="1:8" x14ac:dyDescent="0.3">
      <c r="A31" s="102">
        <v>2</v>
      </c>
      <c r="B31" s="132">
        <v>3</v>
      </c>
      <c r="C31" s="132">
        <v>373</v>
      </c>
    </row>
    <row r="32" spans="1:8" x14ac:dyDescent="0.3">
      <c r="A32" s="274">
        <v>3</v>
      </c>
      <c r="B32" s="132">
        <v>2</v>
      </c>
      <c r="C32" s="132">
        <v>61773</v>
      </c>
    </row>
    <row r="33" spans="1:3" x14ac:dyDescent="0.3">
      <c r="A33" s="102">
        <v>4</v>
      </c>
      <c r="B33" s="368">
        <v>1</v>
      </c>
      <c r="C33" s="368">
        <v>1115295</v>
      </c>
    </row>
    <row r="34" spans="1:3" ht="15.6" x14ac:dyDescent="0.3">
      <c r="A34" s="275"/>
      <c r="B34" s="373" t="s">
        <v>440</v>
      </c>
      <c r="C34" s="373">
        <v>1177451</v>
      </c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&amp;C&amp;P/&amp;N&amp;R&amp;D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/>
    <pageSetUpPr fitToPage="1"/>
  </sheetPr>
  <dimension ref="A1:I65"/>
  <sheetViews>
    <sheetView workbookViewId="0">
      <selection activeCell="C4" sqref="C4"/>
    </sheetView>
  </sheetViews>
  <sheetFormatPr defaultRowHeight="14.4" x14ac:dyDescent="0.3"/>
  <cols>
    <col min="1" max="1" width="4.88671875" bestFit="1" customWidth="1"/>
    <col min="2" max="2" width="21.5546875" customWidth="1"/>
    <col min="3" max="3" width="13.88671875" customWidth="1"/>
    <col min="4" max="4" width="13.109375" customWidth="1"/>
    <col min="5" max="5" width="12.88671875" customWidth="1"/>
    <col min="6" max="6" width="14" customWidth="1"/>
    <col min="7" max="7" width="14.6640625" customWidth="1"/>
    <col min="8" max="8" width="13.88671875" customWidth="1"/>
  </cols>
  <sheetData>
    <row r="1" spans="1:8" s="38" customFormat="1" ht="15.6" x14ac:dyDescent="0.3">
      <c r="A1" s="540" t="s">
        <v>695</v>
      </c>
      <c r="B1" s="540"/>
      <c r="C1" s="540"/>
      <c r="D1" s="540"/>
      <c r="E1" s="540"/>
      <c r="F1" s="540"/>
      <c r="G1" s="540"/>
      <c r="H1" s="540"/>
    </row>
    <row r="2" spans="1:8" x14ac:dyDescent="0.3">
      <c r="A2" s="39"/>
    </row>
    <row r="3" spans="1:8" s="72" customFormat="1" ht="31.2" x14ac:dyDescent="0.3">
      <c r="A3" s="236" t="s">
        <v>53</v>
      </c>
      <c r="B3" s="236" t="s">
        <v>31</v>
      </c>
      <c r="C3" s="236" t="s">
        <v>55</v>
      </c>
      <c r="D3" s="236" t="s">
        <v>5</v>
      </c>
      <c r="E3" s="236" t="s">
        <v>6</v>
      </c>
      <c r="F3" s="236" t="s">
        <v>46</v>
      </c>
      <c r="G3" s="107" t="s">
        <v>54</v>
      </c>
      <c r="H3" s="107" t="s">
        <v>34</v>
      </c>
    </row>
    <row r="4" spans="1:8" x14ac:dyDescent="0.3">
      <c r="A4" s="35">
        <v>1</v>
      </c>
      <c r="B4" s="7" t="s">
        <v>35</v>
      </c>
      <c r="C4" s="6">
        <v>76626</v>
      </c>
      <c r="D4" s="6">
        <v>53247</v>
      </c>
      <c r="E4" s="6">
        <v>15046</v>
      </c>
      <c r="F4" s="6">
        <v>7362</v>
      </c>
      <c r="G4" s="6">
        <v>971</v>
      </c>
      <c r="H4" s="6">
        <v>0</v>
      </c>
    </row>
    <row r="5" spans="1:8" x14ac:dyDescent="0.3">
      <c r="A5" s="35">
        <v>2</v>
      </c>
      <c r="B5" s="7" t="s">
        <v>209</v>
      </c>
      <c r="C5" s="6">
        <v>35299</v>
      </c>
      <c r="D5" s="6">
        <v>25566</v>
      </c>
      <c r="E5" s="6">
        <v>6919</v>
      </c>
      <c r="F5" s="6">
        <v>2552</v>
      </c>
      <c r="G5" s="6">
        <v>262</v>
      </c>
      <c r="H5" s="6">
        <v>0</v>
      </c>
    </row>
    <row r="6" spans="1:8" x14ac:dyDescent="0.3">
      <c r="A6" s="35">
        <v>3</v>
      </c>
      <c r="B6" s="7" t="s">
        <v>210</v>
      </c>
      <c r="C6" s="6">
        <v>33413</v>
      </c>
      <c r="D6" s="6">
        <v>25274</v>
      </c>
      <c r="E6" s="6">
        <v>5858</v>
      </c>
      <c r="F6" s="6">
        <v>2102</v>
      </c>
      <c r="G6" s="6">
        <v>179</v>
      </c>
      <c r="H6" s="6">
        <v>0</v>
      </c>
    </row>
    <row r="7" spans="1:8" x14ac:dyDescent="0.3">
      <c r="A7" s="35">
        <v>4</v>
      </c>
      <c r="B7" s="7" t="s">
        <v>211</v>
      </c>
      <c r="C7" s="6">
        <v>32185</v>
      </c>
      <c r="D7" s="6">
        <v>22891</v>
      </c>
      <c r="E7" s="6">
        <v>5949</v>
      </c>
      <c r="F7" s="6">
        <v>3074</v>
      </c>
      <c r="G7" s="6">
        <v>271</v>
      </c>
      <c r="H7" s="6">
        <v>0</v>
      </c>
    </row>
    <row r="8" spans="1:8" x14ac:dyDescent="0.3">
      <c r="A8" s="35">
        <v>5</v>
      </c>
      <c r="B8" s="7" t="s">
        <v>212</v>
      </c>
      <c r="C8" s="6">
        <v>1705549</v>
      </c>
      <c r="D8" s="6">
        <v>1200241</v>
      </c>
      <c r="E8" s="6">
        <v>409835</v>
      </c>
      <c r="F8" s="6">
        <v>84409</v>
      </c>
      <c r="G8" s="6">
        <v>11064</v>
      </c>
      <c r="H8" s="6">
        <v>0</v>
      </c>
    </row>
    <row r="9" spans="1:8" x14ac:dyDescent="0.3">
      <c r="A9" s="35">
        <v>6</v>
      </c>
      <c r="B9" s="7" t="s">
        <v>213</v>
      </c>
      <c r="C9" s="6">
        <v>126091</v>
      </c>
      <c r="D9" s="6">
        <v>88828</v>
      </c>
      <c r="E9" s="6">
        <v>27226</v>
      </c>
      <c r="F9" s="6">
        <v>8799</v>
      </c>
      <c r="G9" s="6">
        <v>1238</v>
      </c>
      <c r="H9" s="6">
        <v>0</v>
      </c>
    </row>
    <row r="10" spans="1:8" x14ac:dyDescent="0.3">
      <c r="A10" s="35">
        <v>7</v>
      </c>
      <c r="B10" s="7" t="s">
        <v>214</v>
      </c>
      <c r="C10" s="6">
        <v>42106</v>
      </c>
      <c r="D10" s="6">
        <v>29433</v>
      </c>
      <c r="E10" s="6">
        <v>9523</v>
      </c>
      <c r="F10" s="6">
        <v>2814</v>
      </c>
      <c r="G10" s="6">
        <v>336</v>
      </c>
      <c r="H10" s="6">
        <v>0</v>
      </c>
    </row>
    <row r="11" spans="1:8" x14ac:dyDescent="0.3">
      <c r="A11" s="35">
        <v>8</v>
      </c>
      <c r="B11" s="7" t="s">
        <v>215</v>
      </c>
      <c r="C11" s="6">
        <v>12592</v>
      </c>
      <c r="D11" s="6">
        <v>9297</v>
      </c>
      <c r="E11" s="6">
        <v>2037</v>
      </c>
      <c r="F11" s="6">
        <v>1203</v>
      </c>
      <c r="G11" s="6">
        <v>55</v>
      </c>
      <c r="H11" s="6">
        <v>0</v>
      </c>
    </row>
    <row r="12" spans="1:8" x14ac:dyDescent="0.3">
      <c r="A12" s="35">
        <v>9</v>
      </c>
      <c r="B12" s="7" t="s">
        <v>216</v>
      </c>
      <c r="C12" s="6">
        <v>41006</v>
      </c>
      <c r="D12" s="6">
        <v>28891</v>
      </c>
      <c r="E12" s="6">
        <v>8299</v>
      </c>
      <c r="F12" s="6">
        <v>3398</v>
      </c>
      <c r="G12" s="6">
        <v>418</v>
      </c>
      <c r="H12" s="6">
        <v>0</v>
      </c>
    </row>
    <row r="13" spans="1:8" x14ac:dyDescent="0.3">
      <c r="A13" s="35">
        <v>10</v>
      </c>
      <c r="B13" s="7" t="s">
        <v>217</v>
      </c>
      <c r="C13" s="6">
        <v>63831</v>
      </c>
      <c r="D13" s="6">
        <v>46157</v>
      </c>
      <c r="E13" s="6">
        <v>13252</v>
      </c>
      <c r="F13" s="6">
        <v>4065</v>
      </c>
      <c r="G13" s="6">
        <v>357</v>
      </c>
      <c r="H13" s="6">
        <v>0</v>
      </c>
    </row>
    <row r="14" spans="1:8" x14ac:dyDescent="0.3">
      <c r="A14" s="35">
        <v>11</v>
      </c>
      <c r="B14" s="7" t="s">
        <v>218</v>
      </c>
      <c r="C14" s="6">
        <v>57179</v>
      </c>
      <c r="D14" s="6">
        <v>42020</v>
      </c>
      <c r="E14" s="6">
        <v>9389</v>
      </c>
      <c r="F14" s="6">
        <v>5132</v>
      </c>
      <c r="G14" s="6">
        <v>638</v>
      </c>
      <c r="H14" s="6">
        <v>0</v>
      </c>
    </row>
    <row r="15" spans="1:8" x14ac:dyDescent="0.3">
      <c r="A15" s="35">
        <v>12</v>
      </c>
      <c r="B15" s="7" t="s">
        <v>219</v>
      </c>
      <c r="C15" s="6">
        <v>84211</v>
      </c>
      <c r="D15" s="6">
        <v>58108</v>
      </c>
      <c r="E15" s="6">
        <v>20575</v>
      </c>
      <c r="F15" s="6">
        <v>5030</v>
      </c>
      <c r="G15" s="6">
        <v>498</v>
      </c>
      <c r="H15" s="6">
        <v>0</v>
      </c>
    </row>
    <row r="16" spans="1:8" x14ac:dyDescent="0.3">
      <c r="A16" s="35">
        <v>13</v>
      </c>
      <c r="B16" s="7" t="s">
        <v>220</v>
      </c>
      <c r="C16" s="6">
        <v>6569</v>
      </c>
      <c r="D16" s="6">
        <v>4841</v>
      </c>
      <c r="E16" s="6">
        <v>1125</v>
      </c>
      <c r="F16" s="6">
        <v>561</v>
      </c>
      <c r="G16" s="6">
        <v>42</v>
      </c>
      <c r="H16" s="6">
        <v>0</v>
      </c>
    </row>
    <row r="17" spans="1:8" x14ac:dyDescent="0.3">
      <c r="A17" s="35">
        <v>14</v>
      </c>
      <c r="B17" s="7" t="s">
        <v>221</v>
      </c>
      <c r="C17" s="6">
        <v>12050</v>
      </c>
      <c r="D17" s="6">
        <v>9098</v>
      </c>
      <c r="E17" s="6">
        <v>1948</v>
      </c>
      <c r="F17" s="6">
        <v>844</v>
      </c>
      <c r="G17" s="6">
        <v>160</v>
      </c>
      <c r="H17" s="6">
        <v>0</v>
      </c>
    </row>
    <row r="18" spans="1:8" x14ac:dyDescent="0.3">
      <c r="A18" s="35">
        <v>15</v>
      </c>
      <c r="B18" s="7" t="s">
        <v>222</v>
      </c>
      <c r="C18" s="6">
        <v>51942</v>
      </c>
      <c r="D18" s="6">
        <v>37440</v>
      </c>
      <c r="E18" s="6">
        <v>9718</v>
      </c>
      <c r="F18" s="6">
        <v>4299</v>
      </c>
      <c r="G18" s="6">
        <v>485</v>
      </c>
      <c r="H18" s="6">
        <v>0</v>
      </c>
    </row>
    <row r="19" spans="1:8" x14ac:dyDescent="0.3">
      <c r="A19" s="35">
        <v>16</v>
      </c>
      <c r="B19" s="7" t="s">
        <v>223</v>
      </c>
      <c r="C19" s="6">
        <v>55897</v>
      </c>
      <c r="D19" s="6">
        <v>39852</v>
      </c>
      <c r="E19" s="6">
        <v>10842</v>
      </c>
      <c r="F19" s="6">
        <v>4845</v>
      </c>
      <c r="G19" s="6">
        <v>358</v>
      </c>
      <c r="H19" s="6">
        <v>0</v>
      </c>
    </row>
    <row r="20" spans="1:8" x14ac:dyDescent="0.3">
      <c r="A20" s="35">
        <v>17</v>
      </c>
      <c r="B20" s="7" t="s">
        <v>224</v>
      </c>
      <c r="C20" s="6">
        <v>106610</v>
      </c>
      <c r="D20" s="6">
        <v>76299</v>
      </c>
      <c r="E20" s="6">
        <v>19583</v>
      </c>
      <c r="F20" s="6">
        <v>10084</v>
      </c>
      <c r="G20" s="6">
        <v>644</v>
      </c>
      <c r="H20" s="6">
        <v>0</v>
      </c>
    </row>
    <row r="21" spans="1:8" x14ac:dyDescent="0.3">
      <c r="A21" s="35">
        <v>18</v>
      </c>
      <c r="B21" s="7" t="s">
        <v>225</v>
      </c>
      <c r="C21" s="6">
        <v>16367</v>
      </c>
      <c r="D21" s="6">
        <v>12313</v>
      </c>
      <c r="E21" s="6">
        <v>2456</v>
      </c>
      <c r="F21" s="6">
        <v>1432</v>
      </c>
      <c r="G21" s="6">
        <v>166</v>
      </c>
      <c r="H21" s="6">
        <v>0</v>
      </c>
    </row>
    <row r="22" spans="1:8" x14ac:dyDescent="0.3">
      <c r="A22" s="35">
        <v>19</v>
      </c>
      <c r="B22" s="7" t="s">
        <v>226</v>
      </c>
      <c r="C22" s="6">
        <v>444664</v>
      </c>
      <c r="D22" s="6">
        <v>313182</v>
      </c>
      <c r="E22" s="6">
        <v>102142</v>
      </c>
      <c r="F22" s="6">
        <v>25468</v>
      </c>
      <c r="G22" s="6">
        <v>3872</v>
      </c>
      <c r="H22" s="6">
        <v>0</v>
      </c>
    </row>
    <row r="23" spans="1:8" x14ac:dyDescent="0.3">
      <c r="A23" s="35">
        <v>20</v>
      </c>
      <c r="B23" s="7" t="s">
        <v>227</v>
      </c>
      <c r="C23" s="6">
        <v>72247</v>
      </c>
      <c r="D23" s="6">
        <v>52327</v>
      </c>
      <c r="E23" s="6">
        <v>13928</v>
      </c>
      <c r="F23" s="6">
        <v>5337</v>
      </c>
      <c r="G23" s="6">
        <v>655</v>
      </c>
      <c r="H23" s="6">
        <v>0</v>
      </c>
    </row>
    <row r="24" spans="1:8" x14ac:dyDescent="0.3">
      <c r="A24" s="35">
        <v>21</v>
      </c>
      <c r="B24" s="7" t="s">
        <v>228</v>
      </c>
      <c r="C24" s="6">
        <v>58872</v>
      </c>
      <c r="D24" s="6">
        <v>40938</v>
      </c>
      <c r="E24" s="6">
        <v>12615</v>
      </c>
      <c r="F24" s="6">
        <v>4844</v>
      </c>
      <c r="G24" s="6">
        <v>475</v>
      </c>
      <c r="H24" s="6">
        <v>0</v>
      </c>
    </row>
    <row r="25" spans="1:8" x14ac:dyDescent="0.3">
      <c r="A25" s="35">
        <v>22</v>
      </c>
      <c r="B25" s="7" t="s">
        <v>229</v>
      </c>
      <c r="C25" s="6">
        <v>45853</v>
      </c>
      <c r="D25" s="6">
        <v>32313</v>
      </c>
      <c r="E25" s="6">
        <v>8050</v>
      </c>
      <c r="F25" s="6">
        <v>5156</v>
      </c>
      <c r="G25" s="6">
        <v>334</v>
      </c>
      <c r="H25" s="6">
        <v>0</v>
      </c>
    </row>
    <row r="26" spans="1:8" x14ac:dyDescent="0.3">
      <c r="A26" s="35">
        <v>23</v>
      </c>
      <c r="B26" s="7" t="s">
        <v>230</v>
      </c>
      <c r="C26" s="6">
        <v>17304</v>
      </c>
      <c r="D26" s="6">
        <v>12118</v>
      </c>
      <c r="E26" s="6">
        <v>3522</v>
      </c>
      <c r="F26" s="6">
        <v>1478</v>
      </c>
      <c r="G26" s="6">
        <v>186</v>
      </c>
      <c r="H26" s="6">
        <v>0</v>
      </c>
    </row>
    <row r="27" spans="1:8" x14ac:dyDescent="0.3">
      <c r="A27" s="35">
        <v>24</v>
      </c>
      <c r="B27" s="7" t="s">
        <v>231</v>
      </c>
      <c r="C27" s="6">
        <v>41990</v>
      </c>
      <c r="D27" s="6">
        <v>29671</v>
      </c>
      <c r="E27" s="6">
        <v>8646</v>
      </c>
      <c r="F27" s="6">
        <v>3363</v>
      </c>
      <c r="G27" s="6">
        <v>310</v>
      </c>
      <c r="H27" s="6">
        <v>0</v>
      </c>
    </row>
    <row r="28" spans="1:8" x14ac:dyDescent="0.3">
      <c r="A28" s="35">
        <v>25</v>
      </c>
      <c r="B28" s="7" t="s">
        <v>232</v>
      </c>
      <c r="C28" s="6">
        <v>14049</v>
      </c>
      <c r="D28" s="6">
        <v>10290</v>
      </c>
      <c r="E28" s="6">
        <v>2832</v>
      </c>
      <c r="F28" s="6">
        <v>816</v>
      </c>
      <c r="G28" s="6">
        <v>111</v>
      </c>
      <c r="H28" s="6">
        <v>0</v>
      </c>
    </row>
    <row r="29" spans="1:8" x14ac:dyDescent="0.3">
      <c r="A29" s="35">
        <v>26</v>
      </c>
      <c r="B29" s="7" t="s">
        <v>233</v>
      </c>
      <c r="C29" s="6">
        <v>27871</v>
      </c>
      <c r="D29" s="6">
        <v>20361</v>
      </c>
      <c r="E29" s="6">
        <v>4757</v>
      </c>
      <c r="F29" s="6">
        <v>2497</v>
      </c>
      <c r="G29" s="6">
        <v>256</v>
      </c>
      <c r="H29" s="6">
        <v>0</v>
      </c>
    </row>
    <row r="30" spans="1:8" x14ac:dyDescent="0.3">
      <c r="A30" s="35">
        <v>27</v>
      </c>
      <c r="B30" s="7" t="s">
        <v>234</v>
      </c>
      <c r="C30" s="6">
        <v>60569</v>
      </c>
      <c r="D30" s="6">
        <v>43384</v>
      </c>
      <c r="E30" s="6">
        <v>12998</v>
      </c>
      <c r="F30" s="6">
        <v>3875</v>
      </c>
      <c r="G30" s="6">
        <v>312</v>
      </c>
      <c r="H30" s="6">
        <v>0</v>
      </c>
    </row>
    <row r="31" spans="1:8" x14ac:dyDescent="0.3">
      <c r="A31" s="35">
        <v>28</v>
      </c>
      <c r="B31" s="7" t="s">
        <v>235</v>
      </c>
      <c r="C31" s="6">
        <v>54430</v>
      </c>
      <c r="D31" s="6">
        <v>38745</v>
      </c>
      <c r="E31" s="6">
        <v>11511</v>
      </c>
      <c r="F31" s="6">
        <v>3647</v>
      </c>
      <c r="G31" s="6">
        <v>527</v>
      </c>
      <c r="H31" s="6">
        <v>0</v>
      </c>
    </row>
    <row r="32" spans="1:8" x14ac:dyDescent="0.3">
      <c r="A32" s="35">
        <v>29</v>
      </c>
      <c r="B32" s="7" t="s">
        <v>236</v>
      </c>
      <c r="C32" s="6">
        <v>37344</v>
      </c>
      <c r="D32" s="6">
        <v>26606</v>
      </c>
      <c r="E32" s="6">
        <v>8148</v>
      </c>
      <c r="F32" s="6">
        <v>2405</v>
      </c>
      <c r="G32" s="6">
        <v>185</v>
      </c>
      <c r="H32" s="6">
        <v>0</v>
      </c>
    </row>
    <row r="33" spans="1:8" x14ac:dyDescent="0.3">
      <c r="A33" s="35">
        <v>30</v>
      </c>
      <c r="B33" s="7" t="s">
        <v>237</v>
      </c>
      <c r="C33" s="6">
        <v>29920</v>
      </c>
      <c r="D33" s="6">
        <v>22448</v>
      </c>
      <c r="E33" s="6">
        <v>4906</v>
      </c>
      <c r="F33" s="6">
        <v>2405</v>
      </c>
      <c r="G33" s="6">
        <v>161</v>
      </c>
      <c r="H33" s="6">
        <v>0</v>
      </c>
    </row>
    <row r="34" spans="1:8" x14ac:dyDescent="0.3">
      <c r="A34" s="35">
        <v>31</v>
      </c>
      <c r="B34" s="7" t="s">
        <v>238</v>
      </c>
      <c r="C34" s="6">
        <v>111420</v>
      </c>
      <c r="D34" s="6">
        <v>80758</v>
      </c>
      <c r="E34" s="6">
        <v>20989</v>
      </c>
      <c r="F34" s="6">
        <v>9086</v>
      </c>
      <c r="G34" s="6">
        <v>587</v>
      </c>
      <c r="H34" s="6">
        <v>0</v>
      </c>
    </row>
    <row r="35" spans="1:8" x14ac:dyDescent="0.3">
      <c r="A35" s="35">
        <v>32</v>
      </c>
      <c r="B35" s="7" t="s">
        <v>239</v>
      </c>
      <c r="C35" s="6">
        <v>30653</v>
      </c>
      <c r="D35" s="6">
        <v>22743</v>
      </c>
      <c r="E35" s="6">
        <v>5368</v>
      </c>
      <c r="F35" s="6">
        <v>2394</v>
      </c>
      <c r="G35" s="6">
        <v>148</v>
      </c>
      <c r="H35" s="6">
        <v>0</v>
      </c>
    </row>
    <row r="36" spans="1:8" x14ac:dyDescent="0.3">
      <c r="A36" s="35">
        <v>33</v>
      </c>
      <c r="B36" s="7" t="s">
        <v>240</v>
      </c>
      <c r="C36" s="6">
        <v>38666</v>
      </c>
      <c r="D36" s="6">
        <v>27572</v>
      </c>
      <c r="E36" s="6">
        <v>7537</v>
      </c>
      <c r="F36" s="6">
        <v>3380</v>
      </c>
      <c r="G36" s="6">
        <v>177</v>
      </c>
      <c r="H36" s="6">
        <v>0</v>
      </c>
    </row>
    <row r="37" spans="1:8" x14ac:dyDescent="0.3">
      <c r="A37" s="35">
        <v>34</v>
      </c>
      <c r="B37" s="7" t="s">
        <v>241</v>
      </c>
      <c r="C37" s="6">
        <v>9006</v>
      </c>
      <c r="D37" s="6">
        <v>6455</v>
      </c>
      <c r="E37" s="6">
        <v>1717</v>
      </c>
      <c r="F37" s="6">
        <v>753</v>
      </c>
      <c r="G37" s="6">
        <v>81</v>
      </c>
      <c r="H37" s="6">
        <v>0</v>
      </c>
    </row>
    <row r="38" spans="1:8" x14ac:dyDescent="0.3">
      <c r="A38" s="35">
        <v>35</v>
      </c>
      <c r="B38" s="7" t="s">
        <v>242</v>
      </c>
      <c r="C38" s="6">
        <v>84932</v>
      </c>
      <c r="D38" s="6">
        <v>58642</v>
      </c>
      <c r="E38" s="6">
        <v>19789</v>
      </c>
      <c r="F38" s="6">
        <v>6054</v>
      </c>
      <c r="G38" s="6">
        <v>447</v>
      </c>
      <c r="H38" s="6">
        <v>0</v>
      </c>
    </row>
    <row r="39" spans="1:8" x14ac:dyDescent="0.3">
      <c r="A39" s="35">
        <v>36</v>
      </c>
      <c r="B39" s="7" t="s">
        <v>243</v>
      </c>
      <c r="C39" s="6">
        <v>61724</v>
      </c>
      <c r="D39" s="6">
        <v>44866</v>
      </c>
      <c r="E39" s="6">
        <v>11502</v>
      </c>
      <c r="F39" s="6">
        <v>4831</v>
      </c>
      <c r="G39" s="6">
        <v>525</v>
      </c>
      <c r="H39" s="6">
        <v>0</v>
      </c>
    </row>
    <row r="40" spans="1:8" x14ac:dyDescent="0.3">
      <c r="A40" s="35">
        <v>37</v>
      </c>
      <c r="B40" s="7" t="s">
        <v>244</v>
      </c>
      <c r="C40" s="6">
        <v>37049</v>
      </c>
      <c r="D40" s="6">
        <v>25791</v>
      </c>
      <c r="E40" s="6">
        <v>6942</v>
      </c>
      <c r="F40" s="6">
        <v>3649</v>
      </c>
      <c r="G40" s="6">
        <v>667</v>
      </c>
      <c r="H40" s="6">
        <v>0</v>
      </c>
    </row>
    <row r="41" spans="1:8" x14ac:dyDescent="0.3">
      <c r="A41" s="35">
        <v>38</v>
      </c>
      <c r="B41" s="7" t="s">
        <v>245</v>
      </c>
      <c r="C41" s="6">
        <v>50158</v>
      </c>
      <c r="D41" s="6">
        <v>35117</v>
      </c>
      <c r="E41" s="6">
        <v>8963</v>
      </c>
      <c r="F41" s="6">
        <v>5651</v>
      </c>
      <c r="G41" s="6">
        <v>427</v>
      </c>
      <c r="H41" s="6">
        <v>0</v>
      </c>
    </row>
    <row r="42" spans="1:8" x14ac:dyDescent="0.3">
      <c r="A42" s="35">
        <v>39</v>
      </c>
      <c r="B42" s="7" t="s">
        <v>246</v>
      </c>
      <c r="C42" s="6">
        <v>44095</v>
      </c>
      <c r="D42" s="6">
        <v>31151</v>
      </c>
      <c r="E42" s="6">
        <v>8447</v>
      </c>
      <c r="F42" s="6">
        <v>4125</v>
      </c>
      <c r="G42" s="6">
        <v>372</v>
      </c>
      <c r="H42" s="6">
        <v>0</v>
      </c>
    </row>
    <row r="43" spans="1:8" x14ac:dyDescent="0.3">
      <c r="A43" s="35">
        <v>40</v>
      </c>
      <c r="B43" s="7" t="s">
        <v>247</v>
      </c>
      <c r="C43" s="6">
        <v>27097</v>
      </c>
      <c r="D43" s="6">
        <v>19868</v>
      </c>
      <c r="E43" s="6">
        <v>4428</v>
      </c>
      <c r="F43" s="6">
        <v>2538</v>
      </c>
      <c r="G43" s="6">
        <v>263</v>
      </c>
      <c r="H43" s="6">
        <v>0</v>
      </c>
    </row>
    <row r="44" spans="1:8" x14ac:dyDescent="0.3">
      <c r="A44" s="35">
        <v>41</v>
      </c>
      <c r="B44" s="7" t="s">
        <v>248</v>
      </c>
      <c r="C44" s="6">
        <v>28037</v>
      </c>
      <c r="D44" s="6">
        <v>19620</v>
      </c>
      <c r="E44" s="6">
        <v>5685</v>
      </c>
      <c r="F44" s="6">
        <v>2535</v>
      </c>
      <c r="G44" s="6">
        <v>197</v>
      </c>
      <c r="H44" s="6">
        <v>0</v>
      </c>
    </row>
    <row r="45" spans="1:8" x14ac:dyDescent="0.3">
      <c r="A45" s="35">
        <v>42</v>
      </c>
      <c r="B45" s="7" t="s">
        <v>249</v>
      </c>
      <c r="C45" s="6">
        <v>38563</v>
      </c>
      <c r="D45" s="6">
        <v>27520</v>
      </c>
      <c r="E45" s="6">
        <v>6277</v>
      </c>
      <c r="F45" s="6">
        <v>4108</v>
      </c>
      <c r="G45" s="6">
        <v>658</v>
      </c>
      <c r="H45" s="6">
        <v>0</v>
      </c>
    </row>
    <row r="46" spans="1:8" x14ac:dyDescent="0.3">
      <c r="A46" s="35">
        <v>43</v>
      </c>
      <c r="B46" s="7" t="s">
        <v>250</v>
      </c>
      <c r="C46" s="6">
        <v>15727</v>
      </c>
      <c r="D46" s="6">
        <v>11863</v>
      </c>
      <c r="E46" s="6">
        <v>2933</v>
      </c>
      <c r="F46" s="6">
        <v>888</v>
      </c>
      <c r="G46" s="6">
        <v>43</v>
      </c>
      <c r="H46" s="6">
        <v>0</v>
      </c>
    </row>
    <row r="47" spans="1:8" x14ac:dyDescent="0.3">
      <c r="A47" s="35">
        <v>44</v>
      </c>
      <c r="B47" s="7" t="s">
        <v>251</v>
      </c>
      <c r="C47" s="6">
        <v>70426</v>
      </c>
      <c r="D47" s="6">
        <v>51207</v>
      </c>
      <c r="E47" s="6">
        <v>12897</v>
      </c>
      <c r="F47" s="6">
        <v>5641</v>
      </c>
      <c r="G47" s="6">
        <v>681</v>
      </c>
      <c r="H47" s="6">
        <v>0</v>
      </c>
    </row>
    <row r="48" spans="1:8" x14ac:dyDescent="0.3">
      <c r="A48" s="35">
        <v>45</v>
      </c>
      <c r="B48" s="7" t="s">
        <v>252</v>
      </c>
      <c r="C48" s="6">
        <v>57402</v>
      </c>
      <c r="D48" s="6">
        <v>41323</v>
      </c>
      <c r="E48" s="6">
        <v>10522</v>
      </c>
      <c r="F48" s="6">
        <v>5179</v>
      </c>
      <c r="G48" s="6">
        <v>378</v>
      </c>
      <c r="H48" s="6">
        <v>0</v>
      </c>
    </row>
    <row r="49" spans="1:9" x14ac:dyDescent="0.3">
      <c r="A49" s="35">
        <v>46</v>
      </c>
      <c r="B49" s="7" t="s">
        <v>253</v>
      </c>
      <c r="C49" s="6">
        <v>64770</v>
      </c>
      <c r="D49" s="6">
        <v>44768</v>
      </c>
      <c r="E49" s="6">
        <v>13980</v>
      </c>
      <c r="F49" s="6">
        <v>5604</v>
      </c>
      <c r="G49" s="6">
        <v>418</v>
      </c>
      <c r="H49" s="6">
        <v>0</v>
      </c>
    </row>
    <row r="50" spans="1:9" x14ac:dyDescent="0.3">
      <c r="A50" s="35">
        <v>47</v>
      </c>
      <c r="B50" s="7" t="s">
        <v>254</v>
      </c>
      <c r="C50" s="6">
        <v>17905</v>
      </c>
      <c r="D50" s="6">
        <v>13165</v>
      </c>
      <c r="E50" s="6">
        <v>3177</v>
      </c>
      <c r="F50" s="6">
        <v>1443</v>
      </c>
      <c r="G50" s="6">
        <v>120</v>
      </c>
      <c r="H50" s="6">
        <v>0</v>
      </c>
    </row>
    <row r="51" spans="1:9" x14ac:dyDescent="0.3">
      <c r="A51" s="35">
        <v>48</v>
      </c>
      <c r="B51" s="7" t="s">
        <v>255</v>
      </c>
      <c r="C51" s="6">
        <v>14973</v>
      </c>
      <c r="D51" s="6">
        <v>10430</v>
      </c>
      <c r="E51" s="6">
        <v>3601</v>
      </c>
      <c r="F51" s="6">
        <v>845</v>
      </c>
      <c r="G51" s="6">
        <v>97</v>
      </c>
      <c r="H51" s="6">
        <v>0</v>
      </c>
    </row>
    <row r="52" spans="1:9" x14ac:dyDescent="0.3">
      <c r="A52" s="35">
        <v>49</v>
      </c>
      <c r="B52" s="7" t="s">
        <v>256</v>
      </c>
      <c r="C52" s="6">
        <v>33979</v>
      </c>
      <c r="D52" s="6">
        <v>24304</v>
      </c>
      <c r="E52" s="6">
        <v>7118</v>
      </c>
      <c r="F52" s="6">
        <v>2230</v>
      </c>
      <c r="G52" s="6">
        <v>327</v>
      </c>
      <c r="H52" s="6">
        <v>0</v>
      </c>
    </row>
    <row r="53" spans="1:9" x14ac:dyDescent="0.3">
      <c r="A53" s="35">
        <v>50</v>
      </c>
      <c r="B53" s="7" t="s">
        <v>257</v>
      </c>
      <c r="C53" s="6">
        <v>56149</v>
      </c>
      <c r="D53" s="6">
        <v>39108</v>
      </c>
      <c r="E53" s="6">
        <v>12517</v>
      </c>
      <c r="F53" s="6">
        <v>4162</v>
      </c>
      <c r="G53" s="6">
        <v>362</v>
      </c>
      <c r="H53" s="6">
        <v>0</v>
      </c>
    </row>
    <row r="54" spans="1:9" x14ac:dyDescent="0.3">
      <c r="A54" s="35">
        <v>51</v>
      </c>
      <c r="B54" s="7" t="s">
        <v>258</v>
      </c>
      <c r="C54" s="6">
        <v>20474</v>
      </c>
      <c r="D54" s="6">
        <v>14433</v>
      </c>
      <c r="E54" s="6">
        <v>4853</v>
      </c>
      <c r="F54" s="6">
        <v>1100</v>
      </c>
      <c r="G54" s="6">
        <v>88</v>
      </c>
      <c r="H54" s="6">
        <v>0</v>
      </c>
    </row>
    <row r="55" spans="1:9" x14ac:dyDescent="0.3">
      <c r="A55" s="35">
        <v>52</v>
      </c>
      <c r="B55" s="12" t="s">
        <v>439</v>
      </c>
      <c r="C55" s="6">
        <v>20858</v>
      </c>
      <c r="D55" s="6">
        <v>12316</v>
      </c>
      <c r="E55" s="6">
        <v>7325</v>
      </c>
      <c r="F55" s="6">
        <v>689</v>
      </c>
      <c r="G55" s="6">
        <v>528</v>
      </c>
      <c r="H55" s="6">
        <v>0</v>
      </c>
    </row>
    <row r="56" spans="1:9" s="2" customFormat="1" ht="15.6" x14ac:dyDescent="0.3">
      <c r="A56" s="49"/>
      <c r="B56" s="179" t="s">
        <v>11</v>
      </c>
      <c r="C56" s="51">
        <f>SUM(C4:C55)</f>
        <v>4398699</v>
      </c>
      <c r="D56" s="51">
        <f>SUM(D4:D55)</f>
        <v>3115199</v>
      </c>
      <c r="E56" s="51">
        <f>SUM(E4:E55)</f>
        <v>960202</v>
      </c>
      <c r="F56" s="51">
        <f>SUM(F4:F55)</f>
        <v>290181</v>
      </c>
      <c r="G56" s="51">
        <f>SUM(G4:G55)</f>
        <v>33117</v>
      </c>
      <c r="H56" s="51">
        <f t="shared" ref="H56" si="0">SUM(H4:H55)</f>
        <v>0</v>
      </c>
      <c r="I56" s="36"/>
    </row>
    <row r="57" spans="1:9" x14ac:dyDescent="0.3">
      <c r="C57" s="8"/>
      <c r="D57" s="8"/>
      <c r="E57" s="8"/>
      <c r="F57" s="8"/>
      <c r="G57" s="8"/>
      <c r="H57" s="8"/>
    </row>
    <row r="58" spans="1:9" x14ac:dyDescent="0.3">
      <c r="B58" t="s">
        <v>49</v>
      </c>
    </row>
    <row r="60" spans="1:9" x14ac:dyDescent="0.3">
      <c r="D60" s="163"/>
    </row>
    <row r="61" spans="1:9" x14ac:dyDescent="0.3">
      <c r="E61" s="312"/>
    </row>
    <row r="65" spans="4:4" x14ac:dyDescent="0.3">
      <c r="D65" s="163"/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  <headerFooter>
    <oddFooter>&amp;C&amp;P/&amp;N&amp;R&amp;D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0"/>
  </sheetPr>
  <dimension ref="A1:S83"/>
  <sheetViews>
    <sheetView topLeftCell="A47" workbookViewId="0">
      <selection activeCell="K81" sqref="K81"/>
    </sheetView>
  </sheetViews>
  <sheetFormatPr defaultRowHeight="14.4" x14ac:dyDescent="0.3"/>
  <cols>
    <col min="1" max="1" width="13.44140625" customWidth="1"/>
    <col min="2" max="2" width="12" customWidth="1"/>
    <col min="3" max="3" width="17.33203125" bestFit="1" customWidth="1"/>
    <col min="4" max="4" width="11.88671875" customWidth="1"/>
    <col min="5" max="5" width="10.44140625" customWidth="1"/>
    <col min="6" max="6" width="11.33203125" customWidth="1"/>
    <col min="7" max="7" width="16.33203125" customWidth="1"/>
    <col min="8" max="8" width="11.109375" customWidth="1"/>
    <col min="9" max="9" width="10.6640625" customWidth="1"/>
    <col min="10" max="10" width="12.88671875" customWidth="1"/>
    <col min="11" max="11" width="15.44140625" bestFit="1" customWidth="1"/>
    <col min="12" max="13" width="11.44140625" customWidth="1"/>
    <col min="14" max="14" width="10.88671875" customWidth="1"/>
    <col min="15" max="15" width="13.109375" bestFit="1" customWidth="1"/>
    <col min="16" max="16" width="10" customWidth="1"/>
    <col min="17" max="17" width="9.88671875" customWidth="1"/>
    <col min="19" max="19" width="15.44140625" bestFit="1" customWidth="1"/>
  </cols>
  <sheetData>
    <row r="1" spans="1:17" ht="15.6" x14ac:dyDescent="0.3">
      <c r="A1" s="560" t="s">
        <v>702</v>
      </c>
      <c r="B1" s="560"/>
      <c r="C1" s="560"/>
      <c r="D1" s="560"/>
      <c r="E1" s="560"/>
      <c r="F1" s="560"/>
      <c r="G1" s="560"/>
      <c r="H1" s="560"/>
      <c r="I1" s="560"/>
      <c r="J1" s="560"/>
      <c r="K1" s="560"/>
      <c r="L1" s="560"/>
      <c r="M1" s="560"/>
      <c r="N1" s="560"/>
      <c r="O1" s="560"/>
      <c r="P1" s="560"/>
      <c r="Q1" s="560"/>
    </row>
    <row r="2" spans="1:17" ht="15" thickBot="1" x14ac:dyDescent="0.35">
      <c r="A2" s="327"/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</row>
    <row r="3" spans="1:17" x14ac:dyDescent="0.3">
      <c r="A3" s="572" t="s">
        <v>19</v>
      </c>
      <c r="B3" s="568" t="s">
        <v>5</v>
      </c>
      <c r="C3" s="569"/>
      <c r="D3" s="569"/>
      <c r="E3" s="571"/>
      <c r="F3" s="568" t="s">
        <v>6</v>
      </c>
      <c r="G3" s="569"/>
      <c r="H3" s="569"/>
      <c r="I3" s="571"/>
      <c r="J3" s="568" t="s">
        <v>20</v>
      </c>
      <c r="K3" s="569"/>
      <c r="L3" s="569"/>
      <c r="M3" s="571"/>
      <c r="N3" s="568" t="s">
        <v>21</v>
      </c>
      <c r="O3" s="569"/>
      <c r="P3" s="569"/>
      <c r="Q3" s="570"/>
    </row>
    <row r="4" spans="1:17" ht="15" thickBot="1" x14ac:dyDescent="0.35">
      <c r="A4" s="574"/>
      <c r="B4" s="345" t="s">
        <v>1</v>
      </c>
      <c r="C4" s="346" t="s">
        <v>51</v>
      </c>
      <c r="D4" s="346" t="s">
        <v>22</v>
      </c>
      <c r="E4" s="346" t="s">
        <v>442</v>
      </c>
      <c r="F4" s="345" t="s">
        <v>1</v>
      </c>
      <c r="G4" s="346" t="s">
        <v>51</v>
      </c>
      <c r="H4" s="346" t="s">
        <v>22</v>
      </c>
      <c r="I4" s="346" t="s">
        <v>442</v>
      </c>
      <c r="J4" s="345" t="s">
        <v>1</v>
      </c>
      <c r="K4" s="346" t="s">
        <v>51</v>
      </c>
      <c r="L4" s="346" t="s">
        <v>22</v>
      </c>
      <c r="M4" s="346" t="s">
        <v>442</v>
      </c>
      <c r="N4" s="346" t="s">
        <v>1</v>
      </c>
      <c r="O4" s="346" t="s">
        <v>51</v>
      </c>
      <c r="P4" s="346" t="s">
        <v>22</v>
      </c>
      <c r="Q4" s="347" t="s">
        <v>442</v>
      </c>
    </row>
    <row r="5" spans="1:17" x14ac:dyDescent="0.3">
      <c r="A5" s="339" t="s">
        <v>624</v>
      </c>
      <c r="B5" s="453">
        <v>988033</v>
      </c>
      <c r="C5" s="454">
        <v>1085567918.5599999</v>
      </c>
      <c r="D5" s="454">
        <v>1098.72</v>
      </c>
      <c r="E5" s="454">
        <v>1102.6300000000001</v>
      </c>
      <c r="F5" s="453">
        <v>30554</v>
      </c>
      <c r="G5" s="454">
        <v>13986715.880000001</v>
      </c>
      <c r="H5" s="454">
        <v>457.77</v>
      </c>
      <c r="I5" s="454">
        <v>360.96</v>
      </c>
      <c r="J5" s="453">
        <v>114835</v>
      </c>
      <c r="K5" s="454">
        <v>76390439.819999993</v>
      </c>
      <c r="L5" s="454">
        <v>665.22</v>
      </c>
      <c r="M5" s="454">
        <v>577.54999999999995</v>
      </c>
      <c r="N5" s="453">
        <v>8205</v>
      </c>
      <c r="O5" s="454">
        <v>2737341.09</v>
      </c>
      <c r="P5" s="455">
        <v>333.62</v>
      </c>
      <c r="Q5" s="456">
        <v>360</v>
      </c>
    </row>
    <row r="6" spans="1:17" ht="15" thickBot="1" x14ac:dyDescent="0.35">
      <c r="A6" s="457" t="s">
        <v>625</v>
      </c>
      <c r="B6" s="458">
        <v>870921</v>
      </c>
      <c r="C6" s="459">
        <v>727566949.74000001</v>
      </c>
      <c r="D6" s="460">
        <v>835.4</v>
      </c>
      <c r="E6" s="460">
        <v>692.61</v>
      </c>
      <c r="F6" s="458">
        <v>353349</v>
      </c>
      <c r="G6" s="459">
        <v>230850522.62</v>
      </c>
      <c r="H6" s="460">
        <v>653.32000000000005</v>
      </c>
      <c r="I6" s="460">
        <v>558.89</v>
      </c>
      <c r="J6" s="458">
        <v>72761</v>
      </c>
      <c r="K6" s="459">
        <v>39548128.340000004</v>
      </c>
      <c r="L6" s="460">
        <v>543.53</v>
      </c>
      <c r="M6" s="460">
        <v>456.13</v>
      </c>
      <c r="N6" s="458">
        <v>11775</v>
      </c>
      <c r="O6" s="459">
        <v>3541711.69</v>
      </c>
      <c r="P6" s="459">
        <v>300.77999999999997</v>
      </c>
      <c r="Q6" s="461">
        <v>290</v>
      </c>
    </row>
    <row r="7" spans="1:17" ht="16.2" thickBot="1" x14ac:dyDescent="0.35">
      <c r="A7" s="462" t="s">
        <v>538</v>
      </c>
      <c r="B7" s="358">
        <v>1858954</v>
      </c>
      <c r="C7" s="463">
        <v>1813134868.3</v>
      </c>
      <c r="D7" s="452">
        <v>975.35</v>
      </c>
      <c r="E7" s="449">
        <v>902.43</v>
      </c>
      <c r="F7" s="358">
        <v>383903</v>
      </c>
      <c r="G7" s="463">
        <v>244837238.5</v>
      </c>
      <c r="H7" s="452">
        <v>637.76</v>
      </c>
      <c r="I7" s="449">
        <v>546.16999999999996</v>
      </c>
      <c r="J7" s="358">
        <v>187596</v>
      </c>
      <c r="K7" s="463">
        <v>115938568.16</v>
      </c>
      <c r="L7" s="452">
        <v>618.02</v>
      </c>
      <c r="M7" s="449">
        <v>514.09</v>
      </c>
      <c r="N7" s="358">
        <v>19980</v>
      </c>
      <c r="O7" s="463">
        <v>6279052.7800000003</v>
      </c>
      <c r="P7" s="333">
        <v>314.27</v>
      </c>
      <c r="Q7" s="478">
        <v>360</v>
      </c>
    </row>
    <row r="8" spans="1:17" s="327" customFormat="1" x14ac:dyDescent="0.3">
      <c r="D8" s="314"/>
      <c r="H8" s="314"/>
      <c r="I8" s="314"/>
      <c r="M8" s="314"/>
      <c r="P8" s="314"/>
      <c r="Q8" s="314"/>
    </row>
    <row r="9" spans="1:17" ht="15.6" x14ac:dyDescent="0.3">
      <c r="A9" s="560" t="s">
        <v>703</v>
      </c>
      <c r="B9" s="560"/>
      <c r="C9" s="560"/>
      <c r="D9" s="560"/>
      <c r="E9" s="560"/>
      <c r="F9" s="560"/>
      <c r="G9" s="560"/>
      <c r="H9" s="560"/>
      <c r="I9" s="560"/>
      <c r="J9" s="560"/>
      <c r="K9" s="560"/>
      <c r="L9" s="560"/>
      <c r="M9" s="560"/>
      <c r="N9" s="560"/>
      <c r="O9" s="560"/>
      <c r="P9" s="560"/>
      <c r="Q9" s="560"/>
    </row>
    <row r="10" spans="1:17" ht="16.2" thickBot="1" x14ac:dyDescent="0.35">
      <c r="A10" s="305"/>
      <c r="B10" s="305"/>
      <c r="C10" s="305"/>
      <c r="D10" s="305"/>
      <c r="E10" s="305"/>
      <c r="F10" s="305"/>
      <c r="G10" s="305"/>
      <c r="H10" s="305"/>
      <c r="I10" s="305"/>
      <c r="J10" s="305"/>
      <c r="K10" s="305"/>
      <c r="L10" s="305"/>
      <c r="M10" s="305"/>
      <c r="N10" s="305"/>
      <c r="O10" s="305"/>
      <c r="P10" s="305"/>
      <c r="Q10" s="118"/>
    </row>
    <row r="11" spans="1:17" x14ac:dyDescent="0.3">
      <c r="A11" s="572" t="s">
        <v>19</v>
      </c>
      <c r="B11" s="568" t="s">
        <v>5</v>
      </c>
      <c r="C11" s="569"/>
      <c r="D11" s="569"/>
      <c r="E11" s="571"/>
      <c r="F11" s="568" t="s">
        <v>6</v>
      </c>
      <c r="G11" s="569"/>
      <c r="H11" s="569"/>
      <c r="I11" s="571"/>
      <c r="J11" s="568" t="s">
        <v>20</v>
      </c>
      <c r="K11" s="569"/>
      <c r="L11" s="569"/>
      <c r="M11" s="571"/>
      <c r="N11" s="568" t="s">
        <v>21</v>
      </c>
      <c r="O11" s="569"/>
      <c r="P11" s="569"/>
      <c r="Q11" s="570"/>
    </row>
    <row r="12" spans="1:17" ht="15" thickBot="1" x14ac:dyDescent="0.35">
      <c r="A12" s="573"/>
      <c r="B12" s="198" t="s">
        <v>1</v>
      </c>
      <c r="C12" s="199" t="s">
        <v>51</v>
      </c>
      <c r="D12" s="199" t="s">
        <v>22</v>
      </c>
      <c r="E12" s="199" t="s">
        <v>442</v>
      </c>
      <c r="F12" s="198" t="s">
        <v>1</v>
      </c>
      <c r="G12" s="199" t="s">
        <v>51</v>
      </c>
      <c r="H12" s="199" t="s">
        <v>22</v>
      </c>
      <c r="I12" s="199" t="s">
        <v>442</v>
      </c>
      <c r="J12" s="198" t="s">
        <v>1</v>
      </c>
      <c r="K12" s="199" t="s">
        <v>51</v>
      </c>
      <c r="L12" s="199" t="s">
        <v>22</v>
      </c>
      <c r="M12" s="199" t="s">
        <v>442</v>
      </c>
      <c r="N12" s="198" t="s">
        <v>1</v>
      </c>
      <c r="O12" s="199" t="s">
        <v>51</v>
      </c>
      <c r="P12" s="199" t="s">
        <v>22</v>
      </c>
      <c r="Q12" s="200" t="s">
        <v>442</v>
      </c>
    </row>
    <row r="13" spans="1:17" x14ac:dyDescent="0.3">
      <c r="A13" s="193" t="s">
        <v>461</v>
      </c>
      <c r="B13" s="194">
        <v>34142</v>
      </c>
      <c r="C13" s="195">
        <v>1923933.76</v>
      </c>
      <c r="D13" s="195">
        <v>56.35</v>
      </c>
      <c r="E13" s="195">
        <v>55.53</v>
      </c>
      <c r="F13" s="194">
        <v>9309</v>
      </c>
      <c r="G13" s="195">
        <v>563387.13</v>
      </c>
      <c r="H13" s="195">
        <v>60.52</v>
      </c>
      <c r="I13" s="195">
        <v>61.63</v>
      </c>
      <c r="J13" s="194">
        <v>1438</v>
      </c>
      <c r="K13" s="195">
        <v>79588.179999999993</v>
      </c>
      <c r="L13" s="195">
        <v>55.35</v>
      </c>
      <c r="M13" s="195">
        <v>54.84</v>
      </c>
      <c r="N13" s="194">
        <v>3532</v>
      </c>
      <c r="O13" s="195">
        <v>243497.64</v>
      </c>
      <c r="P13" s="196">
        <v>68.94</v>
      </c>
      <c r="Q13" s="197">
        <v>69.31</v>
      </c>
    </row>
    <row r="14" spans="1:17" x14ac:dyDescent="0.3">
      <c r="A14" s="186" t="s">
        <v>462</v>
      </c>
      <c r="B14" s="121">
        <v>22066</v>
      </c>
      <c r="C14" s="122">
        <v>3102863.24</v>
      </c>
      <c r="D14" s="122">
        <v>140.62</v>
      </c>
      <c r="E14" s="122">
        <v>135.36000000000001</v>
      </c>
      <c r="F14" s="121">
        <v>14756</v>
      </c>
      <c r="G14" s="122">
        <v>2293323.86</v>
      </c>
      <c r="H14" s="122">
        <v>155.41999999999999</v>
      </c>
      <c r="I14" s="122">
        <v>168.4</v>
      </c>
      <c r="J14" s="121">
        <v>1128</v>
      </c>
      <c r="K14" s="122">
        <v>167435.01</v>
      </c>
      <c r="L14" s="122">
        <v>148.44</v>
      </c>
      <c r="M14" s="122">
        <v>147.69</v>
      </c>
      <c r="N14" s="121">
        <v>4161</v>
      </c>
      <c r="O14" s="122">
        <v>610330.21</v>
      </c>
      <c r="P14" s="120">
        <v>146.68</v>
      </c>
      <c r="Q14" s="187">
        <v>149.02000000000001</v>
      </c>
    </row>
    <row r="15" spans="1:17" x14ac:dyDescent="0.3">
      <c r="A15" s="186" t="s">
        <v>463</v>
      </c>
      <c r="B15" s="121">
        <v>12983</v>
      </c>
      <c r="C15" s="122">
        <v>3296828.97</v>
      </c>
      <c r="D15" s="122">
        <v>253.93</v>
      </c>
      <c r="E15" s="122">
        <v>255.55</v>
      </c>
      <c r="F15" s="121">
        <v>9663</v>
      </c>
      <c r="G15" s="122">
        <v>2433276.36</v>
      </c>
      <c r="H15" s="122">
        <v>251.81</v>
      </c>
      <c r="I15" s="122">
        <v>251.9</v>
      </c>
      <c r="J15" s="121">
        <v>4932</v>
      </c>
      <c r="K15" s="122">
        <v>1314158.6499999999</v>
      </c>
      <c r="L15" s="122">
        <v>266.45999999999998</v>
      </c>
      <c r="M15" s="122">
        <v>272.08999999999997</v>
      </c>
      <c r="N15" s="121">
        <v>1821</v>
      </c>
      <c r="O15" s="122">
        <v>448023.74</v>
      </c>
      <c r="P15" s="120">
        <v>246.03</v>
      </c>
      <c r="Q15" s="187">
        <v>246.86</v>
      </c>
    </row>
    <row r="16" spans="1:17" x14ac:dyDescent="0.3">
      <c r="A16" s="186" t="s">
        <v>464</v>
      </c>
      <c r="B16" s="121">
        <v>119153</v>
      </c>
      <c r="C16" s="122">
        <v>42173001.729999997</v>
      </c>
      <c r="D16" s="122">
        <v>353.94</v>
      </c>
      <c r="E16" s="122">
        <v>350.24</v>
      </c>
      <c r="F16" s="121">
        <v>58740</v>
      </c>
      <c r="G16" s="122">
        <v>20733140.48</v>
      </c>
      <c r="H16" s="122">
        <v>352.96</v>
      </c>
      <c r="I16" s="122">
        <v>352.88</v>
      </c>
      <c r="J16" s="121">
        <v>42736</v>
      </c>
      <c r="K16" s="122">
        <v>14928858.619999999</v>
      </c>
      <c r="L16" s="122">
        <v>349.33</v>
      </c>
      <c r="M16" s="122">
        <v>338.4</v>
      </c>
      <c r="N16" s="121">
        <v>7272</v>
      </c>
      <c r="O16" s="122">
        <v>2614855.0499999998</v>
      </c>
      <c r="P16" s="120">
        <v>359.58</v>
      </c>
      <c r="Q16" s="187">
        <v>360</v>
      </c>
    </row>
    <row r="17" spans="1:19" x14ac:dyDescent="0.3">
      <c r="A17" s="186" t="s">
        <v>465</v>
      </c>
      <c r="B17" s="121">
        <v>197239</v>
      </c>
      <c r="C17" s="122">
        <v>89357166.019999996</v>
      </c>
      <c r="D17" s="122">
        <v>453.04</v>
      </c>
      <c r="E17" s="122">
        <v>456.46</v>
      </c>
      <c r="F17" s="121">
        <v>70864</v>
      </c>
      <c r="G17" s="122">
        <v>31821431.710000001</v>
      </c>
      <c r="H17" s="122">
        <v>449.05</v>
      </c>
      <c r="I17" s="122">
        <v>442.72</v>
      </c>
      <c r="J17" s="121">
        <v>39387</v>
      </c>
      <c r="K17" s="122">
        <v>17798459.510000002</v>
      </c>
      <c r="L17" s="122">
        <v>451.89</v>
      </c>
      <c r="M17" s="122">
        <v>455.98</v>
      </c>
      <c r="N17" s="121">
        <v>1</v>
      </c>
      <c r="O17" s="122">
        <v>417.24</v>
      </c>
      <c r="P17" s="120">
        <v>417.24</v>
      </c>
      <c r="Q17" s="187">
        <v>417.24</v>
      </c>
    </row>
    <row r="18" spans="1:19" x14ac:dyDescent="0.3">
      <c r="A18" s="186" t="s">
        <v>466</v>
      </c>
      <c r="B18" s="121">
        <v>175097</v>
      </c>
      <c r="C18" s="122">
        <v>95488867.590000004</v>
      </c>
      <c r="D18" s="122">
        <v>545.35</v>
      </c>
      <c r="E18" s="122">
        <v>543.79999999999995</v>
      </c>
      <c r="F18" s="121">
        <v>54368</v>
      </c>
      <c r="G18" s="122">
        <v>29630554.91</v>
      </c>
      <c r="H18" s="122">
        <v>545</v>
      </c>
      <c r="I18" s="122">
        <v>543.53</v>
      </c>
      <c r="J18" s="121">
        <v>24434</v>
      </c>
      <c r="K18" s="122">
        <v>13360698.68</v>
      </c>
      <c r="L18" s="122">
        <v>546.80999999999995</v>
      </c>
      <c r="M18" s="122">
        <v>545.54</v>
      </c>
      <c r="N18" s="121">
        <v>10</v>
      </c>
      <c r="O18" s="122">
        <v>5600</v>
      </c>
      <c r="P18" s="120">
        <v>560</v>
      </c>
      <c r="Q18" s="187">
        <v>560</v>
      </c>
    </row>
    <row r="19" spans="1:19" x14ac:dyDescent="0.3">
      <c r="A19" s="186" t="s">
        <v>467</v>
      </c>
      <c r="B19" s="121">
        <v>146664</v>
      </c>
      <c r="C19" s="122">
        <v>95053706.390000001</v>
      </c>
      <c r="D19" s="122">
        <v>648.11</v>
      </c>
      <c r="E19" s="122">
        <v>646.35</v>
      </c>
      <c r="F19" s="121">
        <v>33584</v>
      </c>
      <c r="G19" s="122">
        <v>21791566.559999999</v>
      </c>
      <c r="H19" s="122">
        <v>648.87</v>
      </c>
      <c r="I19" s="122">
        <v>649.41</v>
      </c>
      <c r="J19" s="121">
        <v>17327</v>
      </c>
      <c r="K19" s="122">
        <v>11161300.42</v>
      </c>
      <c r="L19" s="122">
        <v>644.16</v>
      </c>
      <c r="M19" s="122">
        <v>641.89</v>
      </c>
      <c r="N19" s="121">
        <v>2</v>
      </c>
      <c r="O19" s="122">
        <v>1262.24</v>
      </c>
      <c r="P19" s="120">
        <v>631.12</v>
      </c>
      <c r="Q19" s="187">
        <v>631.12</v>
      </c>
    </row>
    <row r="20" spans="1:19" x14ac:dyDescent="0.3">
      <c r="A20" s="186" t="s">
        <v>468</v>
      </c>
      <c r="B20" s="121">
        <v>117878</v>
      </c>
      <c r="C20" s="122">
        <v>88266706.599999994</v>
      </c>
      <c r="D20" s="122">
        <v>748.8</v>
      </c>
      <c r="E20" s="122">
        <v>748.1</v>
      </c>
      <c r="F20" s="121">
        <v>28886</v>
      </c>
      <c r="G20" s="122">
        <v>21677150.039999999</v>
      </c>
      <c r="H20" s="122">
        <v>750.44</v>
      </c>
      <c r="I20" s="122">
        <v>749.14</v>
      </c>
      <c r="J20" s="121">
        <v>16603</v>
      </c>
      <c r="K20" s="122">
        <v>12353614.23</v>
      </c>
      <c r="L20" s="122">
        <v>744.06</v>
      </c>
      <c r="M20" s="122">
        <v>736.3</v>
      </c>
      <c r="N20" s="121">
        <v>3175</v>
      </c>
      <c r="O20" s="122">
        <v>2348496.13</v>
      </c>
      <c r="P20" s="120">
        <v>739.68</v>
      </c>
      <c r="Q20" s="187">
        <v>736.3</v>
      </c>
    </row>
    <row r="21" spans="1:19" x14ac:dyDescent="0.3">
      <c r="A21" s="186" t="s">
        <v>469</v>
      </c>
      <c r="B21" s="121">
        <v>101863</v>
      </c>
      <c r="C21" s="122">
        <v>86440783.780000001</v>
      </c>
      <c r="D21" s="122">
        <v>848.6</v>
      </c>
      <c r="E21" s="122">
        <v>847.74</v>
      </c>
      <c r="F21" s="121">
        <v>24675</v>
      </c>
      <c r="G21" s="122">
        <v>20948102.5</v>
      </c>
      <c r="H21" s="122">
        <v>848.96</v>
      </c>
      <c r="I21" s="122">
        <v>848.74</v>
      </c>
      <c r="J21" s="121">
        <v>7740</v>
      </c>
      <c r="K21" s="122">
        <v>6546889.5099999998</v>
      </c>
      <c r="L21" s="122">
        <v>845.85</v>
      </c>
      <c r="M21" s="122">
        <v>843.49</v>
      </c>
      <c r="N21" s="121">
        <v>2</v>
      </c>
      <c r="O21" s="122">
        <v>1606.33</v>
      </c>
      <c r="P21" s="120">
        <v>803.17</v>
      </c>
      <c r="Q21" s="187">
        <v>803.17</v>
      </c>
    </row>
    <row r="22" spans="1:19" x14ac:dyDescent="0.3">
      <c r="A22" s="186" t="s">
        <v>470</v>
      </c>
      <c r="B22" s="121">
        <v>112743</v>
      </c>
      <c r="C22" s="122">
        <v>106900273.54000001</v>
      </c>
      <c r="D22" s="122">
        <v>948.18</v>
      </c>
      <c r="E22" s="122">
        <v>942.84</v>
      </c>
      <c r="F22" s="121">
        <v>23001</v>
      </c>
      <c r="G22" s="122">
        <v>21793914.66</v>
      </c>
      <c r="H22" s="122">
        <v>947.52</v>
      </c>
      <c r="I22" s="122">
        <v>942.98</v>
      </c>
      <c r="J22" s="121">
        <v>9516</v>
      </c>
      <c r="K22" s="122">
        <v>9118829.6600000001</v>
      </c>
      <c r="L22" s="122">
        <v>958.26</v>
      </c>
      <c r="M22" s="122">
        <v>968.19</v>
      </c>
      <c r="N22" s="121">
        <v>0</v>
      </c>
      <c r="O22" s="122">
        <v>0</v>
      </c>
      <c r="P22" s="120">
        <v>0</v>
      </c>
      <c r="Q22" s="187" t="s">
        <v>439</v>
      </c>
    </row>
    <row r="23" spans="1:19" x14ac:dyDescent="0.3">
      <c r="A23" s="186" t="s">
        <v>448</v>
      </c>
      <c r="B23" s="121">
        <v>521183</v>
      </c>
      <c r="C23" s="122">
        <v>659119090.47000003</v>
      </c>
      <c r="D23" s="122">
        <v>1264.6600000000001</v>
      </c>
      <c r="E23" s="122">
        <v>1285.74</v>
      </c>
      <c r="F23" s="121">
        <v>48544</v>
      </c>
      <c r="G23" s="122">
        <v>57911198.859999999</v>
      </c>
      <c r="H23" s="122">
        <v>1192.96</v>
      </c>
      <c r="I23" s="122">
        <v>1171.81</v>
      </c>
      <c r="J23" s="121">
        <v>18931</v>
      </c>
      <c r="K23" s="122">
        <v>22902194.190000001</v>
      </c>
      <c r="L23" s="122">
        <v>1209.77</v>
      </c>
      <c r="M23" s="122">
        <v>1197.42</v>
      </c>
      <c r="N23" s="121">
        <v>4</v>
      </c>
      <c r="O23" s="122">
        <v>4964.2</v>
      </c>
      <c r="P23" s="120">
        <v>1241.05</v>
      </c>
      <c r="Q23" s="187">
        <v>1250.24</v>
      </c>
    </row>
    <row r="24" spans="1:19" x14ac:dyDescent="0.3">
      <c r="A24" s="186" t="s">
        <v>449</v>
      </c>
      <c r="B24" s="121">
        <v>235281</v>
      </c>
      <c r="C24" s="122">
        <v>393021049.06</v>
      </c>
      <c r="D24" s="122">
        <v>1670.43</v>
      </c>
      <c r="E24" s="122">
        <v>1642.35</v>
      </c>
      <c r="F24" s="121">
        <v>6415</v>
      </c>
      <c r="G24" s="122">
        <v>10653932.51</v>
      </c>
      <c r="H24" s="122">
        <v>1660.78</v>
      </c>
      <c r="I24" s="122">
        <v>1633.74</v>
      </c>
      <c r="J24" s="121">
        <v>2786</v>
      </c>
      <c r="K24" s="122">
        <v>4684881.09</v>
      </c>
      <c r="L24" s="122">
        <v>1681.58</v>
      </c>
      <c r="M24" s="122">
        <v>1658.25</v>
      </c>
      <c r="N24" s="121">
        <v>0</v>
      </c>
      <c r="O24" s="122">
        <v>0</v>
      </c>
      <c r="P24" s="120">
        <v>0</v>
      </c>
      <c r="Q24" s="187" t="s">
        <v>439</v>
      </c>
    </row>
    <row r="25" spans="1:19" x14ac:dyDescent="0.3">
      <c r="A25" s="186" t="s">
        <v>450</v>
      </c>
      <c r="B25" s="121">
        <v>46640</v>
      </c>
      <c r="C25" s="122">
        <v>102393580.95999999</v>
      </c>
      <c r="D25" s="122">
        <v>2195.4</v>
      </c>
      <c r="E25" s="122">
        <v>2169.58</v>
      </c>
      <c r="F25" s="121">
        <v>804</v>
      </c>
      <c r="G25" s="122">
        <v>1763533.57</v>
      </c>
      <c r="H25" s="122">
        <v>2193.4499999999998</v>
      </c>
      <c r="I25" s="122">
        <v>2157.42</v>
      </c>
      <c r="J25" s="121">
        <v>455</v>
      </c>
      <c r="K25" s="122">
        <v>994553.56</v>
      </c>
      <c r="L25" s="122">
        <v>2185.83</v>
      </c>
      <c r="M25" s="122">
        <v>2159.37</v>
      </c>
      <c r="N25" s="121">
        <v>0</v>
      </c>
      <c r="O25" s="122">
        <v>0</v>
      </c>
      <c r="P25" s="120">
        <v>0</v>
      </c>
      <c r="Q25" s="187" t="s">
        <v>439</v>
      </c>
    </row>
    <row r="26" spans="1:19" x14ac:dyDescent="0.3">
      <c r="A26" s="186" t="s">
        <v>497</v>
      </c>
      <c r="B26" s="121">
        <v>11281</v>
      </c>
      <c r="C26" s="122">
        <v>30334410.039999999</v>
      </c>
      <c r="D26" s="122">
        <v>2688.98</v>
      </c>
      <c r="E26" s="122">
        <v>2664.26</v>
      </c>
      <c r="F26" s="121">
        <v>249</v>
      </c>
      <c r="G26" s="122">
        <v>668119.77</v>
      </c>
      <c r="H26" s="122">
        <v>2683.21</v>
      </c>
      <c r="I26" s="122">
        <v>2643.67</v>
      </c>
      <c r="J26" s="121">
        <v>153</v>
      </c>
      <c r="K26" s="122">
        <v>416216.99</v>
      </c>
      <c r="L26" s="122">
        <v>2720.37</v>
      </c>
      <c r="M26" s="122">
        <v>2736.04</v>
      </c>
      <c r="N26" s="121">
        <v>0</v>
      </c>
      <c r="O26" s="122">
        <v>0</v>
      </c>
      <c r="P26" s="120">
        <v>0</v>
      </c>
      <c r="Q26" s="187" t="s">
        <v>439</v>
      </c>
    </row>
    <row r="27" spans="1:19" x14ac:dyDescent="0.3">
      <c r="A27" s="186" t="s">
        <v>498</v>
      </c>
      <c r="B27" s="121">
        <v>3042</v>
      </c>
      <c r="C27" s="122">
        <v>9740918.9399999995</v>
      </c>
      <c r="D27" s="122">
        <v>3202.14</v>
      </c>
      <c r="E27" s="122">
        <v>3181.91</v>
      </c>
      <c r="F27" s="121">
        <v>31</v>
      </c>
      <c r="G27" s="122">
        <v>97855.73</v>
      </c>
      <c r="H27" s="122">
        <v>3156.64</v>
      </c>
      <c r="I27" s="122">
        <v>3097.84</v>
      </c>
      <c r="J27" s="121">
        <v>19</v>
      </c>
      <c r="K27" s="122">
        <v>60104.94</v>
      </c>
      <c r="L27" s="122">
        <v>3163.42</v>
      </c>
      <c r="M27" s="122">
        <v>3147.15</v>
      </c>
      <c r="N27" s="121">
        <v>0</v>
      </c>
      <c r="O27" s="122">
        <v>0</v>
      </c>
      <c r="P27" s="120">
        <v>0</v>
      </c>
      <c r="Q27" s="187" t="s">
        <v>439</v>
      </c>
    </row>
    <row r="28" spans="1:19" x14ac:dyDescent="0.3">
      <c r="A28" s="186" t="s">
        <v>499</v>
      </c>
      <c r="B28" s="121">
        <v>1361</v>
      </c>
      <c r="C28" s="122">
        <v>5045960.37</v>
      </c>
      <c r="D28" s="122">
        <v>3707.54</v>
      </c>
      <c r="E28" s="122">
        <v>3725.1</v>
      </c>
      <c r="F28" s="121">
        <v>8</v>
      </c>
      <c r="G28" s="122">
        <v>29508.73</v>
      </c>
      <c r="H28" s="122">
        <v>3688.59</v>
      </c>
      <c r="I28" s="122">
        <v>3680.06</v>
      </c>
      <c r="J28" s="121">
        <v>7</v>
      </c>
      <c r="K28" s="122">
        <v>26362.880000000001</v>
      </c>
      <c r="L28" s="122">
        <v>3766.13</v>
      </c>
      <c r="M28" s="122">
        <v>3763.82</v>
      </c>
      <c r="N28" s="121">
        <v>0</v>
      </c>
      <c r="O28" s="122">
        <v>0</v>
      </c>
      <c r="P28" s="120">
        <v>0</v>
      </c>
      <c r="Q28" s="187" t="s">
        <v>439</v>
      </c>
    </row>
    <row r="29" spans="1:19" ht="15" thickBot="1" x14ac:dyDescent="0.35">
      <c r="A29" s="188" t="s">
        <v>500</v>
      </c>
      <c r="B29" s="189">
        <v>338</v>
      </c>
      <c r="C29" s="190">
        <v>1475726.84</v>
      </c>
      <c r="D29" s="190">
        <v>4366.0600000000004</v>
      </c>
      <c r="E29" s="190">
        <v>4222</v>
      </c>
      <c r="F29" s="189">
        <v>6</v>
      </c>
      <c r="G29" s="190">
        <v>27241.119999999999</v>
      </c>
      <c r="H29" s="190">
        <v>4540.1899999999996</v>
      </c>
      <c r="I29" s="190">
        <v>4260.67</v>
      </c>
      <c r="J29" s="189">
        <v>4</v>
      </c>
      <c r="K29" s="190">
        <v>24422.04</v>
      </c>
      <c r="L29" s="190">
        <v>6105.51</v>
      </c>
      <c r="M29" s="190">
        <v>4702.03</v>
      </c>
      <c r="N29" s="189">
        <v>0</v>
      </c>
      <c r="O29" s="190">
        <v>0</v>
      </c>
      <c r="P29" s="191">
        <v>0</v>
      </c>
      <c r="Q29" s="192" t="s">
        <v>439</v>
      </c>
    </row>
    <row r="30" spans="1:19" ht="16.2" thickBot="1" x14ac:dyDescent="0.35">
      <c r="A30" s="182" t="s">
        <v>538</v>
      </c>
      <c r="B30" s="447">
        <v>1858954</v>
      </c>
      <c r="C30" s="448">
        <v>1813134868.3</v>
      </c>
      <c r="D30" s="449">
        <v>975.35</v>
      </c>
      <c r="E30" s="449">
        <v>902.43</v>
      </c>
      <c r="F30" s="451">
        <v>383903</v>
      </c>
      <c r="G30" s="452">
        <v>244837238.5</v>
      </c>
      <c r="H30" s="449">
        <v>637.76</v>
      </c>
      <c r="I30" s="449">
        <v>546.16999999999996</v>
      </c>
      <c r="J30" s="451">
        <v>187596</v>
      </c>
      <c r="K30" s="452">
        <v>115938568.16</v>
      </c>
      <c r="L30" s="449">
        <v>618.02</v>
      </c>
      <c r="M30" s="449">
        <v>514.09</v>
      </c>
      <c r="N30" s="451">
        <v>19980</v>
      </c>
      <c r="O30" s="452">
        <v>6279052.7800000003</v>
      </c>
      <c r="P30" s="452">
        <v>314.27</v>
      </c>
      <c r="Q30" s="391">
        <v>360</v>
      </c>
      <c r="S30" s="314"/>
    </row>
    <row r="31" spans="1:19" x14ac:dyDescent="0.3">
      <c r="A31" s="225"/>
      <c r="B31" s="225"/>
      <c r="C31" s="225"/>
      <c r="D31" s="225"/>
      <c r="E31" s="225"/>
      <c r="F31" s="225"/>
      <c r="G31" s="225"/>
      <c r="H31" s="225"/>
      <c r="I31" s="225"/>
      <c r="J31" s="225"/>
      <c r="K31" s="225"/>
      <c r="L31" s="225"/>
      <c r="M31" s="225"/>
      <c r="N31" s="225"/>
      <c r="O31" s="225"/>
      <c r="P31" s="225"/>
      <c r="Q31" s="225"/>
    </row>
    <row r="32" spans="1:19" ht="15.6" x14ac:dyDescent="0.3">
      <c r="A32" s="560" t="s">
        <v>704</v>
      </c>
      <c r="B32" s="560"/>
      <c r="C32" s="560"/>
      <c r="D32" s="560"/>
      <c r="E32" s="560"/>
      <c r="F32" s="560"/>
      <c r="G32" s="560"/>
      <c r="H32" s="560"/>
      <c r="I32" s="560"/>
      <c r="J32" s="560"/>
      <c r="K32" s="560"/>
      <c r="L32" s="560"/>
      <c r="M32" s="560"/>
      <c r="N32" s="560"/>
      <c r="O32" s="560"/>
      <c r="P32" s="560"/>
      <c r="Q32" s="560"/>
    </row>
    <row r="33" spans="1:17" ht="16.2" thickBot="1" x14ac:dyDescent="0.35">
      <c r="A33" s="305"/>
      <c r="B33" s="305"/>
      <c r="C33" s="305"/>
      <c r="D33" s="305"/>
      <c r="E33" s="305"/>
      <c r="F33" s="305"/>
      <c r="G33" s="305"/>
      <c r="H33" s="305"/>
      <c r="I33" s="305"/>
      <c r="J33" s="305"/>
      <c r="K33" s="305"/>
      <c r="L33" s="305"/>
      <c r="M33" s="305"/>
      <c r="N33" s="305"/>
      <c r="O33" s="305"/>
      <c r="P33" s="305"/>
      <c r="Q33" s="118"/>
    </row>
    <row r="34" spans="1:17" x14ac:dyDescent="0.3">
      <c r="A34" s="572" t="s">
        <v>19</v>
      </c>
      <c r="B34" s="568" t="s">
        <v>5</v>
      </c>
      <c r="C34" s="569"/>
      <c r="D34" s="569"/>
      <c r="E34" s="571"/>
      <c r="F34" s="568" t="s">
        <v>6</v>
      </c>
      <c r="G34" s="569"/>
      <c r="H34" s="569"/>
      <c r="I34" s="571"/>
      <c r="J34" s="568" t="s">
        <v>20</v>
      </c>
      <c r="K34" s="569"/>
      <c r="L34" s="569"/>
      <c r="M34" s="571"/>
      <c r="N34" s="568" t="s">
        <v>21</v>
      </c>
      <c r="O34" s="569"/>
      <c r="P34" s="569"/>
      <c r="Q34" s="570"/>
    </row>
    <row r="35" spans="1:17" ht="15" thickBot="1" x14ac:dyDescent="0.35">
      <c r="A35" s="573"/>
      <c r="B35" s="198" t="s">
        <v>1</v>
      </c>
      <c r="C35" s="199" t="s">
        <v>51</v>
      </c>
      <c r="D35" s="199" t="s">
        <v>22</v>
      </c>
      <c r="E35" s="199" t="s">
        <v>442</v>
      </c>
      <c r="F35" s="198" t="s">
        <v>1</v>
      </c>
      <c r="G35" s="199" t="s">
        <v>51</v>
      </c>
      <c r="H35" s="199" t="s">
        <v>22</v>
      </c>
      <c r="I35" s="199" t="s">
        <v>442</v>
      </c>
      <c r="J35" s="198" t="s">
        <v>1</v>
      </c>
      <c r="K35" s="199" t="s">
        <v>51</v>
      </c>
      <c r="L35" s="199" t="s">
        <v>22</v>
      </c>
      <c r="M35" s="199" t="s">
        <v>442</v>
      </c>
      <c r="N35" s="198" t="s">
        <v>1</v>
      </c>
      <c r="O35" s="199" t="s">
        <v>51</v>
      </c>
      <c r="P35" s="199" t="s">
        <v>22</v>
      </c>
      <c r="Q35" s="200" t="s">
        <v>442</v>
      </c>
    </row>
    <row r="36" spans="1:17" x14ac:dyDescent="0.3">
      <c r="A36" s="193" t="s">
        <v>461</v>
      </c>
      <c r="B36" s="194">
        <v>18542</v>
      </c>
      <c r="C36" s="195">
        <v>997561.54</v>
      </c>
      <c r="D36" s="195">
        <v>53.8</v>
      </c>
      <c r="E36" s="195">
        <v>52.6</v>
      </c>
      <c r="F36" s="194">
        <v>1495</v>
      </c>
      <c r="G36" s="195">
        <v>94116.479999999996</v>
      </c>
      <c r="H36" s="195">
        <v>62.95</v>
      </c>
      <c r="I36" s="195">
        <v>65.88</v>
      </c>
      <c r="J36" s="194">
        <v>951</v>
      </c>
      <c r="K36" s="195">
        <v>51895.83</v>
      </c>
      <c r="L36" s="195">
        <v>54.57</v>
      </c>
      <c r="M36" s="195">
        <v>53.87</v>
      </c>
      <c r="N36" s="194">
        <v>1540</v>
      </c>
      <c r="O36" s="195">
        <v>99507.3</v>
      </c>
      <c r="P36" s="196">
        <v>64.62</v>
      </c>
      <c r="Q36" s="197">
        <v>65.53</v>
      </c>
    </row>
    <row r="37" spans="1:17" x14ac:dyDescent="0.3">
      <c r="A37" s="186" t="s">
        <v>462</v>
      </c>
      <c r="B37" s="121">
        <v>9950</v>
      </c>
      <c r="C37" s="122">
        <v>1392545.19</v>
      </c>
      <c r="D37" s="122">
        <v>139.94999999999999</v>
      </c>
      <c r="E37" s="122">
        <v>135.36000000000001</v>
      </c>
      <c r="F37" s="121">
        <v>5337</v>
      </c>
      <c r="G37" s="122">
        <v>852870.97</v>
      </c>
      <c r="H37" s="122">
        <v>159.80000000000001</v>
      </c>
      <c r="I37" s="122">
        <v>169.2</v>
      </c>
      <c r="J37" s="121">
        <v>719</v>
      </c>
      <c r="K37" s="122">
        <v>104995.08</v>
      </c>
      <c r="L37" s="122">
        <v>146.03</v>
      </c>
      <c r="M37" s="122">
        <v>145.03</v>
      </c>
      <c r="N37" s="121">
        <v>1335</v>
      </c>
      <c r="O37" s="122">
        <v>204131.89</v>
      </c>
      <c r="P37" s="120">
        <v>152.91</v>
      </c>
      <c r="Q37" s="187">
        <v>151.66</v>
      </c>
    </row>
    <row r="38" spans="1:17" x14ac:dyDescent="0.3">
      <c r="A38" s="186" t="s">
        <v>463</v>
      </c>
      <c r="B38" s="121">
        <v>5073</v>
      </c>
      <c r="C38" s="122">
        <v>1275655.1100000001</v>
      </c>
      <c r="D38" s="122">
        <v>251.46</v>
      </c>
      <c r="E38" s="122">
        <v>252.67</v>
      </c>
      <c r="F38" s="121">
        <v>2265</v>
      </c>
      <c r="G38" s="122">
        <v>560141.35</v>
      </c>
      <c r="H38" s="122">
        <v>247.3</v>
      </c>
      <c r="I38" s="122">
        <v>246.49</v>
      </c>
      <c r="J38" s="121">
        <v>2230</v>
      </c>
      <c r="K38" s="122">
        <v>592123.23</v>
      </c>
      <c r="L38" s="122">
        <v>265.52999999999997</v>
      </c>
      <c r="M38" s="122">
        <v>270.72000000000003</v>
      </c>
      <c r="N38" s="121">
        <v>612</v>
      </c>
      <c r="O38" s="122">
        <v>150523.53</v>
      </c>
      <c r="P38" s="120">
        <v>245.95</v>
      </c>
      <c r="Q38" s="187">
        <v>246.86</v>
      </c>
    </row>
    <row r="39" spans="1:17" x14ac:dyDescent="0.3">
      <c r="A39" s="186" t="s">
        <v>464</v>
      </c>
      <c r="B39" s="121">
        <v>35035</v>
      </c>
      <c r="C39" s="122">
        <v>12491967.6</v>
      </c>
      <c r="D39" s="122">
        <v>356.56</v>
      </c>
      <c r="E39" s="122">
        <v>357.29</v>
      </c>
      <c r="F39" s="121">
        <v>8664</v>
      </c>
      <c r="G39" s="122">
        <v>3045515.6</v>
      </c>
      <c r="H39" s="122">
        <v>351.51</v>
      </c>
      <c r="I39" s="122">
        <v>354.57</v>
      </c>
      <c r="J39" s="121">
        <v>20510</v>
      </c>
      <c r="K39" s="122">
        <v>7186334.1799999997</v>
      </c>
      <c r="L39" s="122">
        <v>350.38</v>
      </c>
      <c r="M39" s="122">
        <v>338.4</v>
      </c>
      <c r="N39" s="121">
        <v>3175</v>
      </c>
      <c r="O39" s="122">
        <v>1141754.68</v>
      </c>
      <c r="P39" s="120">
        <v>359.61</v>
      </c>
      <c r="Q39" s="187">
        <v>360</v>
      </c>
    </row>
    <row r="40" spans="1:17" x14ac:dyDescent="0.3">
      <c r="A40" s="186" t="s">
        <v>465</v>
      </c>
      <c r="B40" s="121">
        <v>62138</v>
      </c>
      <c r="C40" s="122">
        <v>28157131.75</v>
      </c>
      <c r="D40" s="122">
        <v>453.14</v>
      </c>
      <c r="E40" s="122">
        <v>455.39</v>
      </c>
      <c r="F40" s="121">
        <v>4303</v>
      </c>
      <c r="G40" s="122">
        <v>1913245.91</v>
      </c>
      <c r="H40" s="122">
        <v>444.63</v>
      </c>
      <c r="I40" s="122">
        <v>436.78</v>
      </c>
      <c r="J40" s="121">
        <v>20467</v>
      </c>
      <c r="K40" s="122">
        <v>9290116.1600000001</v>
      </c>
      <c r="L40" s="122">
        <v>453.91</v>
      </c>
      <c r="M40" s="122">
        <v>457.63</v>
      </c>
      <c r="N40" s="121">
        <v>1</v>
      </c>
      <c r="O40" s="122">
        <v>417.24</v>
      </c>
      <c r="P40" s="120">
        <v>417.24</v>
      </c>
      <c r="Q40" s="187">
        <v>417.24</v>
      </c>
    </row>
    <row r="41" spans="1:17" x14ac:dyDescent="0.3">
      <c r="A41" s="186" t="s">
        <v>466</v>
      </c>
      <c r="B41" s="121">
        <v>66471</v>
      </c>
      <c r="C41" s="122">
        <v>36382767</v>
      </c>
      <c r="D41" s="122">
        <v>547.35</v>
      </c>
      <c r="E41" s="122">
        <v>547.23</v>
      </c>
      <c r="F41" s="121">
        <v>1935</v>
      </c>
      <c r="G41" s="122">
        <v>1054648.96</v>
      </c>
      <c r="H41" s="122">
        <v>545.04</v>
      </c>
      <c r="I41" s="122">
        <v>543.6</v>
      </c>
      <c r="J41" s="121">
        <v>15669</v>
      </c>
      <c r="K41" s="122">
        <v>8594667.7100000009</v>
      </c>
      <c r="L41" s="122">
        <v>548.51</v>
      </c>
      <c r="M41" s="122">
        <v>548.9</v>
      </c>
      <c r="N41" s="121">
        <v>10</v>
      </c>
      <c r="O41" s="122">
        <v>5600</v>
      </c>
      <c r="P41" s="120">
        <v>560</v>
      </c>
      <c r="Q41" s="187">
        <v>560</v>
      </c>
    </row>
    <row r="42" spans="1:17" x14ac:dyDescent="0.3">
      <c r="A42" s="186" t="s">
        <v>467</v>
      </c>
      <c r="B42" s="121">
        <v>70071</v>
      </c>
      <c r="C42" s="122">
        <v>45573746.619999997</v>
      </c>
      <c r="D42" s="122">
        <v>650.39</v>
      </c>
      <c r="E42" s="122">
        <v>650.48</v>
      </c>
      <c r="F42" s="121">
        <v>1234</v>
      </c>
      <c r="G42" s="122">
        <v>799568.93</v>
      </c>
      <c r="H42" s="122">
        <v>647.95000000000005</v>
      </c>
      <c r="I42" s="122">
        <v>646.16999999999996</v>
      </c>
      <c r="J42" s="121">
        <v>13293</v>
      </c>
      <c r="K42" s="122">
        <v>8564609.4800000004</v>
      </c>
      <c r="L42" s="122">
        <v>644.29</v>
      </c>
      <c r="M42" s="122">
        <v>642.6</v>
      </c>
      <c r="N42" s="121">
        <v>2</v>
      </c>
      <c r="O42" s="122">
        <v>1262.24</v>
      </c>
      <c r="P42" s="120">
        <v>631.12</v>
      </c>
      <c r="Q42" s="187">
        <v>631.12</v>
      </c>
    </row>
    <row r="43" spans="1:17" x14ac:dyDescent="0.3">
      <c r="A43" s="186" t="s">
        <v>468</v>
      </c>
      <c r="B43" s="121">
        <v>64385</v>
      </c>
      <c r="C43" s="122">
        <v>48212185.380000003</v>
      </c>
      <c r="D43" s="122">
        <v>748.81</v>
      </c>
      <c r="E43" s="122">
        <v>748.38</v>
      </c>
      <c r="F43" s="121">
        <v>1067</v>
      </c>
      <c r="G43" s="122">
        <v>798394.2</v>
      </c>
      <c r="H43" s="122">
        <v>748.26</v>
      </c>
      <c r="I43" s="122">
        <v>746.57</v>
      </c>
      <c r="J43" s="121">
        <v>11543</v>
      </c>
      <c r="K43" s="122">
        <v>8605796.3800000008</v>
      </c>
      <c r="L43" s="122">
        <v>745.54</v>
      </c>
      <c r="M43" s="122">
        <v>736.3</v>
      </c>
      <c r="N43" s="121">
        <v>1524</v>
      </c>
      <c r="O43" s="122">
        <v>1127573.68</v>
      </c>
      <c r="P43" s="120">
        <v>739.88</v>
      </c>
      <c r="Q43" s="187">
        <v>736.3</v>
      </c>
    </row>
    <row r="44" spans="1:17" x14ac:dyDescent="0.3">
      <c r="A44" s="186" t="s">
        <v>469</v>
      </c>
      <c r="B44" s="121">
        <v>53890</v>
      </c>
      <c r="C44" s="122">
        <v>45698746.969999999</v>
      </c>
      <c r="D44" s="122">
        <v>848</v>
      </c>
      <c r="E44" s="122">
        <v>846.65</v>
      </c>
      <c r="F44" s="121">
        <v>867</v>
      </c>
      <c r="G44" s="122">
        <v>734028.7</v>
      </c>
      <c r="H44" s="122">
        <v>846.63</v>
      </c>
      <c r="I44" s="122">
        <v>844.78</v>
      </c>
      <c r="J44" s="121">
        <v>6292</v>
      </c>
      <c r="K44" s="122">
        <v>5324378.9000000004</v>
      </c>
      <c r="L44" s="122">
        <v>846.21</v>
      </c>
      <c r="M44" s="122">
        <v>844.07</v>
      </c>
      <c r="N44" s="121">
        <v>2</v>
      </c>
      <c r="O44" s="122">
        <v>1606.33</v>
      </c>
      <c r="P44" s="120">
        <v>803.17</v>
      </c>
      <c r="Q44" s="187">
        <v>803.17</v>
      </c>
    </row>
    <row r="45" spans="1:17" x14ac:dyDescent="0.3">
      <c r="A45" s="186" t="s">
        <v>470</v>
      </c>
      <c r="B45" s="121">
        <v>59739</v>
      </c>
      <c r="C45" s="122">
        <v>56635169.289999999</v>
      </c>
      <c r="D45" s="122">
        <v>948.04</v>
      </c>
      <c r="E45" s="122">
        <v>941.95</v>
      </c>
      <c r="F45" s="121">
        <v>809</v>
      </c>
      <c r="G45" s="122">
        <v>767910.44</v>
      </c>
      <c r="H45" s="122">
        <v>949.21</v>
      </c>
      <c r="I45" s="122">
        <v>947.3</v>
      </c>
      <c r="J45" s="121">
        <v>6791</v>
      </c>
      <c r="K45" s="122">
        <v>6478458.25</v>
      </c>
      <c r="L45" s="122">
        <v>953.98</v>
      </c>
      <c r="M45" s="122">
        <v>953.38</v>
      </c>
      <c r="N45" s="121">
        <v>0</v>
      </c>
      <c r="O45" s="122">
        <v>0</v>
      </c>
      <c r="P45" s="120">
        <v>0</v>
      </c>
      <c r="Q45" s="187" t="s">
        <v>439</v>
      </c>
    </row>
    <row r="46" spans="1:17" x14ac:dyDescent="0.3">
      <c r="A46" s="186" t="s">
        <v>448</v>
      </c>
      <c r="B46" s="121">
        <v>327214</v>
      </c>
      <c r="C46" s="122">
        <v>417593310.5</v>
      </c>
      <c r="D46" s="122">
        <v>1276.21</v>
      </c>
      <c r="E46" s="122">
        <v>1303.5999999999999</v>
      </c>
      <c r="F46" s="121">
        <v>2123</v>
      </c>
      <c r="G46" s="122">
        <v>2523369.08</v>
      </c>
      <c r="H46" s="122">
        <v>1188.5899999999999</v>
      </c>
      <c r="I46" s="122">
        <v>1156.19</v>
      </c>
      <c r="J46" s="121">
        <v>13466</v>
      </c>
      <c r="K46" s="122">
        <v>16327037.960000001</v>
      </c>
      <c r="L46" s="122">
        <v>1212.46</v>
      </c>
      <c r="M46" s="122">
        <v>1200.53</v>
      </c>
      <c r="N46" s="121">
        <v>4</v>
      </c>
      <c r="O46" s="122">
        <v>4964.2</v>
      </c>
      <c r="P46" s="120">
        <v>1241.05</v>
      </c>
      <c r="Q46" s="187">
        <v>1250.24</v>
      </c>
    </row>
    <row r="47" spans="1:17" x14ac:dyDescent="0.3">
      <c r="A47" s="186" t="s">
        <v>449</v>
      </c>
      <c r="B47" s="121">
        <v>171710</v>
      </c>
      <c r="C47" s="122">
        <v>287079657.13999999</v>
      </c>
      <c r="D47" s="122">
        <v>1671.89</v>
      </c>
      <c r="E47" s="122">
        <v>1644.75</v>
      </c>
      <c r="F47" s="121">
        <v>355</v>
      </c>
      <c r="G47" s="122">
        <v>599177.23</v>
      </c>
      <c r="H47" s="122">
        <v>1687.82</v>
      </c>
      <c r="I47" s="122">
        <v>1659.43</v>
      </c>
      <c r="J47" s="121">
        <v>2354</v>
      </c>
      <c r="K47" s="122">
        <v>3953633.57</v>
      </c>
      <c r="L47" s="122">
        <v>1679.54</v>
      </c>
      <c r="M47" s="122">
        <v>1657.71</v>
      </c>
      <c r="N47" s="121">
        <v>0</v>
      </c>
      <c r="O47" s="122">
        <v>0</v>
      </c>
      <c r="P47" s="120">
        <v>0</v>
      </c>
      <c r="Q47" s="187" t="s">
        <v>439</v>
      </c>
    </row>
    <row r="48" spans="1:17" x14ac:dyDescent="0.3">
      <c r="A48" s="186" t="s">
        <v>450</v>
      </c>
      <c r="B48" s="121">
        <v>32484</v>
      </c>
      <c r="C48" s="122">
        <v>71117739.170000002</v>
      </c>
      <c r="D48" s="122">
        <v>2189.3200000000002</v>
      </c>
      <c r="E48" s="122">
        <v>2161.12</v>
      </c>
      <c r="F48" s="121">
        <v>68</v>
      </c>
      <c r="G48" s="122">
        <v>149105.56</v>
      </c>
      <c r="H48" s="122">
        <v>2192.73</v>
      </c>
      <c r="I48" s="122">
        <v>2153.88</v>
      </c>
      <c r="J48" s="121">
        <v>393</v>
      </c>
      <c r="K48" s="122">
        <v>861687.25</v>
      </c>
      <c r="L48" s="122">
        <v>2192.59</v>
      </c>
      <c r="M48" s="122">
        <v>2166.64</v>
      </c>
      <c r="N48" s="121">
        <v>0</v>
      </c>
      <c r="O48" s="122">
        <v>0</v>
      </c>
      <c r="P48" s="120">
        <v>0</v>
      </c>
      <c r="Q48" s="187" t="s">
        <v>439</v>
      </c>
    </row>
    <row r="49" spans="1:17" x14ac:dyDescent="0.3">
      <c r="A49" s="186" t="s">
        <v>497</v>
      </c>
      <c r="B49" s="121">
        <v>7937</v>
      </c>
      <c r="C49" s="122">
        <v>21341224.969999999</v>
      </c>
      <c r="D49" s="122">
        <v>2688.83</v>
      </c>
      <c r="E49" s="122">
        <v>2664.7</v>
      </c>
      <c r="F49" s="121">
        <v>23</v>
      </c>
      <c r="G49" s="122">
        <v>62141.57</v>
      </c>
      <c r="H49" s="122">
        <v>2701.81</v>
      </c>
      <c r="I49" s="122">
        <v>2632.53</v>
      </c>
      <c r="J49" s="121">
        <v>130</v>
      </c>
      <c r="K49" s="122">
        <v>353375.56</v>
      </c>
      <c r="L49" s="122">
        <v>2718.27</v>
      </c>
      <c r="M49" s="122">
        <v>2736.04</v>
      </c>
      <c r="N49" s="121">
        <v>0</v>
      </c>
      <c r="O49" s="122">
        <v>0</v>
      </c>
      <c r="P49" s="120">
        <v>0</v>
      </c>
      <c r="Q49" s="187" t="s">
        <v>439</v>
      </c>
    </row>
    <row r="50" spans="1:17" x14ac:dyDescent="0.3">
      <c r="A50" s="186" t="s">
        <v>498</v>
      </c>
      <c r="B50" s="121">
        <v>2179</v>
      </c>
      <c r="C50" s="122">
        <v>6979738.3700000001</v>
      </c>
      <c r="D50" s="122">
        <v>3203.18</v>
      </c>
      <c r="E50" s="122">
        <v>3184.79</v>
      </c>
      <c r="F50" s="121">
        <v>5</v>
      </c>
      <c r="G50" s="122">
        <v>16142.57</v>
      </c>
      <c r="H50" s="122">
        <v>3228.51</v>
      </c>
      <c r="I50" s="122">
        <v>3237.59</v>
      </c>
      <c r="J50" s="121">
        <v>16</v>
      </c>
      <c r="K50" s="122">
        <v>50545.36</v>
      </c>
      <c r="L50" s="122">
        <v>3159.09</v>
      </c>
      <c r="M50" s="122">
        <v>3136.04</v>
      </c>
      <c r="N50" s="121">
        <v>0</v>
      </c>
      <c r="O50" s="122">
        <v>0</v>
      </c>
      <c r="P50" s="120">
        <v>0</v>
      </c>
      <c r="Q50" s="187" t="s">
        <v>439</v>
      </c>
    </row>
    <row r="51" spans="1:17" x14ac:dyDescent="0.3">
      <c r="A51" s="186" t="s">
        <v>499</v>
      </c>
      <c r="B51" s="121">
        <v>1007</v>
      </c>
      <c r="C51" s="122">
        <v>3729465.46</v>
      </c>
      <c r="D51" s="122">
        <v>3703.54</v>
      </c>
      <c r="E51" s="122">
        <v>3725.1</v>
      </c>
      <c r="F51" s="121">
        <v>2</v>
      </c>
      <c r="G51" s="122">
        <v>7300.59</v>
      </c>
      <c r="H51" s="122">
        <v>3650.3</v>
      </c>
      <c r="I51" s="122">
        <v>3650.3</v>
      </c>
      <c r="J51" s="121">
        <v>7</v>
      </c>
      <c r="K51" s="122">
        <v>26362.880000000001</v>
      </c>
      <c r="L51" s="122">
        <v>3766.13</v>
      </c>
      <c r="M51" s="122">
        <v>3763.82</v>
      </c>
      <c r="N51" s="121">
        <v>0</v>
      </c>
      <c r="O51" s="122">
        <v>0</v>
      </c>
      <c r="P51" s="120">
        <v>0</v>
      </c>
      <c r="Q51" s="187" t="s">
        <v>439</v>
      </c>
    </row>
    <row r="52" spans="1:17" ht="15" thickBot="1" x14ac:dyDescent="0.35">
      <c r="A52" s="188" t="s">
        <v>500</v>
      </c>
      <c r="B52" s="189">
        <v>208</v>
      </c>
      <c r="C52" s="190">
        <v>909306.5</v>
      </c>
      <c r="D52" s="190">
        <v>4371.67</v>
      </c>
      <c r="E52" s="190">
        <v>4229.55</v>
      </c>
      <c r="F52" s="189">
        <v>2</v>
      </c>
      <c r="G52" s="190">
        <v>9037.74</v>
      </c>
      <c r="H52" s="190">
        <v>4518.87</v>
      </c>
      <c r="I52" s="190">
        <v>4518.87</v>
      </c>
      <c r="J52" s="189">
        <v>4</v>
      </c>
      <c r="K52" s="190">
        <v>24422.04</v>
      </c>
      <c r="L52" s="190">
        <v>6105.51</v>
      </c>
      <c r="M52" s="190">
        <v>4702.03</v>
      </c>
      <c r="N52" s="189">
        <v>0</v>
      </c>
      <c r="O52" s="190">
        <v>0</v>
      </c>
      <c r="P52" s="191">
        <v>0</v>
      </c>
      <c r="Q52" s="192" t="s">
        <v>439</v>
      </c>
    </row>
    <row r="53" spans="1:17" ht="16.2" thickBot="1" x14ac:dyDescent="0.35">
      <c r="A53" s="182" t="s">
        <v>538</v>
      </c>
      <c r="B53" s="183">
        <v>988033</v>
      </c>
      <c r="C53" s="184">
        <v>1085567918.5599999</v>
      </c>
      <c r="D53" s="184">
        <v>1098.72</v>
      </c>
      <c r="E53" s="184">
        <v>1102.6300000000001</v>
      </c>
      <c r="F53" s="183">
        <v>30554</v>
      </c>
      <c r="G53" s="184">
        <v>13986715.880000001</v>
      </c>
      <c r="H53" s="184">
        <v>457.77</v>
      </c>
      <c r="I53" s="184">
        <v>360.96</v>
      </c>
      <c r="J53" s="183">
        <v>114835</v>
      </c>
      <c r="K53" s="184">
        <v>76390439.819999993</v>
      </c>
      <c r="L53" s="184">
        <v>665.22</v>
      </c>
      <c r="M53" s="184">
        <v>577.54999999999995</v>
      </c>
      <c r="N53" s="183">
        <v>8205</v>
      </c>
      <c r="O53" s="184">
        <v>2737341.09</v>
      </c>
      <c r="P53" s="185">
        <v>333.62</v>
      </c>
      <c r="Q53" s="391">
        <v>360</v>
      </c>
    </row>
    <row r="54" spans="1:17" x14ac:dyDescent="0.3">
      <c r="A54" s="225"/>
      <c r="B54" s="225"/>
      <c r="C54" s="225"/>
      <c r="D54" s="225"/>
      <c r="E54" s="225"/>
      <c r="F54" s="225"/>
      <c r="G54" s="225"/>
      <c r="H54" s="225"/>
      <c r="I54" s="225"/>
      <c r="J54" s="225"/>
      <c r="K54" s="225"/>
      <c r="L54" s="225"/>
      <c r="M54" s="225"/>
      <c r="N54" s="225"/>
      <c r="O54" s="225"/>
      <c r="P54" s="225"/>
      <c r="Q54" s="225"/>
    </row>
    <row r="55" spans="1:17" ht="15.6" x14ac:dyDescent="0.3">
      <c r="A55" s="567" t="s">
        <v>705</v>
      </c>
      <c r="B55" s="567"/>
      <c r="C55" s="567"/>
      <c r="D55" s="567"/>
      <c r="E55" s="567"/>
      <c r="F55" s="567"/>
      <c r="G55" s="567"/>
      <c r="H55" s="567"/>
      <c r="I55" s="567"/>
      <c r="J55" s="567"/>
      <c r="K55" s="567"/>
      <c r="L55" s="567"/>
      <c r="M55" s="567"/>
      <c r="N55" s="567"/>
      <c r="O55" s="567"/>
      <c r="P55" s="567"/>
      <c r="Q55" s="567"/>
    </row>
    <row r="56" spans="1:17" ht="15" thickBot="1" x14ac:dyDescent="0.35">
      <c r="A56" s="225"/>
      <c r="B56" s="225"/>
      <c r="C56" s="225"/>
      <c r="D56" s="225"/>
      <c r="E56" s="225"/>
      <c r="F56" s="225"/>
      <c r="G56" s="225"/>
      <c r="H56" s="225"/>
      <c r="I56" s="225"/>
      <c r="J56" s="225"/>
      <c r="K56" s="225"/>
      <c r="L56" s="225"/>
      <c r="M56" s="225"/>
      <c r="N56" s="225"/>
      <c r="O56" s="225"/>
      <c r="P56" s="225"/>
      <c r="Q56" s="225"/>
    </row>
    <row r="57" spans="1:17" x14ac:dyDescent="0.3">
      <c r="A57" s="561" t="s">
        <v>19</v>
      </c>
      <c r="B57" s="563" t="s">
        <v>5</v>
      </c>
      <c r="C57" s="564"/>
      <c r="D57" s="564"/>
      <c r="E57" s="565"/>
      <c r="F57" s="563" t="s">
        <v>6</v>
      </c>
      <c r="G57" s="564"/>
      <c r="H57" s="564"/>
      <c r="I57" s="565"/>
      <c r="J57" s="563" t="s">
        <v>20</v>
      </c>
      <c r="K57" s="564"/>
      <c r="L57" s="564"/>
      <c r="M57" s="565"/>
      <c r="N57" s="563" t="s">
        <v>21</v>
      </c>
      <c r="O57" s="564"/>
      <c r="P57" s="564"/>
      <c r="Q57" s="566"/>
    </row>
    <row r="58" spans="1:17" ht="15" thickBot="1" x14ac:dyDescent="0.35">
      <c r="A58" s="562"/>
      <c r="B58" s="201" t="s">
        <v>1</v>
      </c>
      <c r="C58" s="202" t="s">
        <v>51</v>
      </c>
      <c r="D58" s="202" t="s">
        <v>22</v>
      </c>
      <c r="E58" s="202" t="s">
        <v>442</v>
      </c>
      <c r="F58" s="201" t="s">
        <v>1</v>
      </c>
      <c r="G58" s="202" t="s">
        <v>51</v>
      </c>
      <c r="H58" s="202" t="s">
        <v>22</v>
      </c>
      <c r="I58" s="202" t="s">
        <v>442</v>
      </c>
      <c r="J58" s="201" t="s">
        <v>1</v>
      </c>
      <c r="K58" s="202" t="s">
        <v>51</v>
      </c>
      <c r="L58" s="202" t="s">
        <v>22</v>
      </c>
      <c r="M58" s="202" t="s">
        <v>442</v>
      </c>
      <c r="N58" s="201" t="s">
        <v>1</v>
      </c>
      <c r="O58" s="202" t="s">
        <v>51</v>
      </c>
      <c r="P58" s="202" t="s">
        <v>22</v>
      </c>
      <c r="Q58" s="203" t="s">
        <v>442</v>
      </c>
    </row>
    <row r="59" spans="1:17" x14ac:dyDescent="0.3">
      <c r="A59" s="464" t="s">
        <v>461</v>
      </c>
      <c r="B59" s="230">
        <v>15600</v>
      </c>
      <c r="C59" s="479">
        <v>926372.22</v>
      </c>
      <c r="D59" s="479">
        <v>59.38</v>
      </c>
      <c r="E59" s="479">
        <v>60.74</v>
      </c>
      <c r="F59" s="230">
        <v>7814</v>
      </c>
      <c r="G59" s="479">
        <v>469270.65</v>
      </c>
      <c r="H59" s="479">
        <v>60.06</v>
      </c>
      <c r="I59" s="479">
        <v>61.63</v>
      </c>
      <c r="J59" s="230">
        <v>487</v>
      </c>
      <c r="K59" s="479">
        <v>27692.35</v>
      </c>
      <c r="L59" s="479">
        <v>56.86</v>
      </c>
      <c r="M59" s="479">
        <v>58.01</v>
      </c>
      <c r="N59" s="230">
        <v>1992</v>
      </c>
      <c r="O59" s="479">
        <v>143990.34</v>
      </c>
      <c r="P59" s="479">
        <v>72.28</v>
      </c>
      <c r="Q59" s="481">
        <v>75.81</v>
      </c>
    </row>
    <row r="60" spans="1:17" x14ac:dyDescent="0.3">
      <c r="A60" s="465" t="s">
        <v>462</v>
      </c>
      <c r="B60" s="228">
        <v>12116</v>
      </c>
      <c r="C60" s="306">
        <v>1710318.05</v>
      </c>
      <c r="D60" s="306">
        <v>141.16</v>
      </c>
      <c r="E60" s="306">
        <v>135.36000000000001</v>
      </c>
      <c r="F60" s="228">
        <v>9419</v>
      </c>
      <c r="G60" s="306">
        <v>1440452.89</v>
      </c>
      <c r="H60" s="306">
        <v>152.93</v>
      </c>
      <c r="I60" s="306">
        <v>162.43</v>
      </c>
      <c r="J60" s="228">
        <v>409</v>
      </c>
      <c r="K60" s="306">
        <v>62439.93</v>
      </c>
      <c r="L60" s="306">
        <v>152.66</v>
      </c>
      <c r="M60" s="306">
        <v>155.18</v>
      </c>
      <c r="N60" s="228">
        <v>2826</v>
      </c>
      <c r="O60" s="306">
        <v>406198.32</v>
      </c>
      <c r="P60" s="306">
        <v>143.74</v>
      </c>
      <c r="Q60" s="482">
        <v>140.04</v>
      </c>
    </row>
    <row r="61" spans="1:17" x14ac:dyDescent="0.3">
      <c r="A61" s="465" t="s">
        <v>463</v>
      </c>
      <c r="B61" s="228">
        <v>7910</v>
      </c>
      <c r="C61" s="306">
        <v>2021173.86</v>
      </c>
      <c r="D61" s="306">
        <v>255.52</v>
      </c>
      <c r="E61" s="306">
        <v>257.72000000000003</v>
      </c>
      <c r="F61" s="228">
        <v>7398</v>
      </c>
      <c r="G61" s="306">
        <v>1873135.01</v>
      </c>
      <c r="H61" s="306">
        <v>253.19</v>
      </c>
      <c r="I61" s="306">
        <v>254.15</v>
      </c>
      <c r="J61" s="228">
        <v>2702</v>
      </c>
      <c r="K61" s="306">
        <v>722035.42</v>
      </c>
      <c r="L61" s="306">
        <v>267.22000000000003</v>
      </c>
      <c r="M61" s="306">
        <v>273.95</v>
      </c>
      <c r="N61" s="228">
        <v>1209</v>
      </c>
      <c r="O61" s="306">
        <v>297500.21000000002</v>
      </c>
      <c r="P61" s="306">
        <v>246.07</v>
      </c>
      <c r="Q61" s="482">
        <v>246.86</v>
      </c>
    </row>
    <row r="62" spans="1:17" x14ac:dyDescent="0.3">
      <c r="A62" s="465" t="s">
        <v>464</v>
      </c>
      <c r="B62" s="228">
        <v>84118</v>
      </c>
      <c r="C62" s="306">
        <v>29681034.129999999</v>
      </c>
      <c r="D62" s="306">
        <v>352.85</v>
      </c>
      <c r="E62" s="306">
        <v>344.23</v>
      </c>
      <c r="F62" s="228">
        <v>50076</v>
      </c>
      <c r="G62" s="306">
        <v>17687624.879999999</v>
      </c>
      <c r="H62" s="306">
        <v>353.22</v>
      </c>
      <c r="I62" s="306">
        <v>352.88</v>
      </c>
      <c r="J62" s="228">
        <v>22226</v>
      </c>
      <c r="K62" s="306">
        <v>7742524.4400000004</v>
      </c>
      <c r="L62" s="306">
        <v>348.35</v>
      </c>
      <c r="M62" s="306">
        <v>338.4</v>
      </c>
      <c r="N62" s="228">
        <v>4097</v>
      </c>
      <c r="O62" s="306">
        <v>1473100.37</v>
      </c>
      <c r="P62" s="306">
        <v>359.56</v>
      </c>
      <c r="Q62" s="482">
        <v>360</v>
      </c>
    </row>
    <row r="63" spans="1:17" x14ac:dyDescent="0.3">
      <c r="A63" s="465" t="s">
        <v>465</v>
      </c>
      <c r="B63" s="228">
        <v>135101</v>
      </c>
      <c r="C63" s="306">
        <v>61200034.270000003</v>
      </c>
      <c r="D63" s="306">
        <v>452.99</v>
      </c>
      <c r="E63" s="306">
        <v>456.46</v>
      </c>
      <c r="F63" s="228">
        <v>66561</v>
      </c>
      <c r="G63" s="306">
        <v>29908185.800000001</v>
      </c>
      <c r="H63" s="306">
        <v>449.33</v>
      </c>
      <c r="I63" s="306">
        <v>443.1</v>
      </c>
      <c r="J63" s="228">
        <v>18920</v>
      </c>
      <c r="K63" s="306">
        <v>8508343.3499999996</v>
      </c>
      <c r="L63" s="306">
        <v>449.7</v>
      </c>
      <c r="M63" s="306">
        <v>455.57</v>
      </c>
      <c r="N63" s="228">
        <v>0</v>
      </c>
      <c r="O63" s="306">
        <v>0</v>
      </c>
      <c r="P63" s="306">
        <v>0</v>
      </c>
      <c r="Q63" s="482" t="s">
        <v>439</v>
      </c>
    </row>
    <row r="64" spans="1:17" x14ac:dyDescent="0.3">
      <c r="A64" s="465" t="s">
        <v>466</v>
      </c>
      <c r="B64" s="228">
        <v>108626</v>
      </c>
      <c r="C64" s="306">
        <v>59106100.590000004</v>
      </c>
      <c r="D64" s="306">
        <v>544.12</v>
      </c>
      <c r="E64" s="306">
        <v>540.73</v>
      </c>
      <c r="F64" s="228">
        <v>52433</v>
      </c>
      <c r="G64" s="306">
        <v>28575905.949999999</v>
      </c>
      <c r="H64" s="306">
        <v>545</v>
      </c>
      <c r="I64" s="306">
        <v>543.53</v>
      </c>
      <c r="J64" s="228">
        <v>8765</v>
      </c>
      <c r="K64" s="306">
        <v>4766030.97</v>
      </c>
      <c r="L64" s="306">
        <v>543.76</v>
      </c>
      <c r="M64" s="306">
        <v>539.49</v>
      </c>
      <c r="N64" s="228">
        <v>0</v>
      </c>
      <c r="O64" s="306">
        <v>0</v>
      </c>
      <c r="P64" s="306">
        <v>0</v>
      </c>
      <c r="Q64" s="482" t="s">
        <v>439</v>
      </c>
    </row>
    <row r="65" spans="1:19" x14ac:dyDescent="0.3">
      <c r="A65" s="465" t="s">
        <v>467</v>
      </c>
      <c r="B65" s="228">
        <v>76593</v>
      </c>
      <c r="C65" s="306">
        <v>49479959.770000003</v>
      </c>
      <c r="D65" s="306">
        <v>646.01</v>
      </c>
      <c r="E65" s="306">
        <v>642.82000000000005</v>
      </c>
      <c r="F65" s="228">
        <v>32350</v>
      </c>
      <c r="G65" s="306">
        <v>20991997.629999999</v>
      </c>
      <c r="H65" s="306">
        <v>648.9</v>
      </c>
      <c r="I65" s="306">
        <v>649.54999999999995</v>
      </c>
      <c r="J65" s="228">
        <v>4034</v>
      </c>
      <c r="K65" s="306">
        <v>2596690.94</v>
      </c>
      <c r="L65" s="306">
        <v>643.70000000000005</v>
      </c>
      <c r="M65" s="306">
        <v>639.55999999999995</v>
      </c>
      <c r="N65" s="228">
        <v>0</v>
      </c>
      <c r="O65" s="306">
        <v>0</v>
      </c>
      <c r="P65" s="306">
        <v>0</v>
      </c>
      <c r="Q65" s="482" t="s">
        <v>439</v>
      </c>
    </row>
    <row r="66" spans="1:19" x14ac:dyDescent="0.3">
      <c r="A66" s="465" t="s">
        <v>468</v>
      </c>
      <c r="B66" s="228">
        <v>53493</v>
      </c>
      <c r="C66" s="306">
        <v>40054521.219999999</v>
      </c>
      <c r="D66" s="306">
        <v>748.78</v>
      </c>
      <c r="E66" s="306">
        <v>747.88</v>
      </c>
      <c r="F66" s="228">
        <v>27819</v>
      </c>
      <c r="G66" s="306">
        <v>20878755.84</v>
      </c>
      <c r="H66" s="306">
        <v>750.52</v>
      </c>
      <c r="I66" s="306">
        <v>749.3</v>
      </c>
      <c r="J66" s="228">
        <v>5060</v>
      </c>
      <c r="K66" s="306">
        <v>3747817.85</v>
      </c>
      <c r="L66" s="306">
        <v>740.68</v>
      </c>
      <c r="M66" s="306">
        <v>736.3</v>
      </c>
      <c r="N66" s="228">
        <v>1651</v>
      </c>
      <c r="O66" s="306">
        <v>1220922.45</v>
      </c>
      <c r="P66" s="306">
        <v>739.5</v>
      </c>
      <c r="Q66" s="482">
        <v>736.3</v>
      </c>
    </row>
    <row r="67" spans="1:19" x14ac:dyDescent="0.3">
      <c r="A67" s="465" t="s">
        <v>469</v>
      </c>
      <c r="B67" s="228">
        <v>47973</v>
      </c>
      <c r="C67" s="306">
        <v>40742036.810000002</v>
      </c>
      <c r="D67" s="306">
        <v>849.27</v>
      </c>
      <c r="E67" s="306">
        <v>849.01</v>
      </c>
      <c r="F67" s="228">
        <v>23808</v>
      </c>
      <c r="G67" s="306">
        <v>20214073.800000001</v>
      </c>
      <c r="H67" s="306">
        <v>849.05</v>
      </c>
      <c r="I67" s="306">
        <v>848.87</v>
      </c>
      <c r="J67" s="228">
        <v>1448</v>
      </c>
      <c r="K67" s="306">
        <v>1222510.6100000001</v>
      </c>
      <c r="L67" s="306">
        <v>844.28</v>
      </c>
      <c r="M67" s="306">
        <v>841.13</v>
      </c>
      <c r="N67" s="228">
        <v>0</v>
      </c>
      <c r="O67" s="306">
        <v>0</v>
      </c>
      <c r="P67" s="306">
        <v>0</v>
      </c>
      <c r="Q67" s="482" t="s">
        <v>439</v>
      </c>
    </row>
    <row r="68" spans="1:19" x14ac:dyDescent="0.3">
      <c r="A68" s="465" t="s">
        <v>470</v>
      </c>
      <c r="B68" s="228">
        <v>53004</v>
      </c>
      <c r="C68" s="306">
        <v>50265104.25</v>
      </c>
      <c r="D68" s="306">
        <v>948.33</v>
      </c>
      <c r="E68" s="306">
        <v>944.7</v>
      </c>
      <c r="F68" s="228">
        <v>22192</v>
      </c>
      <c r="G68" s="306">
        <v>21026004.219999999</v>
      </c>
      <c r="H68" s="306">
        <v>947.46</v>
      </c>
      <c r="I68" s="306">
        <v>942.91</v>
      </c>
      <c r="J68" s="228">
        <v>2725</v>
      </c>
      <c r="K68" s="306">
        <v>2640371.41</v>
      </c>
      <c r="L68" s="306">
        <v>968.94</v>
      </c>
      <c r="M68" s="306">
        <v>980.29</v>
      </c>
      <c r="N68" s="228">
        <v>0</v>
      </c>
      <c r="O68" s="306">
        <v>0</v>
      </c>
      <c r="P68" s="306">
        <v>0</v>
      </c>
      <c r="Q68" s="482" t="s">
        <v>439</v>
      </c>
    </row>
    <row r="69" spans="1:19" x14ac:dyDescent="0.3">
      <c r="A69" s="465" t="s">
        <v>448</v>
      </c>
      <c r="B69" s="228">
        <v>193969</v>
      </c>
      <c r="C69" s="306">
        <v>241525779.97</v>
      </c>
      <c r="D69" s="306">
        <v>1245.18</v>
      </c>
      <c r="E69" s="306">
        <v>1250.22</v>
      </c>
      <c r="F69" s="228">
        <v>46421</v>
      </c>
      <c r="G69" s="306">
        <v>55387829.780000001</v>
      </c>
      <c r="H69" s="306">
        <v>1193.1600000000001</v>
      </c>
      <c r="I69" s="306">
        <v>1172.76</v>
      </c>
      <c r="J69" s="228">
        <v>5465</v>
      </c>
      <c r="K69" s="306">
        <v>6575156.2300000004</v>
      </c>
      <c r="L69" s="306">
        <v>1203.1400000000001</v>
      </c>
      <c r="M69" s="306">
        <v>1190.81</v>
      </c>
      <c r="N69" s="228">
        <v>0</v>
      </c>
      <c r="O69" s="306">
        <v>0</v>
      </c>
      <c r="P69" s="306">
        <v>0</v>
      </c>
      <c r="Q69" s="482" t="s">
        <v>439</v>
      </c>
      <c r="S69" s="474"/>
    </row>
    <row r="70" spans="1:19" x14ac:dyDescent="0.3">
      <c r="A70" s="465" t="s">
        <v>449</v>
      </c>
      <c r="B70" s="228">
        <v>63571</v>
      </c>
      <c r="C70" s="306">
        <v>105941391.92</v>
      </c>
      <c r="D70" s="306">
        <v>1666.51</v>
      </c>
      <c r="E70" s="306">
        <v>1635.63</v>
      </c>
      <c r="F70" s="228">
        <v>6060</v>
      </c>
      <c r="G70" s="306">
        <v>10054755.279999999</v>
      </c>
      <c r="H70" s="306">
        <v>1659.2</v>
      </c>
      <c r="I70" s="306">
        <v>1631.67</v>
      </c>
      <c r="J70" s="228">
        <v>432</v>
      </c>
      <c r="K70" s="306">
        <v>731247.52</v>
      </c>
      <c r="L70" s="306">
        <v>1692.7</v>
      </c>
      <c r="M70" s="306">
        <v>1660.06</v>
      </c>
      <c r="N70" s="228">
        <v>0</v>
      </c>
      <c r="O70" s="306">
        <v>0</v>
      </c>
      <c r="P70" s="306">
        <v>0</v>
      </c>
      <c r="Q70" s="482" t="s">
        <v>439</v>
      </c>
    </row>
    <row r="71" spans="1:19" x14ac:dyDescent="0.3">
      <c r="A71" s="465" t="s">
        <v>450</v>
      </c>
      <c r="B71" s="228">
        <v>14156</v>
      </c>
      <c r="C71" s="306">
        <v>31275841.789999999</v>
      </c>
      <c r="D71" s="306">
        <v>2209.37</v>
      </c>
      <c r="E71" s="306">
        <v>2188.66</v>
      </c>
      <c r="F71" s="228">
        <v>736</v>
      </c>
      <c r="G71" s="306">
        <v>1614428.01</v>
      </c>
      <c r="H71" s="306">
        <v>2193.52</v>
      </c>
      <c r="I71" s="306">
        <v>2158.06</v>
      </c>
      <c r="J71" s="228">
        <v>62</v>
      </c>
      <c r="K71" s="306">
        <v>132866.31</v>
      </c>
      <c r="L71" s="306">
        <v>2143.0100000000002</v>
      </c>
      <c r="M71" s="306">
        <v>2110.36</v>
      </c>
      <c r="N71" s="228">
        <v>0</v>
      </c>
      <c r="O71" s="306">
        <v>0</v>
      </c>
      <c r="P71" s="306">
        <v>0</v>
      </c>
      <c r="Q71" s="482" t="s">
        <v>439</v>
      </c>
    </row>
    <row r="72" spans="1:19" x14ac:dyDescent="0.3">
      <c r="A72" s="465" t="s">
        <v>497</v>
      </c>
      <c r="B72" s="228">
        <v>3344</v>
      </c>
      <c r="C72" s="306">
        <v>8993185.0700000003</v>
      </c>
      <c r="D72" s="306">
        <v>2689.35</v>
      </c>
      <c r="E72" s="306">
        <v>2662.99</v>
      </c>
      <c r="F72" s="228">
        <v>226</v>
      </c>
      <c r="G72" s="306">
        <v>605978.19999999995</v>
      </c>
      <c r="H72" s="306">
        <v>2681.32</v>
      </c>
      <c r="I72" s="306">
        <v>2646.15</v>
      </c>
      <c r="J72" s="228">
        <v>23</v>
      </c>
      <c r="K72" s="306">
        <v>62841.43</v>
      </c>
      <c r="L72" s="306">
        <v>2732.24</v>
      </c>
      <c r="M72" s="306">
        <v>2726.06</v>
      </c>
      <c r="N72" s="228">
        <v>0</v>
      </c>
      <c r="O72" s="306">
        <v>0</v>
      </c>
      <c r="P72" s="306">
        <v>0</v>
      </c>
      <c r="Q72" s="482" t="s">
        <v>439</v>
      </c>
    </row>
    <row r="73" spans="1:19" x14ac:dyDescent="0.3">
      <c r="A73" s="465" t="s">
        <v>498</v>
      </c>
      <c r="B73" s="228">
        <v>863</v>
      </c>
      <c r="C73" s="306">
        <v>2761180.57</v>
      </c>
      <c r="D73" s="306">
        <v>3199.51</v>
      </c>
      <c r="E73" s="306">
        <v>3176.13</v>
      </c>
      <c r="F73" s="228">
        <v>26</v>
      </c>
      <c r="G73" s="306">
        <v>81713.16</v>
      </c>
      <c r="H73" s="306">
        <v>3142.81</v>
      </c>
      <c r="I73" s="306">
        <v>3091.03</v>
      </c>
      <c r="J73" s="228">
        <v>3</v>
      </c>
      <c r="K73" s="306">
        <v>9559.58</v>
      </c>
      <c r="L73" s="306">
        <v>3186.53</v>
      </c>
      <c r="M73" s="306">
        <v>3172.14</v>
      </c>
      <c r="N73" s="228">
        <v>0</v>
      </c>
      <c r="O73" s="306">
        <v>0</v>
      </c>
      <c r="P73" s="306">
        <v>0</v>
      </c>
      <c r="Q73" s="482" t="s">
        <v>439</v>
      </c>
    </row>
    <row r="74" spans="1:19" x14ac:dyDescent="0.3">
      <c r="A74" s="465" t="s">
        <v>499</v>
      </c>
      <c r="B74" s="228">
        <v>354</v>
      </c>
      <c r="C74" s="306">
        <v>1316494.9099999999</v>
      </c>
      <c r="D74" s="306">
        <v>3718.91</v>
      </c>
      <c r="E74" s="306">
        <v>3725.11</v>
      </c>
      <c r="F74" s="228">
        <v>6</v>
      </c>
      <c r="G74" s="306">
        <v>22208.14</v>
      </c>
      <c r="H74" s="306">
        <v>3701.36</v>
      </c>
      <c r="I74" s="306">
        <v>3699.31</v>
      </c>
      <c r="J74" s="228">
        <v>0</v>
      </c>
      <c r="K74" s="306">
        <v>0</v>
      </c>
      <c r="L74" s="306">
        <v>0</v>
      </c>
      <c r="M74" s="306" t="s">
        <v>439</v>
      </c>
      <c r="N74" s="228">
        <v>0</v>
      </c>
      <c r="O74" s="306">
        <v>0</v>
      </c>
      <c r="P74" s="306">
        <v>0</v>
      </c>
      <c r="Q74" s="482" t="s">
        <v>439</v>
      </c>
    </row>
    <row r="75" spans="1:19" ht="15" thickBot="1" x14ac:dyDescent="0.35">
      <c r="A75" s="466" t="s">
        <v>500</v>
      </c>
      <c r="B75" s="284">
        <v>130</v>
      </c>
      <c r="C75" s="480">
        <v>566420.34</v>
      </c>
      <c r="D75" s="480">
        <v>4357.08</v>
      </c>
      <c r="E75" s="480">
        <v>4188.3500000000004</v>
      </c>
      <c r="F75" s="284">
        <v>4</v>
      </c>
      <c r="G75" s="480">
        <v>18203.38</v>
      </c>
      <c r="H75" s="480">
        <v>4550.8500000000004</v>
      </c>
      <c r="I75" s="480">
        <v>4260.67</v>
      </c>
      <c r="J75" s="284">
        <v>0</v>
      </c>
      <c r="K75" s="480">
        <v>0</v>
      </c>
      <c r="L75" s="480">
        <v>0</v>
      </c>
      <c r="M75" s="480" t="s">
        <v>439</v>
      </c>
      <c r="N75" s="284">
        <v>0</v>
      </c>
      <c r="O75" s="480">
        <v>0</v>
      </c>
      <c r="P75" s="480">
        <v>0</v>
      </c>
      <c r="Q75" s="483" t="s">
        <v>439</v>
      </c>
    </row>
    <row r="76" spans="1:19" ht="16.2" thickBot="1" x14ac:dyDescent="0.35">
      <c r="A76" s="331" t="s">
        <v>538</v>
      </c>
      <c r="B76" s="451">
        <v>870921</v>
      </c>
      <c r="C76" s="452">
        <v>727566949.74000001</v>
      </c>
      <c r="D76" s="449">
        <v>835.4</v>
      </c>
      <c r="E76" s="449">
        <v>692.61</v>
      </c>
      <c r="F76" s="451">
        <v>353349</v>
      </c>
      <c r="G76" s="452">
        <v>230850522.62</v>
      </c>
      <c r="H76" s="449">
        <v>653.32000000000005</v>
      </c>
      <c r="I76" s="449">
        <v>558.89</v>
      </c>
      <c r="J76" s="451">
        <v>72761</v>
      </c>
      <c r="K76" s="452">
        <v>39548128.340000004</v>
      </c>
      <c r="L76" s="449">
        <v>543.53</v>
      </c>
      <c r="M76" s="449">
        <v>456.13</v>
      </c>
      <c r="N76" s="451">
        <v>11775</v>
      </c>
      <c r="O76" s="452">
        <v>3541711.69</v>
      </c>
      <c r="P76" s="452">
        <v>300.77999999999997</v>
      </c>
      <c r="Q76" s="450">
        <v>290</v>
      </c>
    </row>
    <row r="79" spans="1:19" x14ac:dyDescent="0.3">
      <c r="C79" s="474"/>
    </row>
    <row r="81" spans="1:4" x14ac:dyDescent="0.3">
      <c r="A81" s="312"/>
      <c r="B81" s="474"/>
      <c r="D81" s="474"/>
    </row>
    <row r="83" spans="1:4" x14ac:dyDescent="0.3">
      <c r="B83" s="474"/>
    </row>
  </sheetData>
  <mergeCells count="24">
    <mergeCell ref="A55:Q55"/>
    <mergeCell ref="A57:A58"/>
    <mergeCell ref="B57:E57"/>
    <mergeCell ref="F57:I57"/>
    <mergeCell ref="J57:M57"/>
    <mergeCell ref="N57:Q57"/>
    <mergeCell ref="A9:Q9"/>
    <mergeCell ref="A34:A35"/>
    <mergeCell ref="B34:E34"/>
    <mergeCell ref="F34:I34"/>
    <mergeCell ref="J34:M34"/>
    <mergeCell ref="N34:Q34"/>
    <mergeCell ref="A32:Q32"/>
    <mergeCell ref="A11:A12"/>
    <mergeCell ref="B11:E11"/>
    <mergeCell ref="F11:I11"/>
    <mergeCell ref="J11:M11"/>
    <mergeCell ref="N11:Q11"/>
    <mergeCell ref="A1:Q1"/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/>
  </sheetPr>
  <dimension ref="A1:G67"/>
  <sheetViews>
    <sheetView zoomScaleNormal="100" workbookViewId="0">
      <selection activeCell="G59" sqref="G59"/>
    </sheetView>
  </sheetViews>
  <sheetFormatPr defaultRowHeight="14.4" x14ac:dyDescent="0.3"/>
  <cols>
    <col min="1" max="1" width="4.88671875" bestFit="1" customWidth="1"/>
    <col min="2" max="2" width="15.6640625" customWidth="1"/>
    <col min="3" max="3" width="19.44140625" customWidth="1"/>
    <col min="4" max="7" width="14.88671875" customWidth="1"/>
  </cols>
  <sheetData>
    <row r="1" spans="1:7" s="2" customFormat="1" ht="15.6" x14ac:dyDescent="0.3">
      <c r="A1" s="540" t="s">
        <v>696</v>
      </c>
      <c r="B1" s="540"/>
      <c r="C1" s="540"/>
      <c r="D1" s="540"/>
      <c r="E1" s="540"/>
      <c r="F1" s="540"/>
      <c r="G1" s="540"/>
    </row>
    <row r="2" spans="1:7" ht="15" thickBot="1" x14ac:dyDescent="0.35">
      <c r="A2" s="39"/>
    </row>
    <row r="3" spans="1:7" s="45" customFormat="1" ht="16.2" thickBot="1" x14ac:dyDescent="0.35">
      <c r="A3" s="158" t="s">
        <v>18</v>
      </c>
      <c r="B3" s="145" t="s">
        <v>44</v>
      </c>
      <c r="C3" s="145" t="s">
        <v>45</v>
      </c>
      <c r="D3" s="145" t="s">
        <v>75</v>
      </c>
      <c r="E3" s="145" t="s">
        <v>71</v>
      </c>
      <c r="F3" s="145" t="s">
        <v>72</v>
      </c>
      <c r="G3" s="357" t="s">
        <v>73</v>
      </c>
    </row>
    <row r="4" spans="1:7" x14ac:dyDescent="0.3">
      <c r="A4" s="352">
        <v>1</v>
      </c>
      <c r="B4" s="353" t="s">
        <v>259</v>
      </c>
      <c r="C4" s="354" t="s">
        <v>425</v>
      </c>
      <c r="D4" s="355" t="s">
        <v>439</v>
      </c>
      <c r="E4" s="355" t="s">
        <v>439</v>
      </c>
      <c r="F4" s="355">
        <v>1</v>
      </c>
      <c r="G4" s="356">
        <v>18</v>
      </c>
    </row>
    <row r="5" spans="1:7" x14ac:dyDescent="0.3">
      <c r="A5" s="58">
        <v>2</v>
      </c>
      <c r="B5" s="375" t="s">
        <v>650</v>
      </c>
      <c r="C5" s="321" t="s">
        <v>649</v>
      </c>
      <c r="D5" s="17" t="s">
        <v>439</v>
      </c>
      <c r="E5" s="17" t="s">
        <v>439</v>
      </c>
      <c r="F5" s="17" t="s">
        <v>439</v>
      </c>
      <c r="G5" s="159">
        <v>2</v>
      </c>
    </row>
    <row r="6" spans="1:7" x14ac:dyDescent="0.3">
      <c r="A6" s="58">
        <v>3</v>
      </c>
      <c r="B6" s="375" t="s">
        <v>511</v>
      </c>
      <c r="C6" s="375" t="s">
        <v>569</v>
      </c>
      <c r="D6" s="17">
        <v>6</v>
      </c>
      <c r="E6" s="17">
        <v>13</v>
      </c>
      <c r="F6" s="17">
        <v>167</v>
      </c>
      <c r="G6" s="159">
        <v>998</v>
      </c>
    </row>
    <row r="7" spans="1:7" x14ac:dyDescent="0.3">
      <c r="A7" s="58">
        <v>4</v>
      </c>
      <c r="B7" s="375" t="s">
        <v>260</v>
      </c>
      <c r="C7" s="375" t="s">
        <v>56</v>
      </c>
      <c r="D7" s="17" t="s">
        <v>439</v>
      </c>
      <c r="E7" s="17">
        <v>3</v>
      </c>
      <c r="F7" s="17">
        <v>12</v>
      </c>
      <c r="G7" s="159">
        <v>153</v>
      </c>
    </row>
    <row r="8" spans="1:7" x14ac:dyDescent="0.3">
      <c r="A8" s="58">
        <v>5</v>
      </c>
      <c r="B8" s="375" t="s">
        <v>262</v>
      </c>
      <c r="C8" s="375" t="s">
        <v>57</v>
      </c>
      <c r="D8" s="17">
        <v>1</v>
      </c>
      <c r="E8" s="17" t="s">
        <v>439</v>
      </c>
      <c r="F8" s="17" t="s">
        <v>439</v>
      </c>
      <c r="G8" s="159">
        <v>2</v>
      </c>
    </row>
    <row r="9" spans="1:7" x14ac:dyDescent="0.3">
      <c r="A9" s="58">
        <v>6</v>
      </c>
      <c r="B9" s="375" t="s">
        <v>352</v>
      </c>
      <c r="C9" s="375" t="s">
        <v>513</v>
      </c>
      <c r="D9" s="17" t="s">
        <v>439</v>
      </c>
      <c r="E9" s="17" t="s">
        <v>439</v>
      </c>
      <c r="F9" s="17">
        <v>1</v>
      </c>
      <c r="G9" s="159" t="s">
        <v>439</v>
      </c>
    </row>
    <row r="10" spans="1:7" x14ac:dyDescent="0.3">
      <c r="A10" s="58">
        <v>7</v>
      </c>
      <c r="B10" s="375" t="s">
        <v>263</v>
      </c>
      <c r="C10" s="375" t="s">
        <v>58</v>
      </c>
      <c r="D10" s="17" t="s">
        <v>439</v>
      </c>
      <c r="E10" s="17" t="s">
        <v>439</v>
      </c>
      <c r="F10" s="17" t="s">
        <v>439</v>
      </c>
      <c r="G10" s="159">
        <v>3</v>
      </c>
    </row>
    <row r="11" spans="1:7" x14ac:dyDescent="0.3">
      <c r="A11" s="58">
        <v>8</v>
      </c>
      <c r="B11" s="375" t="s">
        <v>264</v>
      </c>
      <c r="C11" s="375" t="s">
        <v>59</v>
      </c>
      <c r="D11" s="17" t="s">
        <v>439</v>
      </c>
      <c r="E11" s="17" t="s">
        <v>439</v>
      </c>
      <c r="F11" s="17" t="s">
        <v>439</v>
      </c>
      <c r="G11" s="159">
        <v>1</v>
      </c>
    </row>
    <row r="12" spans="1:7" x14ac:dyDescent="0.3">
      <c r="A12" s="58">
        <v>9</v>
      </c>
      <c r="B12" s="375" t="s">
        <v>265</v>
      </c>
      <c r="C12" s="375" t="s">
        <v>60</v>
      </c>
      <c r="D12" s="17" t="s">
        <v>439</v>
      </c>
      <c r="E12" s="17" t="s">
        <v>439</v>
      </c>
      <c r="F12" s="17">
        <v>1</v>
      </c>
      <c r="G12" s="159">
        <v>1</v>
      </c>
    </row>
    <row r="13" spans="1:7" x14ac:dyDescent="0.3">
      <c r="A13" s="58">
        <v>10</v>
      </c>
      <c r="B13" s="375" t="s">
        <v>266</v>
      </c>
      <c r="C13" s="375" t="s">
        <v>61</v>
      </c>
      <c r="D13" s="17" t="s">
        <v>439</v>
      </c>
      <c r="E13" s="17">
        <v>1</v>
      </c>
      <c r="F13" s="17" t="s">
        <v>439</v>
      </c>
      <c r="G13" s="159">
        <v>6</v>
      </c>
    </row>
    <row r="14" spans="1:7" x14ac:dyDescent="0.3">
      <c r="A14" s="58">
        <v>11</v>
      </c>
      <c r="B14" s="375" t="s">
        <v>267</v>
      </c>
      <c r="C14" s="375" t="s">
        <v>62</v>
      </c>
      <c r="D14" s="17" t="s">
        <v>439</v>
      </c>
      <c r="E14" s="17" t="s">
        <v>439</v>
      </c>
      <c r="F14" s="17">
        <v>3</v>
      </c>
      <c r="G14" s="159">
        <v>32</v>
      </c>
    </row>
    <row r="15" spans="1:7" x14ac:dyDescent="0.3">
      <c r="A15" s="58">
        <v>12</v>
      </c>
      <c r="B15" s="375" t="s">
        <v>416</v>
      </c>
      <c r="C15" s="375" t="s">
        <v>392</v>
      </c>
      <c r="D15" s="17" t="s">
        <v>439</v>
      </c>
      <c r="E15" s="17" t="s">
        <v>439</v>
      </c>
      <c r="F15" s="17" t="s">
        <v>439</v>
      </c>
      <c r="G15" s="159">
        <v>1</v>
      </c>
    </row>
    <row r="16" spans="1:7" x14ac:dyDescent="0.3">
      <c r="A16" s="58">
        <v>13</v>
      </c>
      <c r="B16" s="375" t="s">
        <v>268</v>
      </c>
      <c r="C16" s="375" t="s">
        <v>355</v>
      </c>
      <c r="D16" s="17">
        <v>3</v>
      </c>
      <c r="E16" s="17">
        <v>6</v>
      </c>
      <c r="F16" s="17">
        <v>24</v>
      </c>
      <c r="G16" s="159">
        <v>68</v>
      </c>
    </row>
    <row r="17" spans="1:7" x14ac:dyDescent="0.3">
      <c r="A17" s="58">
        <v>14</v>
      </c>
      <c r="B17" s="375" t="s">
        <v>269</v>
      </c>
      <c r="C17" s="375" t="s">
        <v>63</v>
      </c>
      <c r="D17" s="17" t="s">
        <v>439</v>
      </c>
      <c r="E17" s="17">
        <v>1</v>
      </c>
      <c r="F17" s="17">
        <v>69</v>
      </c>
      <c r="G17" s="159">
        <v>284</v>
      </c>
    </row>
    <row r="18" spans="1:7" x14ac:dyDescent="0.3">
      <c r="A18" s="58">
        <v>15</v>
      </c>
      <c r="B18" s="375" t="s">
        <v>270</v>
      </c>
      <c r="C18" s="375" t="s">
        <v>64</v>
      </c>
      <c r="D18" s="17">
        <v>2</v>
      </c>
      <c r="E18" s="17">
        <v>2</v>
      </c>
      <c r="F18" s="17">
        <v>33</v>
      </c>
      <c r="G18" s="159">
        <v>150</v>
      </c>
    </row>
    <row r="19" spans="1:7" x14ac:dyDescent="0.3">
      <c r="A19" s="58">
        <v>16</v>
      </c>
      <c r="B19" s="375" t="s">
        <v>271</v>
      </c>
      <c r="C19" s="375" t="s">
        <v>356</v>
      </c>
      <c r="D19" s="17" t="s">
        <v>439</v>
      </c>
      <c r="E19" s="17" t="s">
        <v>439</v>
      </c>
      <c r="F19" s="17">
        <v>1</v>
      </c>
      <c r="G19" s="159" t="s">
        <v>439</v>
      </c>
    </row>
    <row r="20" spans="1:7" x14ac:dyDescent="0.3">
      <c r="A20" s="58">
        <v>17</v>
      </c>
      <c r="B20" s="375" t="s">
        <v>272</v>
      </c>
      <c r="C20" s="375" t="s">
        <v>357</v>
      </c>
      <c r="D20" s="17" t="s">
        <v>439</v>
      </c>
      <c r="E20" s="17" t="s">
        <v>439</v>
      </c>
      <c r="F20" s="17" t="s">
        <v>439</v>
      </c>
      <c r="G20" s="159">
        <v>1</v>
      </c>
    </row>
    <row r="21" spans="1:7" x14ac:dyDescent="0.3">
      <c r="A21" s="58">
        <v>18</v>
      </c>
      <c r="B21" s="375" t="s">
        <v>273</v>
      </c>
      <c r="C21" s="375" t="s">
        <v>358</v>
      </c>
      <c r="D21" s="17">
        <v>2</v>
      </c>
      <c r="E21" s="17">
        <v>1</v>
      </c>
      <c r="F21" s="17">
        <v>2</v>
      </c>
      <c r="G21" s="159">
        <v>16</v>
      </c>
    </row>
    <row r="22" spans="1:7" x14ac:dyDescent="0.3">
      <c r="A22" s="58">
        <v>19</v>
      </c>
      <c r="B22" s="375" t="s">
        <v>396</v>
      </c>
      <c r="C22" s="375" t="s">
        <v>386</v>
      </c>
      <c r="D22" s="17" t="s">
        <v>439</v>
      </c>
      <c r="E22" s="17" t="s">
        <v>439</v>
      </c>
      <c r="F22" s="17">
        <v>3</v>
      </c>
      <c r="G22" s="159">
        <v>19</v>
      </c>
    </row>
    <row r="23" spans="1:7" x14ac:dyDescent="0.3">
      <c r="A23" s="58">
        <v>20</v>
      </c>
      <c r="B23" s="375" t="s">
        <v>579</v>
      </c>
      <c r="C23" s="375" t="s">
        <v>580</v>
      </c>
      <c r="D23" s="17" t="s">
        <v>439</v>
      </c>
      <c r="E23" s="17" t="s">
        <v>439</v>
      </c>
      <c r="F23" s="17">
        <v>20</v>
      </c>
      <c r="G23" s="159">
        <v>173</v>
      </c>
    </row>
    <row r="24" spans="1:7" x14ac:dyDescent="0.3">
      <c r="A24" s="58">
        <v>21</v>
      </c>
      <c r="B24" s="375" t="s">
        <v>274</v>
      </c>
      <c r="C24" s="375" t="s">
        <v>514</v>
      </c>
      <c r="D24" s="17" t="s">
        <v>439</v>
      </c>
      <c r="E24" s="17" t="s">
        <v>439</v>
      </c>
      <c r="F24" s="17" t="s">
        <v>439</v>
      </c>
      <c r="G24" s="159">
        <v>8</v>
      </c>
    </row>
    <row r="25" spans="1:7" x14ac:dyDescent="0.3">
      <c r="A25" s="58">
        <v>22</v>
      </c>
      <c r="B25" s="375" t="s">
        <v>275</v>
      </c>
      <c r="C25" s="375" t="s">
        <v>515</v>
      </c>
      <c r="D25" s="17" t="s">
        <v>439</v>
      </c>
      <c r="E25" s="17" t="s">
        <v>439</v>
      </c>
      <c r="F25" s="17" t="s">
        <v>439</v>
      </c>
      <c r="G25" s="159">
        <v>4</v>
      </c>
    </row>
    <row r="26" spans="1:7" x14ac:dyDescent="0.3">
      <c r="A26" s="58">
        <v>23</v>
      </c>
      <c r="B26" s="375" t="s">
        <v>276</v>
      </c>
      <c r="C26" s="375" t="s">
        <v>517</v>
      </c>
      <c r="D26" s="17" t="s">
        <v>439</v>
      </c>
      <c r="E26" s="17" t="s">
        <v>439</v>
      </c>
      <c r="F26" s="17">
        <v>11</v>
      </c>
      <c r="G26" s="159">
        <v>32</v>
      </c>
    </row>
    <row r="27" spans="1:7" x14ac:dyDescent="0.3">
      <c r="A27" s="58">
        <v>24</v>
      </c>
      <c r="B27" s="375" t="s">
        <v>277</v>
      </c>
      <c r="C27" s="375" t="s">
        <v>518</v>
      </c>
      <c r="D27" s="17" t="s">
        <v>439</v>
      </c>
      <c r="E27" s="17">
        <v>1</v>
      </c>
      <c r="F27" s="17">
        <v>8</v>
      </c>
      <c r="G27" s="159">
        <v>74</v>
      </c>
    </row>
    <row r="28" spans="1:7" x14ac:dyDescent="0.3">
      <c r="A28" s="58">
        <v>25</v>
      </c>
      <c r="B28" s="375" t="s">
        <v>278</v>
      </c>
      <c r="C28" s="375" t="s">
        <v>519</v>
      </c>
      <c r="D28" s="17" t="s">
        <v>439</v>
      </c>
      <c r="E28" s="17" t="s">
        <v>439</v>
      </c>
      <c r="F28" s="17">
        <v>3</v>
      </c>
      <c r="G28" s="159">
        <v>32</v>
      </c>
    </row>
    <row r="29" spans="1:7" x14ac:dyDescent="0.3">
      <c r="A29" s="58">
        <v>26</v>
      </c>
      <c r="B29" s="375" t="s">
        <v>279</v>
      </c>
      <c r="C29" s="375" t="s">
        <v>520</v>
      </c>
      <c r="D29" s="17" t="s">
        <v>439</v>
      </c>
      <c r="E29" s="17" t="s">
        <v>439</v>
      </c>
      <c r="F29" s="17" t="s">
        <v>439</v>
      </c>
      <c r="G29" s="159">
        <v>3</v>
      </c>
    </row>
    <row r="30" spans="1:7" x14ac:dyDescent="0.3">
      <c r="A30" s="58">
        <v>27</v>
      </c>
      <c r="B30" s="375" t="s">
        <v>280</v>
      </c>
      <c r="C30" s="375" t="s">
        <v>521</v>
      </c>
      <c r="D30" s="17">
        <v>1</v>
      </c>
      <c r="E30" s="17" t="s">
        <v>439</v>
      </c>
      <c r="F30" s="17">
        <v>2</v>
      </c>
      <c r="G30" s="159">
        <v>3</v>
      </c>
    </row>
    <row r="31" spans="1:7" x14ac:dyDescent="0.3">
      <c r="A31" s="58">
        <v>28</v>
      </c>
      <c r="B31" s="375" t="s">
        <v>281</v>
      </c>
      <c r="C31" s="375" t="s">
        <v>645</v>
      </c>
      <c r="D31" s="17">
        <v>5</v>
      </c>
      <c r="E31" s="17">
        <v>8</v>
      </c>
      <c r="F31" s="17">
        <v>147</v>
      </c>
      <c r="G31" s="159">
        <v>738</v>
      </c>
    </row>
    <row r="32" spans="1:7" x14ac:dyDescent="0.3">
      <c r="A32" s="58">
        <v>29</v>
      </c>
      <c r="B32" s="375" t="s">
        <v>282</v>
      </c>
      <c r="C32" s="375" t="s">
        <v>522</v>
      </c>
      <c r="D32" s="17" t="s">
        <v>439</v>
      </c>
      <c r="E32" s="17" t="s">
        <v>439</v>
      </c>
      <c r="F32" s="17">
        <v>1</v>
      </c>
      <c r="G32" s="159">
        <v>15</v>
      </c>
    </row>
    <row r="33" spans="1:7" x14ac:dyDescent="0.3">
      <c r="A33" s="58">
        <v>30</v>
      </c>
      <c r="B33" s="375" t="s">
        <v>283</v>
      </c>
      <c r="C33" s="375" t="s">
        <v>523</v>
      </c>
      <c r="D33" s="17" t="s">
        <v>439</v>
      </c>
      <c r="E33" s="17" t="s">
        <v>439</v>
      </c>
      <c r="F33" s="17" t="s">
        <v>439</v>
      </c>
      <c r="G33" s="159">
        <v>1</v>
      </c>
    </row>
    <row r="34" spans="1:7" x14ac:dyDescent="0.3">
      <c r="A34" s="58">
        <v>31</v>
      </c>
      <c r="B34" s="375" t="s">
        <v>284</v>
      </c>
      <c r="C34" s="375" t="s">
        <v>524</v>
      </c>
      <c r="D34" s="17" t="s">
        <v>439</v>
      </c>
      <c r="E34" s="17" t="s">
        <v>439</v>
      </c>
      <c r="F34" s="17" t="s">
        <v>439</v>
      </c>
      <c r="G34" s="159">
        <v>17</v>
      </c>
    </row>
    <row r="35" spans="1:7" x14ac:dyDescent="0.3">
      <c r="A35" s="58">
        <v>32</v>
      </c>
      <c r="B35" s="375" t="s">
        <v>285</v>
      </c>
      <c r="C35" s="375" t="s">
        <v>525</v>
      </c>
      <c r="D35" s="17" t="s">
        <v>439</v>
      </c>
      <c r="E35" s="17" t="s">
        <v>439</v>
      </c>
      <c r="F35" s="17">
        <v>1</v>
      </c>
      <c r="G35" s="159">
        <v>1</v>
      </c>
    </row>
    <row r="36" spans="1:7" x14ac:dyDescent="0.3">
      <c r="A36" s="58">
        <v>33</v>
      </c>
      <c r="B36" s="375" t="s">
        <v>406</v>
      </c>
      <c r="C36" s="375" t="s">
        <v>324</v>
      </c>
      <c r="D36" s="17" t="s">
        <v>439</v>
      </c>
      <c r="E36" s="17" t="s">
        <v>439</v>
      </c>
      <c r="F36" s="17">
        <v>2</v>
      </c>
      <c r="G36" s="159" t="s">
        <v>439</v>
      </c>
    </row>
    <row r="37" spans="1:7" x14ac:dyDescent="0.3">
      <c r="A37" s="58">
        <v>34</v>
      </c>
      <c r="B37" s="375" t="s">
        <v>286</v>
      </c>
      <c r="C37" s="375" t="s">
        <v>526</v>
      </c>
      <c r="D37" s="17" t="s">
        <v>439</v>
      </c>
      <c r="E37" s="17" t="s">
        <v>439</v>
      </c>
      <c r="F37" s="17" t="s">
        <v>439</v>
      </c>
      <c r="G37" s="159">
        <v>2</v>
      </c>
    </row>
    <row r="38" spans="1:7" x14ac:dyDescent="0.3">
      <c r="A38" s="58">
        <v>35</v>
      </c>
      <c r="B38" s="375" t="s">
        <v>287</v>
      </c>
      <c r="C38" s="375" t="s">
        <v>527</v>
      </c>
      <c r="D38" s="17">
        <v>2</v>
      </c>
      <c r="E38" s="17">
        <v>5</v>
      </c>
      <c r="F38" s="17">
        <v>19</v>
      </c>
      <c r="G38" s="159">
        <v>47</v>
      </c>
    </row>
    <row r="39" spans="1:7" x14ac:dyDescent="0.3">
      <c r="A39" s="58">
        <v>36</v>
      </c>
      <c r="B39" s="375" t="s">
        <v>288</v>
      </c>
      <c r="C39" s="375" t="s">
        <v>528</v>
      </c>
      <c r="D39" s="17" t="s">
        <v>439</v>
      </c>
      <c r="E39" s="17" t="s">
        <v>439</v>
      </c>
      <c r="F39" s="17">
        <v>3</v>
      </c>
      <c r="G39" s="159">
        <v>72</v>
      </c>
    </row>
    <row r="40" spans="1:7" x14ac:dyDescent="0.3">
      <c r="A40" s="58">
        <v>37</v>
      </c>
      <c r="B40" s="375" t="s">
        <v>289</v>
      </c>
      <c r="C40" s="375" t="s">
        <v>529</v>
      </c>
      <c r="D40" s="17" t="s">
        <v>439</v>
      </c>
      <c r="E40" s="17" t="s">
        <v>439</v>
      </c>
      <c r="F40" s="17" t="s">
        <v>439</v>
      </c>
      <c r="G40" s="159">
        <v>5</v>
      </c>
    </row>
    <row r="41" spans="1:7" x14ac:dyDescent="0.3">
      <c r="A41" s="58">
        <v>38</v>
      </c>
      <c r="B41" s="375" t="s">
        <v>414</v>
      </c>
      <c r="C41" s="375" t="s">
        <v>530</v>
      </c>
      <c r="D41" s="17" t="s">
        <v>439</v>
      </c>
      <c r="E41" s="17" t="s">
        <v>439</v>
      </c>
      <c r="F41" s="17" t="s">
        <v>439</v>
      </c>
      <c r="G41" s="159">
        <v>2</v>
      </c>
    </row>
    <row r="42" spans="1:7" x14ac:dyDescent="0.3">
      <c r="A42" s="58">
        <v>39</v>
      </c>
      <c r="B42" s="375" t="s">
        <v>290</v>
      </c>
      <c r="C42" s="375" t="s">
        <v>642</v>
      </c>
      <c r="D42" s="17" t="s">
        <v>439</v>
      </c>
      <c r="E42" s="17" t="s">
        <v>439</v>
      </c>
      <c r="F42" s="17">
        <v>1</v>
      </c>
      <c r="G42" s="159">
        <v>1</v>
      </c>
    </row>
    <row r="43" spans="1:7" x14ac:dyDescent="0.3">
      <c r="A43" s="58">
        <v>40</v>
      </c>
      <c r="B43" s="375" t="s">
        <v>291</v>
      </c>
      <c r="C43" s="375" t="s">
        <v>531</v>
      </c>
      <c r="D43" s="17">
        <v>1</v>
      </c>
      <c r="E43" s="17" t="s">
        <v>439</v>
      </c>
      <c r="F43" s="17" t="s">
        <v>439</v>
      </c>
      <c r="G43" s="159">
        <v>4</v>
      </c>
    </row>
    <row r="44" spans="1:7" x14ac:dyDescent="0.3">
      <c r="A44" s="58">
        <v>41</v>
      </c>
      <c r="B44" s="375" t="s">
        <v>292</v>
      </c>
      <c r="C44" s="375" t="s">
        <v>532</v>
      </c>
      <c r="D44" s="17" t="s">
        <v>439</v>
      </c>
      <c r="E44" s="17">
        <v>1</v>
      </c>
      <c r="F44" s="17" t="s">
        <v>439</v>
      </c>
      <c r="G44" s="159">
        <v>1</v>
      </c>
    </row>
    <row r="45" spans="1:7" x14ac:dyDescent="0.3">
      <c r="A45" s="58">
        <v>42</v>
      </c>
      <c r="B45" s="375" t="s">
        <v>293</v>
      </c>
      <c r="C45" s="375" t="s">
        <v>533</v>
      </c>
      <c r="D45" s="17">
        <v>1</v>
      </c>
      <c r="E45" s="17">
        <v>1</v>
      </c>
      <c r="F45" s="17">
        <v>1</v>
      </c>
      <c r="G45" s="159">
        <v>18</v>
      </c>
    </row>
    <row r="46" spans="1:7" x14ac:dyDescent="0.3">
      <c r="A46" s="58">
        <v>43</v>
      </c>
      <c r="B46" s="375" t="s">
        <v>294</v>
      </c>
      <c r="C46" s="375" t="s">
        <v>534</v>
      </c>
      <c r="D46" s="17" t="s">
        <v>439</v>
      </c>
      <c r="E46" s="17" t="s">
        <v>439</v>
      </c>
      <c r="F46" s="17" t="s">
        <v>439</v>
      </c>
      <c r="G46" s="159">
        <v>4</v>
      </c>
    </row>
    <row r="47" spans="1:7" x14ac:dyDescent="0.3">
      <c r="A47" s="58">
        <v>44</v>
      </c>
      <c r="B47" s="375" t="s">
        <v>295</v>
      </c>
      <c r="C47" s="375" t="s">
        <v>643</v>
      </c>
      <c r="D47" s="17" t="s">
        <v>439</v>
      </c>
      <c r="E47" s="17">
        <v>1</v>
      </c>
      <c r="F47" s="17" t="s">
        <v>439</v>
      </c>
      <c r="G47" s="159">
        <v>2</v>
      </c>
    </row>
    <row r="48" spans="1:7" x14ac:dyDescent="0.3">
      <c r="A48" s="58">
        <v>45</v>
      </c>
      <c r="B48" s="375" t="s">
        <v>354</v>
      </c>
      <c r="C48" s="375" t="s">
        <v>535</v>
      </c>
      <c r="D48" s="17" t="s">
        <v>439</v>
      </c>
      <c r="E48" s="17" t="s">
        <v>439</v>
      </c>
      <c r="F48" s="17" t="s">
        <v>439</v>
      </c>
      <c r="G48" s="159">
        <v>1</v>
      </c>
    </row>
    <row r="49" spans="1:7" x14ac:dyDescent="0.3">
      <c r="A49" s="58">
        <v>46</v>
      </c>
      <c r="B49" s="375" t="s">
        <v>296</v>
      </c>
      <c r="C49" s="375" t="s">
        <v>536</v>
      </c>
      <c r="D49" s="17" t="s">
        <v>439</v>
      </c>
      <c r="E49" s="17">
        <v>1</v>
      </c>
      <c r="F49" s="17" t="s">
        <v>439</v>
      </c>
      <c r="G49" s="159" t="s">
        <v>439</v>
      </c>
    </row>
    <row r="50" spans="1:7" x14ac:dyDescent="0.3">
      <c r="A50" s="58">
        <v>47</v>
      </c>
      <c r="B50" s="375" t="s">
        <v>408</v>
      </c>
      <c r="C50" s="375" t="s">
        <v>383</v>
      </c>
      <c r="D50" s="17" t="s">
        <v>439</v>
      </c>
      <c r="E50" s="17" t="s">
        <v>439</v>
      </c>
      <c r="F50" s="17">
        <v>2</v>
      </c>
      <c r="G50" s="159">
        <v>13</v>
      </c>
    </row>
    <row r="51" spans="1:7" x14ac:dyDescent="0.3">
      <c r="A51" s="58">
        <v>48</v>
      </c>
      <c r="B51" s="375" t="s">
        <v>297</v>
      </c>
      <c r="C51" s="375" t="s">
        <v>537</v>
      </c>
      <c r="D51" s="17" t="s">
        <v>439</v>
      </c>
      <c r="E51" s="17" t="s">
        <v>439</v>
      </c>
      <c r="F51" s="17" t="s">
        <v>439</v>
      </c>
      <c r="G51" s="159">
        <v>2</v>
      </c>
    </row>
    <row r="52" spans="1:7" x14ac:dyDescent="0.3">
      <c r="A52" s="58">
        <v>49</v>
      </c>
      <c r="B52" s="375" t="s">
        <v>298</v>
      </c>
      <c r="C52" s="375" t="s">
        <v>65</v>
      </c>
      <c r="D52" s="17" t="s">
        <v>439</v>
      </c>
      <c r="E52" s="17" t="s">
        <v>439</v>
      </c>
      <c r="F52" s="17" t="s">
        <v>439</v>
      </c>
      <c r="G52" s="159">
        <v>6</v>
      </c>
    </row>
    <row r="53" spans="1:7" x14ac:dyDescent="0.3">
      <c r="A53" s="58">
        <v>50</v>
      </c>
      <c r="B53" s="375" t="s">
        <v>299</v>
      </c>
      <c r="C53" s="375" t="s">
        <v>66</v>
      </c>
      <c r="D53" s="17" t="s">
        <v>439</v>
      </c>
      <c r="E53" s="17">
        <v>3</v>
      </c>
      <c r="F53" s="17">
        <v>12</v>
      </c>
      <c r="G53" s="159">
        <v>91</v>
      </c>
    </row>
    <row r="54" spans="1:7" x14ac:dyDescent="0.3">
      <c r="A54" s="58">
        <v>51</v>
      </c>
      <c r="B54" s="375" t="s">
        <v>300</v>
      </c>
      <c r="C54" s="375" t="s">
        <v>67</v>
      </c>
      <c r="D54" s="17" t="s">
        <v>439</v>
      </c>
      <c r="E54" s="17" t="s">
        <v>439</v>
      </c>
      <c r="F54" s="17" t="s">
        <v>439</v>
      </c>
      <c r="G54" s="159">
        <v>25</v>
      </c>
    </row>
    <row r="55" spans="1:7" x14ac:dyDescent="0.3">
      <c r="A55" s="58">
        <v>52</v>
      </c>
      <c r="B55" s="375" t="s">
        <v>301</v>
      </c>
      <c r="C55" s="375" t="s">
        <v>68</v>
      </c>
      <c r="D55" s="17" t="s">
        <v>439</v>
      </c>
      <c r="E55" s="17" t="s">
        <v>439</v>
      </c>
      <c r="F55" s="17" t="s">
        <v>439</v>
      </c>
      <c r="G55" s="159">
        <v>9</v>
      </c>
    </row>
    <row r="56" spans="1:7" x14ac:dyDescent="0.3">
      <c r="A56" s="58">
        <v>53</v>
      </c>
      <c r="B56" s="375" t="s">
        <v>302</v>
      </c>
      <c r="C56" s="375" t="s">
        <v>69</v>
      </c>
      <c r="D56" s="17">
        <v>6</v>
      </c>
      <c r="E56" s="17">
        <v>12</v>
      </c>
      <c r="F56" s="17">
        <v>150</v>
      </c>
      <c r="G56" s="159">
        <v>868</v>
      </c>
    </row>
    <row r="57" spans="1:7" s="367" customFormat="1" x14ac:dyDescent="0.3">
      <c r="A57" s="58">
        <v>54</v>
      </c>
      <c r="B57" s="375" t="s">
        <v>303</v>
      </c>
      <c r="C57" s="375" t="s">
        <v>70</v>
      </c>
      <c r="D57" s="17" t="s">
        <v>439</v>
      </c>
      <c r="E57" s="17" t="s">
        <v>439</v>
      </c>
      <c r="F57" s="17" t="s">
        <v>439</v>
      </c>
      <c r="G57" s="159">
        <v>25</v>
      </c>
    </row>
    <row r="58" spans="1:7" x14ac:dyDescent="0.3">
      <c r="A58" s="536">
        <v>55</v>
      </c>
      <c r="B58" s="369" t="s">
        <v>304</v>
      </c>
      <c r="C58" s="369" t="s">
        <v>74</v>
      </c>
      <c r="D58" s="369" t="s">
        <v>439</v>
      </c>
      <c r="E58" s="369">
        <v>3</v>
      </c>
      <c r="F58" s="369">
        <v>12</v>
      </c>
      <c r="G58" s="369">
        <v>76</v>
      </c>
    </row>
    <row r="59" spans="1:7" s="48" customFormat="1" ht="15.6" x14ac:dyDescent="0.3">
      <c r="A59" s="373"/>
      <c r="B59" s="373"/>
      <c r="C59" s="373" t="s">
        <v>540</v>
      </c>
      <c r="D59" s="373">
        <f>SUM(D6:D58)</f>
        <v>30</v>
      </c>
      <c r="E59" s="373">
        <f>SUM(E6:E58)</f>
        <v>63</v>
      </c>
      <c r="F59" s="373">
        <f>SUM(F4:F58)</f>
        <v>712</v>
      </c>
      <c r="G59" s="373">
        <f>SUM(G4:G58)</f>
        <v>4130</v>
      </c>
    </row>
    <row r="60" spans="1:7" s="48" customFormat="1" x14ac:dyDescent="0.3">
      <c r="A60"/>
      <c r="B60"/>
      <c r="C60"/>
      <c r="D60"/>
      <c r="E60"/>
      <c r="F60"/>
      <c r="G60"/>
    </row>
    <row r="61" spans="1:7" s="48" customFormat="1" x14ac:dyDescent="0.3">
      <c r="A61"/>
      <c r="B61"/>
      <c r="C61"/>
      <c r="D61"/>
      <c r="E61"/>
      <c r="F61"/>
      <c r="G61"/>
    </row>
    <row r="62" spans="1:7" s="48" customFormat="1" x14ac:dyDescent="0.3">
      <c r="A62"/>
      <c r="B62"/>
      <c r="C62"/>
      <c r="D62"/>
      <c r="E62"/>
      <c r="F62"/>
      <c r="G62"/>
    </row>
    <row r="63" spans="1:7" s="48" customFormat="1" x14ac:dyDescent="0.3">
      <c r="A63"/>
      <c r="B63"/>
      <c r="C63"/>
      <c r="D63"/>
      <c r="E63"/>
      <c r="F63"/>
      <c r="G63"/>
    </row>
    <row r="64" spans="1:7" s="48" customFormat="1" x14ac:dyDescent="0.3">
      <c r="A64"/>
      <c r="B64"/>
      <c r="C64"/>
      <c r="D64"/>
      <c r="E64"/>
      <c r="F64"/>
      <c r="G64"/>
    </row>
    <row r="65" spans="1:7" s="48" customFormat="1" x14ac:dyDescent="0.3">
      <c r="A65"/>
      <c r="B65"/>
      <c r="C65"/>
      <c r="D65"/>
      <c r="E65"/>
      <c r="F65"/>
      <c r="G65"/>
    </row>
    <row r="66" spans="1:7" s="48" customFormat="1" x14ac:dyDescent="0.3">
      <c r="A66"/>
      <c r="B66"/>
      <c r="C66"/>
      <c r="D66"/>
      <c r="E66"/>
      <c r="F66"/>
      <c r="G66"/>
    </row>
    <row r="67" spans="1:7" s="48" customFormat="1" x14ac:dyDescent="0.3">
      <c r="A67"/>
      <c r="B67"/>
      <c r="C67"/>
      <c r="D67"/>
      <c r="E67"/>
      <c r="F67"/>
      <c r="G67"/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/>
  </sheetPr>
  <dimension ref="A1:K36"/>
  <sheetViews>
    <sheetView zoomScaleNormal="100" workbookViewId="0">
      <selection activeCell="H31" sqref="H31"/>
    </sheetView>
  </sheetViews>
  <sheetFormatPr defaultRowHeight="14.4" x14ac:dyDescent="0.3"/>
  <cols>
    <col min="1" max="1" width="35.33203125" bestFit="1" customWidth="1"/>
    <col min="2" max="2" width="18.33203125" customWidth="1"/>
    <col min="3" max="3" width="22.109375" customWidth="1"/>
    <col min="4" max="4" width="23.6640625" customWidth="1"/>
    <col min="5" max="5" width="20.33203125" customWidth="1"/>
    <col min="7" max="8" width="9.109375" bestFit="1" customWidth="1"/>
  </cols>
  <sheetData>
    <row r="1" spans="1:11" s="2" customFormat="1" ht="15.6" x14ac:dyDescent="0.3">
      <c r="A1" s="553" t="s">
        <v>697</v>
      </c>
      <c r="B1" s="553"/>
      <c r="C1" s="553"/>
      <c r="D1" s="553"/>
      <c r="E1" s="553"/>
    </row>
    <row r="3" spans="1:11" x14ac:dyDescent="0.3">
      <c r="A3" s="2" t="s">
        <v>305</v>
      </c>
    </row>
    <row r="4" spans="1:11" ht="28.8" x14ac:dyDescent="0.3">
      <c r="A4" s="241" t="s">
        <v>12</v>
      </c>
      <c r="B4" s="241" t="s">
        <v>1</v>
      </c>
      <c r="C4" s="241" t="s">
        <v>2</v>
      </c>
      <c r="D4" s="242" t="s">
        <v>13</v>
      </c>
      <c r="E4" s="242" t="s">
        <v>442</v>
      </c>
    </row>
    <row r="5" spans="1:11" s="2" customFormat="1" x14ac:dyDescent="0.3">
      <c r="A5" s="1" t="s">
        <v>14</v>
      </c>
      <c r="B5" s="3"/>
      <c r="C5" s="4"/>
      <c r="D5" s="4"/>
      <c r="E5" s="160"/>
    </row>
    <row r="6" spans="1:11" x14ac:dyDescent="0.3">
      <c r="A6" s="5" t="s">
        <v>5</v>
      </c>
      <c r="B6" s="6">
        <v>982861</v>
      </c>
      <c r="C6" s="13">
        <v>1166912432.99</v>
      </c>
      <c r="D6" s="13">
        <v>1187.26</v>
      </c>
      <c r="E6" s="220">
        <v>1172.82</v>
      </c>
    </row>
    <row r="7" spans="1:11" x14ac:dyDescent="0.3">
      <c r="A7" s="325" t="s">
        <v>616</v>
      </c>
      <c r="B7" s="6">
        <v>5172</v>
      </c>
      <c r="C7" s="13">
        <v>1871562.18</v>
      </c>
      <c r="D7" s="13">
        <v>361.86</v>
      </c>
      <c r="E7" s="220">
        <v>360</v>
      </c>
    </row>
    <row r="8" spans="1:11" x14ac:dyDescent="0.3">
      <c r="A8" s="328" t="s">
        <v>6</v>
      </c>
      <c r="B8" s="6">
        <v>30554</v>
      </c>
      <c r="C8" s="13">
        <v>14801073.74</v>
      </c>
      <c r="D8" s="13">
        <v>484.42</v>
      </c>
      <c r="E8" s="220">
        <v>384</v>
      </c>
    </row>
    <row r="9" spans="1:11" x14ac:dyDescent="0.3">
      <c r="A9" s="1" t="s">
        <v>46</v>
      </c>
      <c r="B9" s="6">
        <v>114835</v>
      </c>
      <c r="C9" s="13">
        <v>80716249.390000001</v>
      </c>
      <c r="D9" s="13">
        <v>702.89</v>
      </c>
      <c r="E9" s="220">
        <v>612.12</v>
      </c>
    </row>
    <row r="10" spans="1:11" x14ac:dyDescent="0.3">
      <c r="A10" s="1" t="s">
        <v>8</v>
      </c>
      <c r="B10" s="6">
        <v>8205</v>
      </c>
      <c r="C10" s="13">
        <v>2807291.43</v>
      </c>
      <c r="D10" s="13">
        <v>342.14</v>
      </c>
      <c r="E10" s="220">
        <v>360</v>
      </c>
      <c r="H10" s="312"/>
    </row>
    <row r="11" spans="1:11" ht="15.6" x14ac:dyDescent="0.3">
      <c r="A11" s="49" t="s">
        <v>11</v>
      </c>
      <c r="B11" s="51">
        <f>SUM(B6:B10)</f>
        <v>1141627</v>
      </c>
      <c r="C11" s="53">
        <f>SUM(C6:C10)</f>
        <v>1267108609.7300003</v>
      </c>
      <c r="D11" s="53"/>
      <c r="E11" s="106"/>
    </row>
    <row r="13" spans="1:11" x14ac:dyDescent="0.3">
      <c r="A13" s="2" t="s">
        <v>306</v>
      </c>
    </row>
    <row r="14" spans="1:11" ht="28.8" x14ac:dyDescent="0.3">
      <c r="A14" s="241" t="s">
        <v>12</v>
      </c>
      <c r="B14" s="241" t="s">
        <v>1</v>
      </c>
      <c r="C14" s="241" t="s">
        <v>2</v>
      </c>
      <c r="D14" s="242" t="s">
        <v>13</v>
      </c>
      <c r="E14" s="242" t="s">
        <v>442</v>
      </c>
      <c r="G14" s="312"/>
      <c r="K14" s="474"/>
    </row>
    <row r="15" spans="1:11" s="2" customFormat="1" x14ac:dyDescent="0.3">
      <c r="A15" s="1" t="s">
        <v>14</v>
      </c>
      <c r="B15" s="3"/>
      <c r="C15" s="4"/>
      <c r="D15" s="4"/>
      <c r="E15" s="160"/>
      <c r="I15" s="344"/>
    </row>
    <row r="16" spans="1:11" x14ac:dyDescent="0.3">
      <c r="A16" s="5" t="s">
        <v>5</v>
      </c>
      <c r="B16" s="6">
        <v>857767</v>
      </c>
      <c r="C16" s="13">
        <v>772632660.59000003</v>
      </c>
      <c r="D16" s="13">
        <v>900.75</v>
      </c>
      <c r="E16" s="222">
        <v>746.81</v>
      </c>
      <c r="H16" s="474"/>
      <c r="I16" s="474"/>
    </row>
    <row r="17" spans="1:9" x14ac:dyDescent="0.3">
      <c r="A17" s="325" t="s">
        <v>616</v>
      </c>
      <c r="B17" s="6">
        <v>13154</v>
      </c>
      <c r="C17" s="13">
        <v>4755533.55</v>
      </c>
      <c r="D17" s="13">
        <v>361.53</v>
      </c>
      <c r="E17" s="222">
        <v>360</v>
      </c>
      <c r="H17" s="474"/>
    </row>
    <row r="18" spans="1:9" x14ac:dyDescent="0.3">
      <c r="A18" s="1" t="s">
        <v>6</v>
      </c>
      <c r="B18" s="6">
        <v>353349</v>
      </c>
      <c r="C18" s="13">
        <v>244731907.74000001</v>
      </c>
      <c r="D18" s="13">
        <v>692.61</v>
      </c>
      <c r="E18" s="222">
        <v>592.35</v>
      </c>
    </row>
    <row r="19" spans="1:9" x14ac:dyDescent="0.3">
      <c r="A19" s="1" t="s">
        <v>46</v>
      </c>
      <c r="B19" s="6">
        <v>72761</v>
      </c>
      <c r="C19" s="13">
        <v>41671710.759999998</v>
      </c>
      <c r="D19" s="13">
        <v>572.72</v>
      </c>
      <c r="E19" s="222">
        <v>482.94</v>
      </c>
      <c r="I19" s="474"/>
    </row>
    <row r="20" spans="1:9" x14ac:dyDescent="0.3">
      <c r="A20" s="1" t="s">
        <v>8</v>
      </c>
      <c r="B20" s="6">
        <v>11775</v>
      </c>
      <c r="C20" s="13">
        <v>3616063.34</v>
      </c>
      <c r="D20" s="13">
        <v>307.10000000000002</v>
      </c>
      <c r="E20" s="222">
        <v>290</v>
      </c>
    </row>
    <row r="21" spans="1:9" ht="15.6" x14ac:dyDescent="0.3">
      <c r="A21" s="49" t="s">
        <v>11</v>
      </c>
      <c r="B21" s="51">
        <f>SUM(B16:B20)</f>
        <v>1308806</v>
      </c>
      <c r="C21" s="53">
        <f>SUM(C16:C20)</f>
        <v>1067407875.98</v>
      </c>
      <c r="D21" s="53"/>
      <c r="E21" s="106"/>
      <c r="H21" s="474"/>
    </row>
    <row r="22" spans="1:9" x14ac:dyDescent="0.3">
      <c r="B22" s="163"/>
    </row>
    <row r="23" spans="1:9" x14ac:dyDescent="0.3">
      <c r="A23" s="2" t="s">
        <v>307</v>
      </c>
      <c r="H23" s="474"/>
    </row>
    <row r="24" spans="1:9" ht="28.8" x14ac:dyDescent="0.3">
      <c r="A24" s="241" t="s">
        <v>12</v>
      </c>
      <c r="B24" s="241" t="s">
        <v>1</v>
      </c>
      <c r="C24" s="241" t="s">
        <v>2</v>
      </c>
      <c r="D24" s="242" t="s">
        <v>13</v>
      </c>
      <c r="E24" s="242" t="s">
        <v>442</v>
      </c>
    </row>
    <row r="25" spans="1:9" s="2" customFormat="1" x14ac:dyDescent="0.3">
      <c r="A25" s="1" t="s">
        <v>14</v>
      </c>
      <c r="B25" s="3"/>
      <c r="C25" s="4"/>
      <c r="D25" s="4"/>
      <c r="E25" s="160"/>
    </row>
    <row r="26" spans="1:9" x14ac:dyDescent="0.3">
      <c r="A26" s="5" t="s">
        <v>5</v>
      </c>
      <c r="B26" s="6">
        <v>0</v>
      </c>
      <c r="C26" s="13">
        <v>0</v>
      </c>
      <c r="D26" s="13">
        <v>0</v>
      </c>
      <c r="E26" s="222" t="s">
        <v>439</v>
      </c>
    </row>
    <row r="27" spans="1:9" x14ac:dyDescent="0.3">
      <c r="A27" s="325" t="s">
        <v>616</v>
      </c>
      <c r="B27" s="6">
        <v>0</v>
      </c>
      <c r="C27" s="13">
        <v>0</v>
      </c>
      <c r="D27" s="13">
        <v>0</v>
      </c>
      <c r="E27" s="222" t="s">
        <v>439</v>
      </c>
    </row>
    <row r="28" spans="1:9" x14ac:dyDescent="0.3">
      <c r="A28" s="1" t="s">
        <v>6</v>
      </c>
      <c r="B28" s="6">
        <v>0</v>
      </c>
      <c r="C28" s="13">
        <v>0</v>
      </c>
      <c r="D28" s="13">
        <v>0</v>
      </c>
      <c r="E28" s="222" t="s">
        <v>439</v>
      </c>
    </row>
    <row r="29" spans="1:9" x14ac:dyDescent="0.3">
      <c r="A29" s="1" t="s">
        <v>46</v>
      </c>
      <c r="B29" s="6">
        <v>0</v>
      </c>
      <c r="C29" s="13">
        <v>0</v>
      </c>
      <c r="D29" s="13">
        <v>0</v>
      </c>
      <c r="E29" s="222" t="s">
        <v>439</v>
      </c>
    </row>
    <row r="30" spans="1:9" x14ac:dyDescent="0.3">
      <c r="A30" s="1" t="s">
        <v>8</v>
      </c>
      <c r="B30" s="6">
        <v>0</v>
      </c>
      <c r="C30" s="13">
        <v>0</v>
      </c>
      <c r="D30" s="13">
        <v>0</v>
      </c>
      <c r="E30" s="222" t="s">
        <v>439</v>
      </c>
      <c r="G30" s="474"/>
    </row>
    <row r="31" spans="1:9" ht="15.6" x14ac:dyDescent="0.3">
      <c r="A31" s="49" t="s">
        <v>11</v>
      </c>
      <c r="B31" s="51">
        <f>SUM(B26:B30)</f>
        <v>0</v>
      </c>
      <c r="C31" s="53">
        <f>SUM(C26:C30)</f>
        <v>0</v>
      </c>
      <c r="D31" s="53"/>
      <c r="E31" s="106"/>
    </row>
    <row r="34" spans="2:4" x14ac:dyDescent="0.3">
      <c r="B34" s="312"/>
      <c r="C34" s="475"/>
    </row>
    <row r="36" spans="2:4" x14ac:dyDescent="0.3">
      <c r="D36" s="474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/>
  </sheetPr>
  <dimension ref="A1:M69"/>
  <sheetViews>
    <sheetView workbookViewId="0">
      <selection activeCell="L40" sqref="L40"/>
    </sheetView>
  </sheetViews>
  <sheetFormatPr defaultRowHeight="14.4" x14ac:dyDescent="0.3"/>
  <cols>
    <col min="1" max="1" width="17" customWidth="1"/>
    <col min="2" max="2" width="11.5546875" customWidth="1"/>
    <col min="3" max="3" width="17" customWidth="1"/>
    <col min="4" max="4" width="12.33203125" customWidth="1"/>
    <col min="5" max="5" width="11" customWidth="1"/>
    <col min="6" max="6" width="16" customWidth="1"/>
    <col min="7" max="7" width="12.109375" customWidth="1"/>
    <col min="8" max="8" width="11.33203125" customWidth="1"/>
    <col min="9" max="9" width="16.33203125" customWidth="1"/>
    <col min="10" max="10" width="11" customWidth="1"/>
    <col min="11" max="11" width="10.6640625" customWidth="1"/>
    <col min="12" max="12" width="13.109375" customWidth="1"/>
    <col min="13" max="13" width="11.5546875" customWidth="1"/>
  </cols>
  <sheetData>
    <row r="1" spans="1:13" s="45" customFormat="1" ht="15.6" x14ac:dyDescent="0.3">
      <c r="A1" s="540" t="s">
        <v>698</v>
      </c>
      <c r="B1" s="540"/>
      <c r="C1" s="540"/>
      <c r="D1" s="540"/>
      <c r="E1" s="540"/>
      <c r="F1" s="540"/>
      <c r="G1" s="540"/>
      <c r="H1" s="540"/>
      <c r="I1" s="540"/>
      <c r="J1" s="540"/>
      <c r="K1" s="540"/>
      <c r="L1" s="540"/>
      <c r="M1" s="540"/>
    </row>
    <row r="2" spans="1:13" s="45" customFormat="1" ht="15.6" x14ac:dyDescent="0.3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x14ac:dyDescent="0.3">
      <c r="A3" s="556" t="s">
        <v>19</v>
      </c>
      <c r="B3" s="558" t="s">
        <v>5</v>
      </c>
      <c r="C3" s="559"/>
      <c r="D3" s="559"/>
      <c r="E3" s="558" t="s">
        <v>6</v>
      </c>
      <c r="F3" s="559"/>
      <c r="G3" s="559"/>
      <c r="H3" s="558" t="s">
        <v>20</v>
      </c>
      <c r="I3" s="559"/>
      <c r="J3" s="559"/>
      <c r="K3" s="558" t="s">
        <v>21</v>
      </c>
      <c r="L3" s="559"/>
      <c r="M3" s="559"/>
    </row>
    <row r="4" spans="1:13" x14ac:dyDescent="0.3">
      <c r="A4" s="557"/>
      <c r="B4" s="83" t="s">
        <v>1</v>
      </c>
      <c r="C4" s="83"/>
      <c r="D4" s="32" t="s">
        <v>22</v>
      </c>
      <c r="E4" s="83" t="s">
        <v>1</v>
      </c>
      <c r="F4" s="83"/>
      <c r="G4" s="32" t="s">
        <v>22</v>
      </c>
      <c r="H4" s="83" t="s">
        <v>1</v>
      </c>
      <c r="I4" s="83"/>
      <c r="J4" s="32" t="s">
        <v>22</v>
      </c>
      <c r="K4" s="83" t="s">
        <v>1</v>
      </c>
      <c r="L4" s="83"/>
      <c r="M4" s="32" t="s">
        <v>22</v>
      </c>
    </row>
    <row r="5" spans="1:13" x14ac:dyDescent="0.3">
      <c r="A5" s="57" t="s">
        <v>80</v>
      </c>
      <c r="B5" s="30">
        <v>324997</v>
      </c>
      <c r="C5" s="30"/>
      <c r="D5" s="31">
        <v>360.91</v>
      </c>
      <c r="E5" s="30">
        <v>139610</v>
      </c>
      <c r="F5" s="30"/>
      <c r="G5" s="31">
        <v>350.9</v>
      </c>
      <c r="H5" s="30">
        <v>79966</v>
      </c>
      <c r="I5" s="30"/>
      <c r="J5" s="31">
        <v>393.11</v>
      </c>
      <c r="K5" s="30">
        <v>16787</v>
      </c>
      <c r="L5" s="30"/>
      <c r="M5" s="31">
        <v>233.45</v>
      </c>
    </row>
    <row r="6" spans="1:13" x14ac:dyDescent="0.3">
      <c r="A6" s="57" t="s">
        <v>81</v>
      </c>
      <c r="B6" s="30">
        <v>654861</v>
      </c>
      <c r="C6" s="6"/>
      <c r="D6" s="31">
        <v>719.38</v>
      </c>
      <c r="E6" s="30">
        <v>177668</v>
      </c>
      <c r="F6" s="6"/>
      <c r="G6" s="31">
        <v>698.47</v>
      </c>
      <c r="H6" s="30">
        <v>79163</v>
      </c>
      <c r="I6" s="6"/>
      <c r="J6" s="31">
        <v>686.12</v>
      </c>
      <c r="K6" s="30">
        <v>3189</v>
      </c>
      <c r="L6" s="6"/>
      <c r="M6" s="31">
        <v>783.71</v>
      </c>
    </row>
    <row r="7" spans="1:13" x14ac:dyDescent="0.3">
      <c r="A7" s="57" t="s">
        <v>24</v>
      </c>
      <c r="B7" s="30">
        <v>495237</v>
      </c>
      <c r="C7" s="6"/>
      <c r="D7" s="31">
        <v>1265.1099999999999</v>
      </c>
      <c r="E7" s="30">
        <v>55693</v>
      </c>
      <c r="F7" s="6"/>
      <c r="G7" s="31">
        <v>1198.54</v>
      </c>
      <c r="H7" s="30">
        <v>24032</v>
      </c>
      <c r="I7" s="6"/>
      <c r="J7" s="31">
        <v>1186.5899999999999</v>
      </c>
      <c r="K7" s="30">
        <v>4</v>
      </c>
      <c r="L7" s="6"/>
      <c r="M7" s="31">
        <v>1314.52</v>
      </c>
    </row>
    <row r="8" spans="1:13" x14ac:dyDescent="0.3">
      <c r="A8" s="57" t="s">
        <v>25</v>
      </c>
      <c r="B8" s="30">
        <v>282622</v>
      </c>
      <c r="C8" s="6"/>
      <c r="D8" s="31">
        <v>1691.31</v>
      </c>
      <c r="E8" s="30">
        <v>8972</v>
      </c>
      <c r="F8" s="6"/>
      <c r="G8" s="31">
        <v>1668.11</v>
      </c>
      <c r="H8" s="30">
        <v>3503</v>
      </c>
      <c r="I8" s="6"/>
      <c r="J8" s="31">
        <v>1684.55</v>
      </c>
      <c r="K8" s="30">
        <v>0</v>
      </c>
      <c r="L8" s="6"/>
      <c r="M8" s="31">
        <v>0</v>
      </c>
    </row>
    <row r="9" spans="1:13" x14ac:dyDescent="0.3">
      <c r="A9" s="57" t="s">
        <v>26</v>
      </c>
      <c r="B9" s="30">
        <v>64929</v>
      </c>
      <c r="C9" s="6"/>
      <c r="D9" s="31">
        <v>2214.16</v>
      </c>
      <c r="E9" s="30">
        <v>1378</v>
      </c>
      <c r="F9" s="6"/>
      <c r="G9" s="31">
        <v>2191.36</v>
      </c>
      <c r="H9" s="30">
        <v>691</v>
      </c>
      <c r="I9" s="6"/>
      <c r="J9" s="31">
        <v>2189.1999999999998</v>
      </c>
      <c r="K9" s="30">
        <v>0</v>
      </c>
      <c r="L9" s="6"/>
      <c r="M9" s="31">
        <v>0</v>
      </c>
    </row>
    <row r="10" spans="1:13" x14ac:dyDescent="0.3">
      <c r="A10" s="57" t="s">
        <v>83</v>
      </c>
      <c r="B10" s="30">
        <v>14429</v>
      </c>
      <c r="C10" s="6"/>
      <c r="D10" s="31">
        <v>2613.4</v>
      </c>
      <c r="E10" s="30">
        <v>244</v>
      </c>
      <c r="F10" s="6"/>
      <c r="G10" s="31">
        <v>2600.81</v>
      </c>
      <c r="H10" s="30">
        <v>84</v>
      </c>
      <c r="I10" s="6"/>
      <c r="J10" s="31">
        <v>2615.5700000000002</v>
      </c>
      <c r="K10" s="30">
        <v>0</v>
      </c>
      <c r="L10" s="6"/>
      <c r="M10" s="31">
        <v>0</v>
      </c>
    </row>
    <row r="11" spans="1:13" x14ac:dyDescent="0.3">
      <c r="A11" s="57" t="s">
        <v>84</v>
      </c>
      <c r="B11" s="30">
        <v>8700</v>
      </c>
      <c r="C11" s="6"/>
      <c r="D11" s="31">
        <v>2863.1</v>
      </c>
      <c r="E11" s="30">
        <v>128</v>
      </c>
      <c r="F11" s="6"/>
      <c r="G11" s="31">
        <v>2856.89</v>
      </c>
      <c r="H11" s="30">
        <v>102</v>
      </c>
      <c r="I11" s="6"/>
      <c r="J11" s="31">
        <v>2842.53</v>
      </c>
      <c r="K11" s="30">
        <v>0</v>
      </c>
      <c r="L11" s="6"/>
      <c r="M11" s="31">
        <v>0</v>
      </c>
    </row>
    <row r="12" spans="1:13" x14ac:dyDescent="0.3">
      <c r="A12" s="57" t="s">
        <v>85</v>
      </c>
      <c r="B12" s="30">
        <v>5044</v>
      </c>
      <c r="C12" s="6"/>
      <c r="D12" s="31">
        <v>3112.78</v>
      </c>
      <c r="E12" s="30">
        <v>93</v>
      </c>
      <c r="F12" s="6"/>
      <c r="G12" s="31">
        <v>3115.7</v>
      </c>
      <c r="H12" s="30">
        <v>28</v>
      </c>
      <c r="I12" s="6"/>
      <c r="J12" s="31">
        <v>3127.71</v>
      </c>
      <c r="K12" s="30">
        <v>0</v>
      </c>
      <c r="L12" s="6"/>
      <c r="M12" s="31">
        <v>0</v>
      </c>
    </row>
    <row r="13" spans="1:13" x14ac:dyDescent="0.3">
      <c r="A13" s="57" t="s">
        <v>86</v>
      </c>
      <c r="B13" s="30">
        <v>2770</v>
      </c>
      <c r="C13" s="6"/>
      <c r="D13" s="31">
        <v>3364.9</v>
      </c>
      <c r="E13" s="30">
        <v>57</v>
      </c>
      <c r="F13" s="6"/>
      <c r="G13" s="31">
        <v>3343.52</v>
      </c>
      <c r="H13" s="30">
        <v>12</v>
      </c>
      <c r="I13" s="6"/>
      <c r="J13" s="31">
        <v>3323.24</v>
      </c>
      <c r="K13" s="30">
        <v>0</v>
      </c>
      <c r="L13" s="6"/>
      <c r="M13" s="31">
        <v>0</v>
      </c>
    </row>
    <row r="14" spans="1:13" x14ac:dyDescent="0.3">
      <c r="A14" s="57" t="s">
        <v>87</v>
      </c>
      <c r="B14" s="30">
        <v>1785</v>
      </c>
      <c r="C14" s="6"/>
      <c r="D14" s="31">
        <v>3620.47</v>
      </c>
      <c r="E14" s="30">
        <v>36</v>
      </c>
      <c r="F14" s="6"/>
      <c r="G14" s="31">
        <v>3627.51</v>
      </c>
      <c r="H14" s="30">
        <v>4</v>
      </c>
      <c r="I14" s="6"/>
      <c r="J14" s="31">
        <v>3607.03</v>
      </c>
      <c r="K14" s="30">
        <v>0</v>
      </c>
      <c r="L14" s="6"/>
      <c r="M14" s="31">
        <v>0</v>
      </c>
    </row>
    <row r="15" spans="1:13" x14ac:dyDescent="0.3">
      <c r="A15" s="57" t="s">
        <v>88</v>
      </c>
      <c r="B15" s="30">
        <v>1124</v>
      </c>
      <c r="C15" s="6"/>
      <c r="D15" s="31">
        <v>3868.89</v>
      </c>
      <c r="E15" s="30">
        <v>11</v>
      </c>
      <c r="F15" s="6"/>
      <c r="G15" s="31">
        <v>3848.99</v>
      </c>
      <c r="H15" s="30">
        <v>5</v>
      </c>
      <c r="I15" s="6"/>
      <c r="J15" s="31">
        <v>3909.75</v>
      </c>
      <c r="K15" s="30">
        <v>0</v>
      </c>
      <c r="L15" s="6"/>
      <c r="M15" s="31">
        <v>0</v>
      </c>
    </row>
    <row r="16" spans="1:13" x14ac:dyDescent="0.3">
      <c r="A16" s="57" t="s">
        <v>89</v>
      </c>
      <c r="B16" s="30">
        <v>770</v>
      </c>
      <c r="C16" s="6"/>
      <c r="D16" s="31">
        <v>4108.37</v>
      </c>
      <c r="E16" s="30">
        <v>3</v>
      </c>
      <c r="F16" s="6"/>
      <c r="G16" s="31">
        <v>4079.67</v>
      </c>
      <c r="H16" s="30">
        <v>0</v>
      </c>
      <c r="I16" s="6"/>
      <c r="J16" s="31">
        <v>0</v>
      </c>
      <c r="K16" s="30">
        <v>0</v>
      </c>
      <c r="L16" s="6"/>
      <c r="M16" s="31">
        <v>0</v>
      </c>
    </row>
    <row r="17" spans="1:13" x14ac:dyDescent="0.3">
      <c r="A17" s="57" t="s">
        <v>90</v>
      </c>
      <c r="B17" s="30">
        <v>558</v>
      </c>
      <c r="C17" s="6"/>
      <c r="D17" s="31">
        <v>4364.3100000000004</v>
      </c>
      <c r="E17" s="30">
        <v>6</v>
      </c>
      <c r="F17" s="6"/>
      <c r="G17" s="31">
        <v>4382.8900000000003</v>
      </c>
      <c r="H17" s="30">
        <v>0</v>
      </c>
      <c r="I17" s="6"/>
      <c r="J17" s="31">
        <v>0</v>
      </c>
      <c r="K17" s="30">
        <v>0</v>
      </c>
      <c r="L17" s="6"/>
      <c r="M17" s="31">
        <v>0</v>
      </c>
    </row>
    <row r="18" spans="1:13" x14ac:dyDescent="0.3">
      <c r="A18" s="57" t="s">
        <v>91</v>
      </c>
      <c r="B18" s="30">
        <v>658</v>
      </c>
      <c r="C18" s="6"/>
      <c r="D18" s="31">
        <v>4620.76</v>
      </c>
      <c r="E18" s="30">
        <v>2</v>
      </c>
      <c r="F18" s="6"/>
      <c r="G18" s="31">
        <v>4648.8599999999997</v>
      </c>
      <c r="H18" s="30">
        <v>2</v>
      </c>
      <c r="I18" s="6"/>
      <c r="J18" s="31">
        <v>4627.5200000000004</v>
      </c>
      <c r="K18" s="30">
        <v>0</v>
      </c>
      <c r="L18" s="6"/>
      <c r="M18" s="31">
        <v>0</v>
      </c>
    </row>
    <row r="19" spans="1:13" x14ac:dyDescent="0.3">
      <c r="A19" s="57" t="s">
        <v>92</v>
      </c>
      <c r="B19" s="30">
        <v>240</v>
      </c>
      <c r="C19" s="6"/>
      <c r="D19" s="31">
        <v>4866.45</v>
      </c>
      <c r="E19" s="30">
        <v>0</v>
      </c>
      <c r="F19" s="6"/>
      <c r="G19" s="31">
        <v>0</v>
      </c>
      <c r="H19" s="30">
        <v>2</v>
      </c>
      <c r="I19" s="6"/>
      <c r="J19" s="31">
        <v>4852.4399999999996</v>
      </c>
      <c r="K19" s="30">
        <v>0</v>
      </c>
      <c r="L19" s="6"/>
      <c r="M19" s="31">
        <v>0</v>
      </c>
    </row>
    <row r="20" spans="1:13" x14ac:dyDescent="0.3">
      <c r="A20" s="57" t="s">
        <v>93</v>
      </c>
      <c r="B20" s="30">
        <v>124</v>
      </c>
      <c r="C20" s="6"/>
      <c r="D20" s="31">
        <v>5105.67</v>
      </c>
      <c r="E20" s="30">
        <v>1</v>
      </c>
      <c r="F20" s="6"/>
      <c r="G20" s="31">
        <v>5170.54</v>
      </c>
      <c r="H20" s="30">
        <v>0</v>
      </c>
      <c r="I20" s="6"/>
      <c r="J20" s="31">
        <v>0</v>
      </c>
      <c r="K20" s="30">
        <v>0</v>
      </c>
      <c r="L20" s="6"/>
      <c r="M20" s="31">
        <v>0</v>
      </c>
    </row>
    <row r="21" spans="1:13" x14ac:dyDescent="0.3">
      <c r="A21" s="57" t="s">
        <v>94</v>
      </c>
      <c r="B21" s="30">
        <v>58</v>
      </c>
      <c r="C21" s="6"/>
      <c r="D21" s="31">
        <v>5359.12</v>
      </c>
      <c r="E21" s="30">
        <v>0</v>
      </c>
      <c r="F21" s="6"/>
      <c r="G21" s="31">
        <v>0</v>
      </c>
      <c r="H21" s="30">
        <v>0</v>
      </c>
      <c r="I21" s="6"/>
      <c r="J21" s="31">
        <v>0</v>
      </c>
      <c r="K21" s="30">
        <v>0</v>
      </c>
      <c r="L21" s="6"/>
      <c r="M21" s="31">
        <v>0</v>
      </c>
    </row>
    <row r="22" spans="1:13" x14ac:dyDescent="0.3">
      <c r="A22" s="57" t="s">
        <v>95</v>
      </c>
      <c r="B22" s="30">
        <v>48</v>
      </c>
      <c r="C22" s="6"/>
      <c r="D22" s="31">
        <v>6067.79</v>
      </c>
      <c r="E22" s="30">
        <v>1</v>
      </c>
      <c r="F22" s="6"/>
      <c r="G22" s="31">
        <v>6008.82</v>
      </c>
      <c r="H22" s="30">
        <v>2</v>
      </c>
      <c r="I22" s="6"/>
      <c r="J22" s="31">
        <v>8578.2900000000009</v>
      </c>
      <c r="K22" s="30">
        <v>0</v>
      </c>
      <c r="L22" s="6"/>
      <c r="M22" s="31">
        <v>0</v>
      </c>
    </row>
    <row r="23" spans="1:13" ht="15.6" x14ac:dyDescent="0.3">
      <c r="A23" s="56" t="s">
        <v>11</v>
      </c>
      <c r="B23" s="51">
        <f>SUM(B5:B22)</f>
        <v>1858954</v>
      </c>
      <c r="C23" s="51"/>
      <c r="D23" s="52"/>
      <c r="E23" s="51">
        <f>SUM(E5:E22)</f>
        <v>383903</v>
      </c>
      <c r="F23" s="51"/>
      <c r="G23" s="52"/>
      <c r="H23" s="51">
        <f>SUM(H5:H22)</f>
        <v>187596</v>
      </c>
      <c r="I23" s="51"/>
      <c r="J23" s="54"/>
      <c r="K23" s="55">
        <f>SUM(K5:K22)</f>
        <v>19980</v>
      </c>
      <c r="L23" s="51"/>
      <c r="M23" s="52"/>
    </row>
    <row r="26" spans="1:13" x14ac:dyDescent="0.3">
      <c r="A26" s="556" t="s">
        <v>19</v>
      </c>
      <c r="B26" s="558" t="s">
        <v>5</v>
      </c>
      <c r="C26" s="559"/>
      <c r="D26" s="559"/>
      <c r="E26" s="558" t="s">
        <v>6</v>
      </c>
      <c r="F26" s="559"/>
      <c r="G26" s="559"/>
      <c r="H26" s="558" t="s">
        <v>20</v>
      </c>
      <c r="I26" s="559"/>
      <c r="J26" s="559"/>
      <c r="K26" s="558" t="s">
        <v>21</v>
      </c>
      <c r="L26" s="559"/>
      <c r="M26" s="559"/>
    </row>
    <row r="27" spans="1:13" x14ac:dyDescent="0.3">
      <c r="A27" s="557"/>
      <c r="B27" s="33" t="s">
        <v>1</v>
      </c>
      <c r="C27" s="32" t="s">
        <v>51</v>
      </c>
      <c r="D27" s="32" t="s">
        <v>22</v>
      </c>
      <c r="E27" s="33" t="s">
        <v>1</v>
      </c>
      <c r="F27" s="32" t="s">
        <v>51</v>
      </c>
      <c r="G27" s="32" t="s">
        <v>22</v>
      </c>
      <c r="H27" s="33" t="s">
        <v>1</v>
      </c>
      <c r="I27" s="32" t="s">
        <v>51</v>
      </c>
      <c r="J27" s="32" t="s">
        <v>22</v>
      </c>
      <c r="K27" s="33" t="s">
        <v>1</v>
      </c>
      <c r="L27" s="32" t="s">
        <v>51</v>
      </c>
      <c r="M27" s="32" t="s">
        <v>22</v>
      </c>
    </row>
    <row r="28" spans="1:13" x14ac:dyDescent="0.3">
      <c r="A28" s="14" t="s">
        <v>461</v>
      </c>
      <c r="B28" s="30">
        <v>32469</v>
      </c>
      <c r="C28" s="31">
        <v>1849908.29</v>
      </c>
      <c r="D28" s="31">
        <v>56.97</v>
      </c>
      <c r="E28" s="30">
        <v>8837</v>
      </c>
      <c r="F28" s="31">
        <v>548060.14</v>
      </c>
      <c r="G28" s="31">
        <v>62.02</v>
      </c>
      <c r="H28" s="30">
        <v>1369</v>
      </c>
      <c r="I28" s="31">
        <v>77254.27</v>
      </c>
      <c r="J28" s="31">
        <v>56.43</v>
      </c>
      <c r="K28" s="30">
        <v>3532</v>
      </c>
      <c r="L28" s="31">
        <v>243497.64</v>
      </c>
      <c r="M28" s="31">
        <v>68.94</v>
      </c>
    </row>
    <row r="29" spans="1:13" x14ac:dyDescent="0.3">
      <c r="A29" s="14" t="s">
        <v>462</v>
      </c>
      <c r="B29" s="30">
        <v>22262</v>
      </c>
      <c r="C29" s="31">
        <v>3129170.5</v>
      </c>
      <c r="D29" s="31">
        <v>140.56</v>
      </c>
      <c r="E29" s="30">
        <v>14256</v>
      </c>
      <c r="F29" s="31">
        <v>2285544.15</v>
      </c>
      <c r="G29" s="31">
        <v>160.32</v>
      </c>
      <c r="H29" s="30">
        <v>1078</v>
      </c>
      <c r="I29" s="31">
        <v>160232.20000000001</v>
      </c>
      <c r="J29" s="31">
        <v>148.63999999999999</v>
      </c>
      <c r="K29" s="30">
        <v>4161</v>
      </c>
      <c r="L29" s="31">
        <v>610330.21</v>
      </c>
      <c r="M29" s="31">
        <v>146.68</v>
      </c>
    </row>
    <row r="30" spans="1:13" x14ac:dyDescent="0.3">
      <c r="A30" s="14" t="s">
        <v>463</v>
      </c>
      <c r="B30" s="30">
        <v>11252</v>
      </c>
      <c r="C30" s="31">
        <v>2810635.38</v>
      </c>
      <c r="D30" s="31">
        <v>249.79</v>
      </c>
      <c r="E30" s="30">
        <v>8048</v>
      </c>
      <c r="F30" s="31">
        <v>1982333.14</v>
      </c>
      <c r="G30" s="31">
        <v>246.31</v>
      </c>
      <c r="H30" s="30">
        <v>3412</v>
      </c>
      <c r="I30" s="31">
        <v>912074.34</v>
      </c>
      <c r="J30" s="31">
        <v>267.31</v>
      </c>
      <c r="K30" s="30">
        <v>1821</v>
      </c>
      <c r="L30" s="31">
        <v>448023.74</v>
      </c>
      <c r="M30" s="31">
        <v>246.03</v>
      </c>
    </row>
    <row r="31" spans="1:13" x14ac:dyDescent="0.3">
      <c r="A31" s="14" t="s">
        <v>464</v>
      </c>
      <c r="B31" s="30">
        <v>97810</v>
      </c>
      <c r="C31" s="31">
        <v>35723866.990000002</v>
      </c>
      <c r="D31" s="31">
        <v>365.24</v>
      </c>
      <c r="E31" s="30">
        <v>50207</v>
      </c>
      <c r="F31" s="31">
        <v>18244784.190000001</v>
      </c>
      <c r="G31" s="31">
        <v>363.39</v>
      </c>
      <c r="H31" s="30">
        <v>38032</v>
      </c>
      <c r="I31" s="31">
        <v>13763340.48</v>
      </c>
      <c r="J31" s="31">
        <v>361.89</v>
      </c>
      <c r="K31" s="30">
        <v>7272</v>
      </c>
      <c r="L31" s="31">
        <v>2616547.0499999998</v>
      </c>
      <c r="M31" s="31">
        <v>359.81</v>
      </c>
    </row>
    <row r="32" spans="1:13" x14ac:dyDescent="0.3">
      <c r="A32" s="14" t="s">
        <v>465</v>
      </c>
      <c r="B32" s="30">
        <v>161204</v>
      </c>
      <c r="C32" s="31">
        <v>73779461.599999994</v>
      </c>
      <c r="D32" s="31">
        <v>457.68</v>
      </c>
      <c r="E32" s="30">
        <v>58262</v>
      </c>
      <c r="F32" s="31">
        <v>25928535.670000002</v>
      </c>
      <c r="G32" s="31">
        <v>445.03</v>
      </c>
      <c r="H32" s="30">
        <v>36075</v>
      </c>
      <c r="I32" s="31">
        <v>16522351.119999999</v>
      </c>
      <c r="J32" s="31">
        <v>458</v>
      </c>
      <c r="K32" s="30">
        <v>1</v>
      </c>
      <c r="L32" s="31">
        <v>443.87</v>
      </c>
      <c r="M32" s="31">
        <v>443.87</v>
      </c>
    </row>
    <row r="33" spans="1:13" x14ac:dyDescent="0.3">
      <c r="A33" s="14" t="s">
        <v>466</v>
      </c>
      <c r="B33" s="30">
        <v>182588</v>
      </c>
      <c r="C33" s="31">
        <v>99990449.329999998</v>
      </c>
      <c r="D33" s="31">
        <v>547.63</v>
      </c>
      <c r="E33" s="30">
        <v>63884</v>
      </c>
      <c r="F33" s="31">
        <v>34994821.140000001</v>
      </c>
      <c r="G33" s="31">
        <v>547.79</v>
      </c>
      <c r="H33" s="30">
        <v>26999</v>
      </c>
      <c r="I33" s="31">
        <v>14768107.77</v>
      </c>
      <c r="J33" s="31">
        <v>546.99</v>
      </c>
      <c r="K33" s="30">
        <v>10</v>
      </c>
      <c r="L33" s="31">
        <v>5600</v>
      </c>
      <c r="M33" s="31">
        <v>560</v>
      </c>
    </row>
    <row r="34" spans="1:13" x14ac:dyDescent="0.3">
      <c r="A34" s="14" t="s">
        <v>467</v>
      </c>
      <c r="B34" s="30">
        <v>144270</v>
      </c>
      <c r="C34" s="31">
        <v>93751858.010000005</v>
      </c>
      <c r="D34" s="31">
        <v>649.84</v>
      </c>
      <c r="E34" s="30">
        <v>34244</v>
      </c>
      <c r="F34" s="31">
        <v>22123610.960000001</v>
      </c>
      <c r="G34" s="31">
        <v>646.05999999999995</v>
      </c>
      <c r="H34" s="30">
        <v>19035</v>
      </c>
      <c r="I34" s="31">
        <v>12324740.689999999</v>
      </c>
      <c r="J34" s="31">
        <v>647.48</v>
      </c>
      <c r="K34" s="30">
        <v>2</v>
      </c>
      <c r="L34" s="31">
        <v>1342.8</v>
      </c>
      <c r="M34" s="31">
        <v>671.4</v>
      </c>
    </row>
    <row r="35" spans="1:13" x14ac:dyDescent="0.3">
      <c r="A35" s="14" t="s">
        <v>468</v>
      </c>
      <c r="B35" s="30">
        <v>120024</v>
      </c>
      <c r="C35" s="31">
        <v>89810251.409999996</v>
      </c>
      <c r="D35" s="31">
        <v>748.27</v>
      </c>
      <c r="E35" s="30">
        <v>29766</v>
      </c>
      <c r="F35" s="31">
        <v>22242065.510000002</v>
      </c>
      <c r="G35" s="31">
        <v>747.23</v>
      </c>
      <c r="H35" s="30">
        <v>17519</v>
      </c>
      <c r="I35" s="31">
        <v>13296728.279999999</v>
      </c>
      <c r="J35" s="31">
        <v>758.99</v>
      </c>
      <c r="K35" s="30">
        <v>3085</v>
      </c>
      <c r="L35" s="31">
        <v>2416496.17</v>
      </c>
      <c r="M35" s="31">
        <v>783.31</v>
      </c>
    </row>
    <row r="36" spans="1:13" x14ac:dyDescent="0.3">
      <c r="A36" s="14" t="s">
        <v>469</v>
      </c>
      <c r="B36" s="30">
        <v>103725</v>
      </c>
      <c r="C36" s="31">
        <v>88077397.430000007</v>
      </c>
      <c r="D36" s="31">
        <v>849.14</v>
      </c>
      <c r="E36" s="30">
        <v>25594</v>
      </c>
      <c r="F36" s="31">
        <v>21723296.390000001</v>
      </c>
      <c r="G36" s="31">
        <v>848.77</v>
      </c>
      <c r="H36" s="30">
        <v>8911</v>
      </c>
      <c r="I36" s="31">
        <v>7555441.3300000001</v>
      </c>
      <c r="J36" s="31">
        <v>847.88</v>
      </c>
      <c r="K36" s="30">
        <v>92</v>
      </c>
      <c r="L36" s="31">
        <v>75815.210000000006</v>
      </c>
      <c r="M36" s="31">
        <v>824.08</v>
      </c>
    </row>
    <row r="37" spans="1:13" x14ac:dyDescent="0.3">
      <c r="A37" s="14" t="s">
        <v>470</v>
      </c>
      <c r="B37" s="30">
        <v>104254</v>
      </c>
      <c r="C37" s="31">
        <v>99463655.959999993</v>
      </c>
      <c r="D37" s="31">
        <v>954.05</v>
      </c>
      <c r="E37" s="30">
        <v>24180</v>
      </c>
      <c r="F37" s="31">
        <v>23011209.879999999</v>
      </c>
      <c r="G37" s="31">
        <v>951.66</v>
      </c>
      <c r="H37" s="30">
        <v>6699</v>
      </c>
      <c r="I37" s="31">
        <v>6370685.71</v>
      </c>
      <c r="J37" s="31">
        <v>950.99</v>
      </c>
      <c r="K37" s="30">
        <v>0</v>
      </c>
      <c r="L37" s="31">
        <v>0</v>
      </c>
      <c r="M37" s="31">
        <v>0</v>
      </c>
    </row>
    <row r="38" spans="1:13" x14ac:dyDescent="0.3">
      <c r="A38" s="14" t="s">
        <v>471</v>
      </c>
      <c r="B38" s="30">
        <v>94151</v>
      </c>
      <c r="C38" s="31">
        <v>98607123.379999995</v>
      </c>
      <c r="D38" s="31">
        <v>1047.33</v>
      </c>
      <c r="E38" s="30">
        <v>17588</v>
      </c>
      <c r="F38" s="31">
        <v>18418379.079999998</v>
      </c>
      <c r="G38" s="31">
        <v>1047.21</v>
      </c>
      <c r="H38" s="30">
        <v>8130</v>
      </c>
      <c r="I38" s="31">
        <v>8351468.4000000004</v>
      </c>
      <c r="J38" s="31">
        <v>1027.24</v>
      </c>
      <c r="K38" s="30">
        <v>0</v>
      </c>
      <c r="L38" s="31">
        <v>0</v>
      </c>
      <c r="M38" s="31">
        <v>0</v>
      </c>
    </row>
    <row r="39" spans="1:13" x14ac:dyDescent="0.3">
      <c r="A39" s="14" t="s">
        <v>472</v>
      </c>
      <c r="B39" s="30">
        <v>83550</v>
      </c>
      <c r="C39" s="31">
        <v>96068237.090000004</v>
      </c>
      <c r="D39" s="31">
        <v>1149.83</v>
      </c>
      <c r="E39" s="30">
        <v>13135</v>
      </c>
      <c r="F39" s="31">
        <v>15072880.220000001</v>
      </c>
      <c r="G39" s="31">
        <v>1147.54</v>
      </c>
      <c r="H39" s="30">
        <v>5487</v>
      </c>
      <c r="I39" s="31">
        <v>6306583.6399999997</v>
      </c>
      <c r="J39" s="31">
        <v>1149.3699999999999</v>
      </c>
      <c r="K39" s="30">
        <v>1</v>
      </c>
      <c r="L39" s="31">
        <v>1143.3</v>
      </c>
      <c r="M39" s="31">
        <v>1143.3</v>
      </c>
    </row>
    <row r="40" spans="1:13" x14ac:dyDescent="0.3">
      <c r="A40" s="14" t="s">
        <v>473</v>
      </c>
      <c r="B40" s="30">
        <v>90368</v>
      </c>
      <c r="C40" s="31">
        <v>113071840.13</v>
      </c>
      <c r="D40" s="31">
        <v>1251.24</v>
      </c>
      <c r="E40" s="30">
        <v>10250</v>
      </c>
      <c r="F40" s="31">
        <v>12767071.08</v>
      </c>
      <c r="G40" s="31">
        <v>1245.57</v>
      </c>
      <c r="H40" s="30">
        <v>4460</v>
      </c>
      <c r="I40" s="31">
        <v>5580505.8300000001</v>
      </c>
      <c r="J40" s="31">
        <v>1251.23</v>
      </c>
      <c r="K40" s="30">
        <v>1</v>
      </c>
      <c r="L40" s="31">
        <v>1205.3800000000001</v>
      </c>
      <c r="M40" s="31">
        <v>1205.3800000000001</v>
      </c>
    </row>
    <row r="41" spans="1:13" x14ac:dyDescent="0.3">
      <c r="A41" s="14" t="s">
        <v>474</v>
      </c>
      <c r="B41" s="30">
        <v>104288</v>
      </c>
      <c r="C41" s="31">
        <v>141265529.99000001</v>
      </c>
      <c r="D41" s="31">
        <v>1354.57</v>
      </c>
      <c r="E41" s="30">
        <v>7446</v>
      </c>
      <c r="F41" s="31">
        <v>10039025.060000001</v>
      </c>
      <c r="G41" s="31">
        <v>1348.24</v>
      </c>
      <c r="H41" s="30">
        <v>3353</v>
      </c>
      <c r="I41" s="31">
        <v>4526579.16</v>
      </c>
      <c r="J41" s="31">
        <v>1350.01</v>
      </c>
      <c r="K41" s="30">
        <v>0</v>
      </c>
      <c r="L41" s="31">
        <v>0</v>
      </c>
      <c r="M41" s="31">
        <v>0</v>
      </c>
    </row>
    <row r="42" spans="1:13" x14ac:dyDescent="0.3">
      <c r="A42" s="14" t="s">
        <v>475</v>
      </c>
      <c r="B42" s="30">
        <v>122880</v>
      </c>
      <c r="C42" s="31">
        <v>177514581.75999999</v>
      </c>
      <c r="D42" s="31">
        <v>1444.62</v>
      </c>
      <c r="E42" s="30">
        <v>7274</v>
      </c>
      <c r="F42" s="31">
        <v>10452801.4</v>
      </c>
      <c r="G42" s="31">
        <v>1437.01</v>
      </c>
      <c r="H42" s="30">
        <v>2602</v>
      </c>
      <c r="I42" s="31">
        <v>3750948.24</v>
      </c>
      <c r="J42" s="31">
        <v>1441.56</v>
      </c>
      <c r="K42" s="30">
        <v>2</v>
      </c>
      <c r="L42" s="31">
        <v>2909.4</v>
      </c>
      <c r="M42" s="31">
        <v>1454.7</v>
      </c>
    </row>
    <row r="43" spans="1:13" x14ac:dyDescent="0.3">
      <c r="A43" s="14" t="s">
        <v>476</v>
      </c>
      <c r="B43" s="30">
        <v>88455</v>
      </c>
      <c r="C43" s="31">
        <v>137016960.46000001</v>
      </c>
      <c r="D43" s="31">
        <v>1549</v>
      </c>
      <c r="E43" s="30">
        <v>3736</v>
      </c>
      <c r="F43" s="31">
        <v>5789815.1900000004</v>
      </c>
      <c r="G43" s="31">
        <v>1549.74</v>
      </c>
      <c r="H43" s="30">
        <v>1181</v>
      </c>
      <c r="I43" s="31">
        <v>1823731.33</v>
      </c>
      <c r="J43" s="31">
        <v>1544.23</v>
      </c>
      <c r="K43" s="30">
        <v>0</v>
      </c>
      <c r="L43" s="31">
        <v>0</v>
      </c>
      <c r="M43" s="31">
        <v>0</v>
      </c>
    </row>
    <row r="44" spans="1:13" x14ac:dyDescent="0.3">
      <c r="A44" s="14" t="s">
        <v>477</v>
      </c>
      <c r="B44" s="30">
        <v>75513</v>
      </c>
      <c r="C44" s="31">
        <v>124428047.81</v>
      </c>
      <c r="D44" s="31">
        <v>1647.77</v>
      </c>
      <c r="E44" s="30">
        <v>2148</v>
      </c>
      <c r="F44" s="31">
        <v>3537576.78</v>
      </c>
      <c r="G44" s="31">
        <v>1646.92</v>
      </c>
      <c r="H44" s="30">
        <v>881</v>
      </c>
      <c r="I44" s="31">
        <v>1451425.99</v>
      </c>
      <c r="J44" s="31">
        <v>1647.48</v>
      </c>
      <c r="K44" s="30">
        <v>0</v>
      </c>
      <c r="L44" s="31">
        <v>0</v>
      </c>
      <c r="M44" s="31">
        <v>0</v>
      </c>
    </row>
    <row r="45" spans="1:13" x14ac:dyDescent="0.3">
      <c r="A45" s="14" t="s">
        <v>478</v>
      </c>
      <c r="B45" s="30">
        <v>52150</v>
      </c>
      <c r="C45" s="31">
        <v>91106827.299999997</v>
      </c>
      <c r="D45" s="31">
        <v>1747.01</v>
      </c>
      <c r="E45" s="30">
        <v>1383</v>
      </c>
      <c r="F45" s="31">
        <v>2419887.35</v>
      </c>
      <c r="G45" s="31">
        <v>1749.74</v>
      </c>
      <c r="H45" s="30">
        <v>651</v>
      </c>
      <c r="I45" s="31">
        <v>1137626.82</v>
      </c>
      <c r="J45" s="31">
        <v>1747.51</v>
      </c>
      <c r="K45" s="30">
        <v>0</v>
      </c>
      <c r="L45" s="31">
        <v>0</v>
      </c>
      <c r="M45" s="31">
        <v>0</v>
      </c>
    </row>
    <row r="46" spans="1:13" x14ac:dyDescent="0.3">
      <c r="A46" s="14" t="s">
        <v>479</v>
      </c>
      <c r="B46" s="30">
        <v>40037</v>
      </c>
      <c r="C46" s="31">
        <v>73948559.519999996</v>
      </c>
      <c r="D46" s="31">
        <v>1847.01</v>
      </c>
      <c r="E46" s="30">
        <v>991</v>
      </c>
      <c r="F46" s="31">
        <v>1829777.9</v>
      </c>
      <c r="G46" s="31">
        <v>1846.4</v>
      </c>
      <c r="H46" s="30">
        <v>482</v>
      </c>
      <c r="I46" s="31">
        <v>888794.87</v>
      </c>
      <c r="J46" s="31">
        <v>1843.97</v>
      </c>
      <c r="K46" s="30">
        <v>0</v>
      </c>
      <c r="L46" s="31">
        <v>0</v>
      </c>
      <c r="M46" s="31">
        <v>0</v>
      </c>
    </row>
    <row r="47" spans="1:13" x14ac:dyDescent="0.3">
      <c r="A47" s="14" t="s">
        <v>480</v>
      </c>
      <c r="B47" s="30">
        <v>26467</v>
      </c>
      <c r="C47" s="31">
        <v>51502002.100000001</v>
      </c>
      <c r="D47" s="31">
        <v>1945.89</v>
      </c>
      <c r="E47" s="30">
        <v>714</v>
      </c>
      <c r="F47" s="31">
        <v>1389255.32</v>
      </c>
      <c r="G47" s="31">
        <v>1945.74</v>
      </c>
      <c r="H47" s="30">
        <v>308</v>
      </c>
      <c r="I47" s="31">
        <v>599410.18999999994</v>
      </c>
      <c r="J47" s="31">
        <v>1946.14</v>
      </c>
      <c r="K47" s="30">
        <v>0</v>
      </c>
      <c r="L47" s="31">
        <v>0</v>
      </c>
      <c r="M47" s="31">
        <v>0</v>
      </c>
    </row>
    <row r="48" spans="1:13" x14ac:dyDescent="0.3">
      <c r="A48" s="14" t="s">
        <v>481</v>
      </c>
      <c r="B48" s="30">
        <v>39419</v>
      </c>
      <c r="C48" s="31">
        <v>83440188.810000002</v>
      </c>
      <c r="D48" s="31">
        <v>2116.75</v>
      </c>
      <c r="E48" s="30">
        <v>941</v>
      </c>
      <c r="F48" s="31">
        <v>1987422.92</v>
      </c>
      <c r="G48" s="31">
        <v>2112.0300000000002</v>
      </c>
      <c r="H48" s="30">
        <v>474</v>
      </c>
      <c r="I48" s="31">
        <v>999721.92</v>
      </c>
      <c r="J48" s="31">
        <v>2109.12</v>
      </c>
      <c r="K48" s="30">
        <v>0</v>
      </c>
      <c r="L48" s="31">
        <v>0</v>
      </c>
      <c r="M48" s="31">
        <v>0</v>
      </c>
    </row>
    <row r="49" spans="1:13" x14ac:dyDescent="0.3">
      <c r="A49" s="14" t="s">
        <v>482</v>
      </c>
      <c r="B49" s="30">
        <v>25510</v>
      </c>
      <c r="C49" s="31">
        <v>60322726.280000001</v>
      </c>
      <c r="D49" s="31">
        <v>2364.67</v>
      </c>
      <c r="E49" s="30">
        <v>437</v>
      </c>
      <c r="F49" s="31">
        <v>1032266.08</v>
      </c>
      <c r="G49" s="31">
        <v>2362.16</v>
      </c>
      <c r="H49" s="30">
        <v>217</v>
      </c>
      <c r="I49" s="31">
        <v>513014.19</v>
      </c>
      <c r="J49" s="31">
        <v>2364.12</v>
      </c>
      <c r="K49" s="30">
        <v>0</v>
      </c>
      <c r="L49" s="31">
        <v>0</v>
      </c>
      <c r="M49" s="31">
        <v>0</v>
      </c>
    </row>
    <row r="50" spans="1:13" x14ac:dyDescent="0.3">
      <c r="A50" s="14" t="s">
        <v>483</v>
      </c>
      <c r="B50" s="30">
        <v>14429</v>
      </c>
      <c r="C50" s="31">
        <v>37708732.82</v>
      </c>
      <c r="D50" s="31">
        <v>2613.4</v>
      </c>
      <c r="E50" s="30">
        <v>244</v>
      </c>
      <c r="F50" s="31">
        <v>634597.28</v>
      </c>
      <c r="G50" s="31">
        <v>2600.81</v>
      </c>
      <c r="H50" s="30">
        <v>84</v>
      </c>
      <c r="I50" s="31">
        <v>219707.74</v>
      </c>
      <c r="J50" s="31">
        <v>2615.5700000000002</v>
      </c>
      <c r="K50" s="30">
        <v>0</v>
      </c>
      <c r="L50" s="31">
        <v>0</v>
      </c>
      <c r="M50" s="31">
        <v>0</v>
      </c>
    </row>
    <row r="51" spans="1:13" x14ac:dyDescent="0.3">
      <c r="A51" s="14" t="s">
        <v>484</v>
      </c>
      <c r="B51" s="30">
        <v>8700</v>
      </c>
      <c r="C51" s="31">
        <v>24909007.09</v>
      </c>
      <c r="D51" s="31">
        <v>2863.1</v>
      </c>
      <c r="E51" s="30">
        <v>128</v>
      </c>
      <c r="F51" s="31">
        <v>365681.84</v>
      </c>
      <c r="G51" s="31">
        <v>2856.89</v>
      </c>
      <c r="H51" s="30">
        <v>102</v>
      </c>
      <c r="I51" s="31">
        <v>289937.64</v>
      </c>
      <c r="J51" s="31">
        <v>2842.53</v>
      </c>
      <c r="K51" s="30">
        <v>0</v>
      </c>
      <c r="L51" s="31">
        <v>0</v>
      </c>
      <c r="M51" s="31">
        <v>0</v>
      </c>
    </row>
    <row r="52" spans="1:13" x14ac:dyDescent="0.3">
      <c r="A52" s="14" t="s">
        <v>485</v>
      </c>
      <c r="B52" s="30">
        <v>5044</v>
      </c>
      <c r="C52" s="31">
        <v>15700886.51</v>
      </c>
      <c r="D52" s="31">
        <v>3112.78</v>
      </c>
      <c r="E52" s="30">
        <v>93</v>
      </c>
      <c r="F52" s="31">
        <v>289759.71999999997</v>
      </c>
      <c r="G52" s="31">
        <v>3115.7</v>
      </c>
      <c r="H52" s="30">
        <v>28</v>
      </c>
      <c r="I52" s="31">
        <v>87575.74</v>
      </c>
      <c r="J52" s="31">
        <v>3127.71</v>
      </c>
      <c r="K52" s="30">
        <v>0</v>
      </c>
      <c r="L52" s="31">
        <v>0</v>
      </c>
      <c r="M52" s="31">
        <v>0</v>
      </c>
    </row>
    <row r="53" spans="1:13" x14ac:dyDescent="0.3">
      <c r="A53" s="14" t="s">
        <v>486</v>
      </c>
      <c r="B53" s="30">
        <v>2770</v>
      </c>
      <c r="C53" s="31">
        <v>9320780.8399999999</v>
      </c>
      <c r="D53" s="31">
        <v>3364.9</v>
      </c>
      <c r="E53" s="30">
        <v>57</v>
      </c>
      <c r="F53" s="31">
        <v>190580.36</v>
      </c>
      <c r="G53" s="31">
        <v>3343.52</v>
      </c>
      <c r="H53" s="30">
        <v>12</v>
      </c>
      <c r="I53" s="31">
        <v>39878.879999999997</v>
      </c>
      <c r="J53" s="31">
        <v>3323.24</v>
      </c>
      <c r="K53" s="30">
        <v>0</v>
      </c>
      <c r="L53" s="31">
        <v>0</v>
      </c>
      <c r="M53" s="31">
        <v>0</v>
      </c>
    </row>
    <row r="54" spans="1:13" x14ac:dyDescent="0.3">
      <c r="A54" s="14" t="s">
        <v>487</v>
      </c>
      <c r="B54" s="30">
        <v>1785</v>
      </c>
      <c r="C54" s="31">
        <v>6462547.4900000002</v>
      </c>
      <c r="D54" s="31">
        <v>3620.47</v>
      </c>
      <c r="E54" s="30">
        <v>36</v>
      </c>
      <c r="F54" s="31">
        <v>130590.47</v>
      </c>
      <c r="G54" s="31">
        <v>3627.51</v>
      </c>
      <c r="H54" s="30">
        <v>4</v>
      </c>
      <c r="I54" s="31">
        <v>14428.13</v>
      </c>
      <c r="J54" s="31">
        <v>3607.03</v>
      </c>
      <c r="K54" s="30">
        <v>0</v>
      </c>
      <c r="L54" s="31">
        <v>0</v>
      </c>
      <c r="M54" s="31">
        <v>0</v>
      </c>
    </row>
    <row r="55" spans="1:13" x14ac:dyDescent="0.3">
      <c r="A55" s="14" t="s">
        <v>488</v>
      </c>
      <c r="B55" s="30">
        <v>1124</v>
      </c>
      <c r="C55" s="31">
        <v>4348632.2300000004</v>
      </c>
      <c r="D55" s="31">
        <v>3868.89</v>
      </c>
      <c r="E55" s="30">
        <v>11</v>
      </c>
      <c r="F55" s="31">
        <v>42338.879999999997</v>
      </c>
      <c r="G55" s="31">
        <v>3848.99</v>
      </c>
      <c r="H55" s="30">
        <v>5</v>
      </c>
      <c r="I55" s="31">
        <v>19548.77</v>
      </c>
      <c r="J55" s="31">
        <v>3909.75</v>
      </c>
      <c r="K55" s="30">
        <v>0</v>
      </c>
      <c r="L55" s="31">
        <v>0</v>
      </c>
      <c r="M55" s="31">
        <v>0</v>
      </c>
    </row>
    <row r="56" spans="1:13" x14ac:dyDescent="0.3">
      <c r="A56" s="14" t="s">
        <v>489</v>
      </c>
      <c r="B56" s="30">
        <v>770</v>
      </c>
      <c r="C56" s="31">
        <v>3163441.7</v>
      </c>
      <c r="D56" s="31">
        <v>4108.37</v>
      </c>
      <c r="E56" s="30">
        <v>3</v>
      </c>
      <c r="F56" s="31">
        <v>12239</v>
      </c>
      <c r="G56" s="31">
        <v>4079.67</v>
      </c>
      <c r="H56" s="30">
        <v>0</v>
      </c>
      <c r="I56" s="31">
        <v>0</v>
      </c>
      <c r="J56" s="31">
        <v>0</v>
      </c>
      <c r="K56" s="30">
        <v>0</v>
      </c>
      <c r="L56" s="31">
        <v>0</v>
      </c>
      <c r="M56" s="31">
        <v>0</v>
      </c>
    </row>
    <row r="57" spans="1:13" x14ac:dyDescent="0.3">
      <c r="A57" s="14" t="s">
        <v>490</v>
      </c>
      <c r="B57" s="30">
        <v>558</v>
      </c>
      <c r="C57" s="31">
        <v>2435284.9</v>
      </c>
      <c r="D57" s="31">
        <v>4364.3100000000004</v>
      </c>
      <c r="E57" s="30">
        <v>6</v>
      </c>
      <c r="F57" s="31">
        <v>26297.31</v>
      </c>
      <c r="G57" s="31">
        <v>4382.8900000000003</v>
      </c>
      <c r="H57" s="30">
        <v>0</v>
      </c>
      <c r="I57" s="31">
        <v>0</v>
      </c>
      <c r="J57" s="31">
        <v>0</v>
      </c>
      <c r="K57" s="30">
        <v>0</v>
      </c>
      <c r="L57" s="31">
        <v>0</v>
      </c>
      <c r="M57" s="31">
        <v>0</v>
      </c>
    </row>
    <row r="58" spans="1:13" x14ac:dyDescent="0.3">
      <c r="A58" s="14" t="s">
        <v>491</v>
      </c>
      <c r="B58" s="30">
        <v>658</v>
      </c>
      <c r="C58" s="31">
        <v>3040462.03</v>
      </c>
      <c r="D58" s="31">
        <v>4620.76</v>
      </c>
      <c r="E58" s="30">
        <v>2</v>
      </c>
      <c r="F58" s="31">
        <v>9297.7099999999991</v>
      </c>
      <c r="G58" s="31">
        <v>4648.8599999999997</v>
      </c>
      <c r="H58" s="30">
        <v>2</v>
      </c>
      <c r="I58" s="31">
        <v>9255.0400000000009</v>
      </c>
      <c r="J58" s="31">
        <v>4627.5200000000004</v>
      </c>
      <c r="K58" s="30">
        <v>0</v>
      </c>
      <c r="L58" s="31">
        <v>0</v>
      </c>
      <c r="M58" s="31">
        <v>0</v>
      </c>
    </row>
    <row r="59" spans="1:13" x14ac:dyDescent="0.3">
      <c r="A59" s="14" t="s">
        <v>492</v>
      </c>
      <c r="B59" s="30">
        <v>240</v>
      </c>
      <c r="C59" s="31">
        <v>1167947.95</v>
      </c>
      <c r="D59" s="31">
        <v>4866.45</v>
      </c>
      <c r="E59" s="30">
        <v>0</v>
      </c>
      <c r="F59" s="31">
        <v>0</v>
      </c>
      <c r="G59" s="31">
        <v>0</v>
      </c>
      <c r="H59" s="30">
        <v>2</v>
      </c>
      <c r="I59" s="31">
        <v>9704.8700000000008</v>
      </c>
      <c r="J59" s="31">
        <v>4852.4399999999996</v>
      </c>
      <c r="K59" s="30">
        <v>0</v>
      </c>
      <c r="L59" s="31">
        <v>0</v>
      </c>
      <c r="M59" s="31">
        <v>0</v>
      </c>
    </row>
    <row r="60" spans="1:13" x14ac:dyDescent="0.3">
      <c r="A60" s="14" t="s">
        <v>493</v>
      </c>
      <c r="B60" s="30">
        <v>124</v>
      </c>
      <c r="C60" s="31">
        <v>633102.94999999995</v>
      </c>
      <c r="D60" s="31">
        <v>5105.67</v>
      </c>
      <c r="E60" s="30">
        <v>1</v>
      </c>
      <c r="F60" s="31">
        <v>5170.54</v>
      </c>
      <c r="G60" s="31">
        <v>5170.54</v>
      </c>
      <c r="H60" s="30">
        <v>0</v>
      </c>
      <c r="I60" s="31">
        <v>0</v>
      </c>
      <c r="J60" s="31">
        <v>0</v>
      </c>
      <c r="K60" s="30">
        <v>0</v>
      </c>
      <c r="L60" s="31">
        <v>0</v>
      </c>
      <c r="M60" s="31">
        <v>0</v>
      </c>
    </row>
    <row r="61" spans="1:13" x14ac:dyDescent="0.3">
      <c r="A61" s="14" t="s">
        <v>494</v>
      </c>
      <c r="B61" s="30">
        <v>58</v>
      </c>
      <c r="C61" s="31">
        <v>310829.18</v>
      </c>
      <c r="D61" s="31">
        <v>5359.12</v>
      </c>
      <c r="E61" s="30">
        <v>0</v>
      </c>
      <c r="F61" s="31">
        <v>0</v>
      </c>
      <c r="G61" s="31">
        <v>0</v>
      </c>
      <c r="H61" s="30">
        <v>0</v>
      </c>
      <c r="I61" s="31">
        <v>0</v>
      </c>
      <c r="J61" s="31">
        <v>0</v>
      </c>
      <c r="K61" s="30">
        <v>0</v>
      </c>
      <c r="L61" s="31">
        <v>0</v>
      </c>
      <c r="M61" s="31">
        <v>0</v>
      </c>
    </row>
    <row r="62" spans="1:13" x14ac:dyDescent="0.3">
      <c r="A62" s="34" t="s">
        <v>495</v>
      </c>
      <c r="B62" s="30">
        <v>48</v>
      </c>
      <c r="C62" s="31">
        <v>291254.09000000003</v>
      </c>
      <c r="D62" s="31">
        <v>6067.79</v>
      </c>
      <c r="E62" s="30">
        <v>1</v>
      </c>
      <c r="F62" s="31">
        <v>6008.82</v>
      </c>
      <c r="G62" s="31">
        <v>6008.82</v>
      </c>
      <c r="H62" s="30">
        <v>2</v>
      </c>
      <c r="I62" s="31">
        <v>17156.57</v>
      </c>
      <c r="J62" s="31">
        <v>8578.2900000000009</v>
      </c>
      <c r="K62" s="30">
        <v>0</v>
      </c>
      <c r="L62" s="31">
        <v>0</v>
      </c>
      <c r="M62" s="31">
        <v>0</v>
      </c>
    </row>
    <row r="63" spans="1:13" ht="15.6" x14ac:dyDescent="0.3">
      <c r="A63" s="56" t="s">
        <v>11</v>
      </c>
      <c r="B63" s="51">
        <f>SUM(B28:B62)</f>
        <v>1858954</v>
      </c>
      <c r="C63" s="52">
        <f>SUM(C28:C62)</f>
        <v>1946172189.3099997</v>
      </c>
      <c r="D63" s="51"/>
      <c r="E63" s="51">
        <f>SUM(E28:E62)</f>
        <v>383903</v>
      </c>
      <c r="F63" s="52">
        <f>SUM(F28:F62)</f>
        <v>259532981.48000002</v>
      </c>
      <c r="G63" s="51"/>
      <c r="H63" s="51">
        <f>SUM(H28:H62)</f>
        <v>187596</v>
      </c>
      <c r="I63" s="52">
        <f>SUM(I28:I62)</f>
        <v>122387960.14999995</v>
      </c>
      <c r="J63" s="51"/>
      <c r="K63" s="51">
        <f>SUM(K28:K62)</f>
        <v>19980</v>
      </c>
      <c r="L63" s="52">
        <f>SUM(L28:L62)</f>
        <v>6423354.7699999996</v>
      </c>
      <c r="M63" s="51"/>
    </row>
    <row r="66" spans="2:3" x14ac:dyDescent="0.3">
      <c r="B66" s="312"/>
      <c r="C66" s="475"/>
    </row>
    <row r="67" spans="2:3" x14ac:dyDescent="0.3">
      <c r="B67" s="312"/>
      <c r="C67" s="475"/>
    </row>
    <row r="68" spans="2:3" x14ac:dyDescent="0.3">
      <c r="B68" s="312"/>
      <c r="C68" s="314"/>
    </row>
    <row r="69" spans="2:3" x14ac:dyDescent="0.3">
      <c r="B69" s="312"/>
      <c r="C69" s="312"/>
    </row>
  </sheetData>
  <mergeCells count="11">
    <mergeCell ref="A1:M1"/>
    <mergeCell ref="A26:A27"/>
    <mergeCell ref="A3:A4"/>
    <mergeCell ref="B26:D26"/>
    <mergeCell ref="E26:G26"/>
    <mergeCell ref="H26:J26"/>
    <mergeCell ref="K26:M26"/>
    <mergeCell ref="B3:D3"/>
    <mergeCell ref="E3:G3"/>
    <mergeCell ref="H3:J3"/>
    <mergeCell ref="K3:M3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0"/>
  </sheetPr>
  <dimension ref="A1:U74"/>
  <sheetViews>
    <sheetView topLeftCell="A38" workbookViewId="0">
      <selection activeCell="N75" sqref="N75"/>
    </sheetView>
  </sheetViews>
  <sheetFormatPr defaultColWidth="9.109375" defaultRowHeight="14.4" x14ac:dyDescent="0.3"/>
  <cols>
    <col min="1" max="1" width="14" style="109" customWidth="1"/>
    <col min="2" max="2" width="11.6640625" style="109" bestFit="1" customWidth="1"/>
    <col min="3" max="3" width="17.5546875" style="109" bestFit="1" customWidth="1"/>
    <col min="4" max="4" width="9.33203125" style="109" bestFit="1" customWidth="1"/>
    <col min="5" max="5" width="9.6640625" style="109" bestFit="1" customWidth="1"/>
    <col min="6" max="6" width="10.109375" style="109" customWidth="1"/>
    <col min="7" max="7" width="15.6640625" style="109" bestFit="1" customWidth="1"/>
    <col min="8" max="8" width="8.44140625" style="109" bestFit="1" customWidth="1"/>
    <col min="9" max="9" width="9.6640625" style="109" bestFit="1" customWidth="1"/>
    <col min="10" max="10" width="10.5546875" style="109" customWidth="1"/>
    <col min="11" max="11" width="15.6640625" style="109" bestFit="1" customWidth="1"/>
    <col min="12" max="12" width="8.44140625" style="109" bestFit="1" customWidth="1"/>
    <col min="13" max="13" width="9.6640625" style="109" bestFit="1" customWidth="1"/>
    <col min="14" max="14" width="10.109375" style="109" customWidth="1"/>
    <col min="15" max="15" width="13.44140625" style="109" bestFit="1" customWidth="1"/>
    <col min="16" max="16" width="8.33203125" style="109" bestFit="1" customWidth="1"/>
    <col min="17" max="17" width="10.6640625" style="109" customWidth="1"/>
    <col min="18" max="19" width="9.109375" style="109"/>
    <col min="20" max="20" width="15.44140625" style="109" bestFit="1" customWidth="1"/>
    <col min="21" max="16384" width="9.109375" style="109"/>
  </cols>
  <sheetData>
    <row r="1" spans="1:17" ht="15.6" x14ac:dyDescent="0.3">
      <c r="A1" s="560" t="s">
        <v>699</v>
      </c>
      <c r="B1" s="560"/>
      <c r="C1" s="560"/>
      <c r="D1" s="560"/>
      <c r="E1" s="560"/>
      <c r="F1" s="560"/>
      <c r="G1" s="560"/>
      <c r="H1" s="560"/>
      <c r="I1" s="560"/>
      <c r="J1" s="560"/>
      <c r="K1" s="560"/>
      <c r="L1" s="560"/>
      <c r="M1" s="560"/>
      <c r="N1" s="560"/>
      <c r="O1" s="560"/>
      <c r="P1" s="560"/>
      <c r="Q1" s="560"/>
    </row>
    <row r="2" spans="1:17" ht="16.2" thickBot="1" x14ac:dyDescent="0.35">
      <c r="A2" s="226"/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118"/>
    </row>
    <row r="3" spans="1:17" x14ac:dyDescent="0.3">
      <c r="A3" s="572" t="s">
        <v>19</v>
      </c>
      <c r="B3" s="568" t="s">
        <v>5</v>
      </c>
      <c r="C3" s="569"/>
      <c r="D3" s="569"/>
      <c r="E3" s="571"/>
      <c r="F3" s="568" t="s">
        <v>6</v>
      </c>
      <c r="G3" s="569"/>
      <c r="H3" s="569"/>
      <c r="I3" s="571"/>
      <c r="J3" s="568" t="s">
        <v>20</v>
      </c>
      <c r="K3" s="569"/>
      <c r="L3" s="569"/>
      <c r="M3" s="571"/>
      <c r="N3" s="568" t="s">
        <v>21</v>
      </c>
      <c r="O3" s="569"/>
      <c r="P3" s="569"/>
      <c r="Q3" s="570"/>
    </row>
    <row r="4" spans="1:17" ht="15" thickBot="1" x14ac:dyDescent="0.35">
      <c r="A4" s="573"/>
      <c r="B4" s="198" t="s">
        <v>1</v>
      </c>
      <c r="C4" s="199" t="s">
        <v>51</v>
      </c>
      <c r="D4" s="199" t="s">
        <v>22</v>
      </c>
      <c r="E4" s="199" t="s">
        <v>442</v>
      </c>
      <c r="F4" s="198" t="s">
        <v>1</v>
      </c>
      <c r="G4" s="199" t="s">
        <v>51</v>
      </c>
      <c r="H4" s="199" t="s">
        <v>22</v>
      </c>
      <c r="I4" s="199" t="s">
        <v>442</v>
      </c>
      <c r="J4" s="198" t="s">
        <v>1</v>
      </c>
      <c r="K4" s="199" t="s">
        <v>51</v>
      </c>
      <c r="L4" s="199" t="s">
        <v>22</v>
      </c>
      <c r="M4" s="199" t="s">
        <v>442</v>
      </c>
      <c r="N4" s="198" t="s">
        <v>1</v>
      </c>
      <c r="O4" s="199" t="s">
        <v>51</v>
      </c>
      <c r="P4" s="199" t="s">
        <v>22</v>
      </c>
      <c r="Q4" s="200" t="s">
        <v>442</v>
      </c>
    </row>
    <row r="5" spans="1:17" x14ac:dyDescent="0.3">
      <c r="A5" s="193" t="s">
        <v>461</v>
      </c>
      <c r="B5" s="194">
        <v>32469</v>
      </c>
      <c r="C5" s="195">
        <v>1849908.29</v>
      </c>
      <c r="D5" s="195">
        <v>56.97</v>
      </c>
      <c r="E5" s="195">
        <v>57.27</v>
      </c>
      <c r="F5" s="194">
        <v>8837</v>
      </c>
      <c r="G5" s="195">
        <v>548060.14</v>
      </c>
      <c r="H5" s="195">
        <v>62.02</v>
      </c>
      <c r="I5" s="195">
        <v>63.71</v>
      </c>
      <c r="J5" s="194">
        <v>1369</v>
      </c>
      <c r="K5" s="195">
        <v>77254.27</v>
      </c>
      <c r="L5" s="195">
        <v>56.43</v>
      </c>
      <c r="M5" s="195">
        <v>56.66</v>
      </c>
      <c r="N5" s="194">
        <v>3532</v>
      </c>
      <c r="O5" s="195">
        <v>243497.64</v>
      </c>
      <c r="P5" s="196">
        <v>68.94</v>
      </c>
      <c r="Q5" s="197">
        <v>69.31</v>
      </c>
    </row>
    <row r="6" spans="1:17" x14ac:dyDescent="0.3">
      <c r="A6" s="186" t="s">
        <v>462</v>
      </c>
      <c r="B6" s="121">
        <v>22262</v>
      </c>
      <c r="C6" s="122">
        <v>3129170.5</v>
      </c>
      <c r="D6" s="122">
        <v>140.56</v>
      </c>
      <c r="E6" s="122">
        <v>135.19999999999999</v>
      </c>
      <c r="F6" s="121">
        <v>14256</v>
      </c>
      <c r="G6" s="122">
        <v>2285544.15</v>
      </c>
      <c r="H6" s="122">
        <v>160.32</v>
      </c>
      <c r="I6" s="122">
        <v>172.8</v>
      </c>
      <c r="J6" s="121">
        <v>1078</v>
      </c>
      <c r="K6" s="122">
        <v>160232.20000000001</v>
      </c>
      <c r="L6" s="122">
        <v>148.63999999999999</v>
      </c>
      <c r="M6" s="122">
        <v>148.52000000000001</v>
      </c>
      <c r="N6" s="121">
        <v>4161</v>
      </c>
      <c r="O6" s="122">
        <v>610330.21</v>
      </c>
      <c r="P6" s="120">
        <v>146.68</v>
      </c>
      <c r="Q6" s="187">
        <v>149.02000000000001</v>
      </c>
    </row>
    <row r="7" spans="1:17" x14ac:dyDescent="0.3">
      <c r="A7" s="186" t="s">
        <v>463</v>
      </c>
      <c r="B7" s="121">
        <v>11252</v>
      </c>
      <c r="C7" s="122">
        <v>2810635.38</v>
      </c>
      <c r="D7" s="122">
        <v>249.79</v>
      </c>
      <c r="E7" s="122">
        <v>249.79</v>
      </c>
      <c r="F7" s="121">
        <v>8048</v>
      </c>
      <c r="G7" s="122">
        <v>1982333.14</v>
      </c>
      <c r="H7" s="122">
        <v>246.31</v>
      </c>
      <c r="I7" s="122">
        <v>242.78</v>
      </c>
      <c r="J7" s="121">
        <v>3412</v>
      </c>
      <c r="K7" s="122">
        <v>912074.34</v>
      </c>
      <c r="L7" s="122">
        <v>267.31</v>
      </c>
      <c r="M7" s="122">
        <v>275.44</v>
      </c>
      <c r="N7" s="121">
        <v>1821</v>
      </c>
      <c r="O7" s="122">
        <v>448023.74</v>
      </c>
      <c r="P7" s="120">
        <v>246.03</v>
      </c>
      <c r="Q7" s="187">
        <v>246.86</v>
      </c>
    </row>
    <row r="8" spans="1:17" x14ac:dyDescent="0.3">
      <c r="A8" s="186" t="s">
        <v>464</v>
      </c>
      <c r="B8" s="121">
        <v>97810</v>
      </c>
      <c r="C8" s="122">
        <v>35723866.990000002</v>
      </c>
      <c r="D8" s="122">
        <v>365.24</v>
      </c>
      <c r="E8" s="122">
        <v>360</v>
      </c>
      <c r="F8" s="121">
        <v>50207</v>
      </c>
      <c r="G8" s="122">
        <v>18244784.190000001</v>
      </c>
      <c r="H8" s="122">
        <v>363.39</v>
      </c>
      <c r="I8" s="122">
        <v>364.45</v>
      </c>
      <c r="J8" s="121">
        <v>38032</v>
      </c>
      <c r="K8" s="122">
        <v>13763340.48</v>
      </c>
      <c r="L8" s="122">
        <v>361.89</v>
      </c>
      <c r="M8" s="122">
        <v>360</v>
      </c>
      <c r="N8" s="121">
        <v>7272</v>
      </c>
      <c r="O8" s="122">
        <v>2616547.0499999998</v>
      </c>
      <c r="P8" s="120">
        <v>359.81</v>
      </c>
      <c r="Q8" s="187">
        <v>360</v>
      </c>
    </row>
    <row r="9" spans="1:17" x14ac:dyDescent="0.3">
      <c r="A9" s="186" t="s">
        <v>465</v>
      </c>
      <c r="B9" s="121">
        <v>161204</v>
      </c>
      <c r="C9" s="122">
        <v>73779461.599999994</v>
      </c>
      <c r="D9" s="122">
        <v>457.68</v>
      </c>
      <c r="E9" s="122">
        <v>459.6</v>
      </c>
      <c r="F9" s="121">
        <v>58262</v>
      </c>
      <c r="G9" s="122">
        <v>25928535.670000002</v>
      </c>
      <c r="H9" s="122">
        <v>445.03</v>
      </c>
      <c r="I9" s="122">
        <v>434.91</v>
      </c>
      <c r="J9" s="121">
        <v>36075</v>
      </c>
      <c r="K9" s="122">
        <v>16522351.119999999</v>
      </c>
      <c r="L9" s="122">
        <v>458</v>
      </c>
      <c r="M9" s="122">
        <v>465.4</v>
      </c>
      <c r="N9" s="121">
        <v>1</v>
      </c>
      <c r="O9" s="122">
        <v>443.87</v>
      </c>
      <c r="P9" s="120">
        <v>443.87</v>
      </c>
      <c r="Q9" s="187">
        <v>443.87</v>
      </c>
    </row>
    <row r="10" spans="1:17" x14ac:dyDescent="0.3">
      <c r="A10" s="186" t="s">
        <v>466</v>
      </c>
      <c r="B10" s="121">
        <v>182588</v>
      </c>
      <c r="C10" s="122">
        <v>99990449.329999998</v>
      </c>
      <c r="D10" s="122">
        <v>547.63</v>
      </c>
      <c r="E10" s="122">
        <v>546.53</v>
      </c>
      <c r="F10" s="121">
        <v>63884</v>
      </c>
      <c r="G10" s="122">
        <v>34994821.140000001</v>
      </c>
      <c r="H10" s="122">
        <v>547.79</v>
      </c>
      <c r="I10" s="122">
        <v>543.04999999999995</v>
      </c>
      <c r="J10" s="121">
        <v>26999</v>
      </c>
      <c r="K10" s="122">
        <v>14768107.77</v>
      </c>
      <c r="L10" s="122">
        <v>546.99</v>
      </c>
      <c r="M10" s="122">
        <v>544.92999999999995</v>
      </c>
      <c r="N10" s="121">
        <v>10</v>
      </c>
      <c r="O10" s="122">
        <v>5600</v>
      </c>
      <c r="P10" s="120">
        <v>560</v>
      </c>
      <c r="Q10" s="187">
        <v>560</v>
      </c>
    </row>
    <row r="11" spans="1:17" x14ac:dyDescent="0.3">
      <c r="A11" s="186" t="s">
        <v>467</v>
      </c>
      <c r="B11" s="121">
        <v>144270</v>
      </c>
      <c r="C11" s="122">
        <v>93751858.010000005</v>
      </c>
      <c r="D11" s="122">
        <v>649.84</v>
      </c>
      <c r="E11" s="122">
        <v>649.78</v>
      </c>
      <c r="F11" s="121">
        <v>34244</v>
      </c>
      <c r="G11" s="122">
        <v>22123610.960000001</v>
      </c>
      <c r="H11" s="122">
        <v>646.05999999999995</v>
      </c>
      <c r="I11" s="122">
        <v>645.30999999999995</v>
      </c>
      <c r="J11" s="121">
        <v>19035</v>
      </c>
      <c r="K11" s="122">
        <v>12324740.689999999</v>
      </c>
      <c r="L11" s="122">
        <v>647.48</v>
      </c>
      <c r="M11" s="122">
        <v>645.16999999999996</v>
      </c>
      <c r="N11" s="121">
        <v>2</v>
      </c>
      <c r="O11" s="122">
        <v>1342.8</v>
      </c>
      <c r="P11" s="120">
        <v>671.4</v>
      </c>
      <c r="Q11" s="187">
        <v>671.4</v>
      </c>
    </row>
    <row r="12" spans="1:17" x14ac:dyDescent="0.3">
      <c r="A12" s="186" t="s">
        <v>468</v>
      </c>
      <c r="B12" s="121">
        <v>120024</v>
      </c>
      <c r="C12" s="122">
        <v>89810251.409999996</v>
      </c>
      <c r="D12" s="122">
        <v>748.27</v>
      </c>
      <c r="E12" s="122">
        <v>747.55</v>
      </c>
      <c r="F12" s="121">
        <v>29766</v>
      </c>
      <c r="G12" s="122">
        <v>22242065.510000002</v>
      </c>
      <c r="H12" s="122">
        <v>747.23</v>
      </c>
      <c r="I12" s="122">
        <v>745.92</v>
      </c>
      <c r="J12" s="121">
        <v>17519</v>
      </c>
      <c r="K12" s="122">
        <v>13296728.279999999</v>
      </c>
      <c r="L12" s="122">
        <v>758.99</v>
      </c>
      <c r="M12" s="122">
        <v>770.6</v>
      </c>
      <c r="N12" s="121">
        <v>3085</v>
      </c>
      <c r="O12" s="122">
        <v>2416496.17</v>
      </c>
      <c r="P12" s="120">
        <v>783.31</v>
      </c>
      <c r="Q12" s="187">
        <v>783.3</v>
      </c>
    </row>
    <row r="13" spans="1:17" x14ac:dyDescent="0.3">
      <c r="A13" s="186" t="s">
        <v>469</v>
      </c>
      <c r="B13" s="121">
        <v>103725</v>
      </c>
      <c r="C13" s="122">
        <v>88077397.430000007</v>
      </c>
      <c r="D13" s="122">
        <v>849.14</v>
      </c>
      <c r="E13" s="122">
        <v>848.49</v>
      </c>
      <c r="F13" s="121">
        <v>25594</v>
      </c>
      <c r="G13" s="122">
        <v>21723296.390000001</v>
      </c>
      <c r="H13" s="122">
        <v>848.77</v>
      </c>
      <c r="I13" s="122">
        <v>847.64</v>
      </c>
      <c r="J13" s="121">
        <v>8911</v>
      </c>
      <c r="K13" s="122">
        <v>7555441.3300000001</v>
      </c>
      <c r="L13" s="122">
        <v>847.88</v>
      </c>
      <c r="M13" s="122">
        <v>845.62</v>
      </c>
      <c r="N13" s="121">
        <v>92</v>
      </c>
      <c r="O13" s="122">
        <v>75815.210000000006</v>
      </c>
      <c r="P13" s="120">
        <v>824.08</v>
      </c>
      <c r="Q13" s="187">
        <v>822.5</v>
      </c>
    </row>
    <row r="14" spans="1:17" x14ac:dyDescent="0.3">
      <c r="A14" s="186" t="s">
        <v>470</v>
      </c>
      <c r="B14" s="121">
        <v>104254</v>
      </c>
      <c r="C14" s="122">
        <v>99463655.959999993</v>
      </c>
      <c r="D14" s="122">
        <v>954.05</v>
      </c>
      <c r="E14" s="122">
        <v>956.28</v>
      </c>
      <c r="F14" s="121">
        <v>24180</v>
      </c>
      <c r="G14" s="122">
        <v>23011209.879999999</v>
      </c>
      <c r="H14" s="122">
        <v>951.66</v>
      </c>
      <c r="I14" s="122">
        <v>951.13</v>
      </c>
      <c r="J14" s="121">
        <v>6699</v>
      </c>
      <c r="K14" s="122">
        <v>6370685.71</v>
      </c>
      <c r="L14" s="122">
        <v>950.99</v>
      </c>
      <c r="M14" s="122">
        <v>951.83</v>
      </c>
      <c r="N14" s="121">
        <v>0</v>
      </c>
      <c r="O14" s="122">
        <v>0</v>
      </c>
      <c r="P14" s="120">
        <v>0</v>
      </c>
      <c r="Q14" s="187" t="s">
        <v>439</v>
      </c>
    </row>
    <row r="15" spans="1:17" x14ac:dyDescent="0.3">
      <c r="A15" s="186" t="s">
        <v>448</v>
      </c>
      <c r="B15" s="121">
        <v>495237</v>
      </c>
      <c r="C15" s="122">
        <v>626527312.35000002</v>
      </c>
      <c r="D15" s="122">
        <v>1265.1099999999999</v>
      </c>
      <c r="E15" s="122">
        <v>1277.51</v>
      </c>
      <c r="F15" s="121">
        <v>55693</v>
      </c>
      <c r="G15" s="122">
        <v>66750156.840000004</v>
      </c>
      <c r="H15" s="122">
        <v>1198.54</v>
      </c>
      <c r="I15" s="122">
        <v>1175.25</v>
      </c>
      <c r="J15" s="121">
        <v>24032</v>
      </c>
      <c r="K15" s="122">
        <v>28516085.27</v>
      </c>
      <c r="L15" s="122">
        <v>1186.5899999999999</v>
      </c>
      <c r="M15" s="122">
        <v>1160.76</v>
      </c>
      <c r="N15" s="121">
        <v>4</v>
      </c>
      <c r="O15" s="122">
        <v>5258.08</v>
      </c>
      <c r="P15" s="120">
        <v>1314.52</v>
      </c>
      <c r="Q15" s="187">
        <v>1330.04</v>
      </c>
    </row>
    <row r="16" spans="1:17" x14ac:dyDescent="0.3">
      <c r="A16" s="186" t="s">
        <v>449</v>
      </c>
      <c r="B16" s="121">
        <v>282622</v>
      </c>
      <c r="C16" s="122">
        <v>478002397.19</v>
      </c>
      <c r="D16" s="122">
        <v>1691.31</v>
      </c>
      <c r="E16" s="122">
        <v>1666.52</v>
      </c>
      <c r="F16" s="121">
        <v>8972</v>
      </c>
      <c r="G16" s="122">
        <v>14966312.539999999</v>
      </c>
      <c r="H16" s="122">
        <v>1668.11</v>
      </c>
      <c r="I16" s="122">
        <v>1632.44</v>
      </c>
      <c r="J16" s="121">
        <v>3503</v>
      </c>
      <c r="K16" s="122">
        <v>5900989.2000000002</v>
      </c>
      <c r="L16" s="122">
        <v>1684.55</v>
      </c>
      <c r="M16" s="122">
        <v>1661.91</v>
      </c>
      <c r="N16" s="121">
        <v>0</v>
      </c>
      <c r="O16" s="122">
        <v>0</v>
      </c>
      <c r="P16" s="120">
        <v>0</v>
      </c>
      <c r="Q16" s="187" t="s">
        <v>439</v>
      </c>
    </row>
    <row r="17" spans="1:21" x14ac:dyDescent="0.3">
      <c r="A17" s="186" t="s">
        <v>450</v>
      </c>
      <c r="B17" s="121">
        <v>64929</v>
      </c>
      <c r="C17" s="122">
        <v>143762915.09</v>
      </c>
      <c r="D17" s="122">
        <v>2214.16</v>
      </c>
      <c r="E17" s="122">
        <v>2198.89</v>
      </c>
      <c r="F17" s="121">
        <v>1378</v>
      </c>
      <c r="G17" s="122">
        <v>3019689</v>
      </c>
      <c r="H17" s="122">
        <v>2191.36</v>
      </c>
      <c r="I17" s="122">
        <v>2168.0100000000002</v>
      </c>
      <c r="J17" s="121">
        <v>691</v>
      </c>
      <c r="K17" s="122">
        <v>1512736.11</v>
      </c>
      <c r="L17" s="122">
        <v>2189.1999999999998</v>
      </c>
      <c r="M17" s="122">
        <v>2163.46</v>
      </c>
      <c r="N17" s="121">
        <v>0</v>
      </c>
      <c r="O17" s="122">
        <v>0</v>
      </c>
      <c r="P17" s="120">
        <v>0</v>
      </c>
      <c r="Q17" s="187" t="s">
        <v>439</v>
      </c>
    </row>
    <row r="18" spans="1:21" x14ac:dyDescent="0.3">
      <c r="A18" s="186" t="s">
        <v>497</v>
      </c>
      <c r="B18" s="121">
        <v>23129</v>
      </c>
      <c r="C18" s="122">
        <v>62617739.909999996</v>
      </c>
      <c r="D18" s="122">
        <v>2707.33</v>
      </c>
      <c r="E18" s="122">
        <v>2692.66</v>
      </c>
      <c r="F18" s="121">
        <v>372</v>
      </c>
      <c r="G18" s="122">
        <v>1000279.12</v>
      </c>
      <c r="H18" s="122">
        <v>2688.92</v>
      </c>
      <c r="I18" s="122">
        <v>2660.15</v>
      </c>
      <c r="J18" s="121">
        <v>186</v>
      </c>
      <c r="K18" s="122">
        <v>509645.38</v>
      </c>
      <c r="L18" s="122">
        <v>2740.03</v>
      </c>
      <c r="M18" s="122">
        <v>2771.28</v>
      </c>
      <c r="N18" s="121">
        <v>0</v>
      </c>
      <c r="O18" s="122">
        <v>0</v>
      </c>
      <c r="P18" s="120">
        <v>0</v>
      </c>
      <c r="Q18" s="187" t="s">
        <v>439</v>
      </c>
      <c r="U18" s="474"/>
    </row>
    <row r="19" spans="1:21" x14ac:dyDescent="0.3">
      <c r="A19" s="186" t="s">
        <v>498</v>
      </c>
      <c r="B19" s="121">
        <v>7814</v>
      </c>
      <c r="C19" s="122">
        <v>25021667.350000001</v>
      </c>
      <c r="D19" s="122">
        <v>3202.16</v>
      </c>
      <c r="E19" s="122">
        <v>3180.01</v>
      </c>
      <c r="F19" s="121">
        <v>150</v>
      </c>
      <c r="G19" s="122">
        <v>480340.08</v>
      </c>
      <c r="H19" s="122">
        <v>3202.27</v>
      </c>
      <c r="I19" s="122">
        <v>3176.55</v>
      </c>
      <c r="J19" s="121">
        <v>40</v>
      </c>
      <c r="K19" s="122">
        <v>127454.62</v>
      </c>
      <c r="L19" s="122">
        <v>3186.37</v>
      </c>
      <c r="M19" s="122">
        <v>3184.61</v>
      </c>
      <c r="N19" s="121">
        <v>0</v>
      </c>
      <c r="O19" s="122">
        <v>0</v>
      </c>
      <c r="P19" s="120">
        <v>0</v>
      </c>
      <c r="Q19" s="187" t="s">
        <v>439</v>
      </c>
    </row>
    <row r="20" spans="1:21" x14ac:dyDescent="0.3">
      <c r="A20" s="186" t="s">
        <v>499</v>
      </c>
      <c r="B20" s="121">
        <v>2909</v>
      </c>
      <c r="C20" s="122">
        <v>10811179.720000001</v>
      </c>
      <c r="D20" s="122">
        <v>3716.46</v>
      </c>
      <c r="E20" s="122">
        <v>3700.92</v>
      </c>
      <c r="F20" s="121">
        <v>47</v>
      </c>
      <c r="G20" s="122">
        <v>172929.35</v>
      </c>
      <c r="H20" s="122">
        <v>3679.35</v>
      </c>
      <c r="I20" s="122">
        <v>3691.03</v>
      </c>
      <c r="J20" s="121">
        <v>9</v>
      </c>
      <c r="K20" s="122">
        <v>33976.9</v>
      </c>
      <c r="L20" s="122">
        <v>3775.21</v>
      </c>
      <c r="M20" s="122">
        <v>3775.34</v>
      </c>
      <c r="N20" s="121">
        <v>0</v>
      </c>
      <c r="O20" s="122">
        <v>0</v>
      </c>
      <c r="P20" s="120">
        <v>0</v>
      </c>
      <c r="Q20" s="187" t="s">
        <v>439</v>
      </c>
    </row>
    <row r="21" spans="1:21" ht="15" thickBot="1" x14ac:dyDescent="0.35">
      <c r="A21" s="188" t="s">
        <v>500</v>
      </c>
      <c r="B21" s="189">
        <v>2456</v>
      </c>
      <c r="C21" s="190">
        <v>11042322.800000001</v>
      </c>
      <c r="D21" s="190">
        <v>4496.0600000000004</v>
      </c>
      <c r="E21" s="190">
        <v>4442.59</v>
      </c>
      <c r="F21" s="189">
        <v>13</v>
      </c>
      <c r="G21" s="190">
        <v>59013.38</v>
      </c>
      <c r="H21" s="190">
        <v>4539.49</v>
      </c>
      <c r="I21" s="190">
        <v>4435.34</v>
      </c>
      <c r="J21" s="189">
        <v>6</v>
      </c>
      <c r="K21" s="190">
        <v>36116.480000000003</v>
      </c>
      <c r="L21" s="190">
        <v>6019.41</v>
      </c>
      <c r="M21" s="190">
        <v>4852.4399999999996</v>
      </c>
      <c r="N21" s="189">
        <v>0</v>
      </c>
      <c r="O21" s="190">
        <v>0</v>
      </c>
      <c r="P21" s="191">
        <v>0</v>
      </c>
      <c r="Q21" s="192" t="s">
        <v>439</v>
      </c>
      <c r="S21" s="474"/>
    </row>
    <row r="22" spans="1:21" ht="16.2" thickBot="1" x14ac:dyDescent="0.35">
      <c r="A22" s="331" t="s">
        <v>538</v>
      </c>
      <c r="B22" s="332">
        <v>1858954</v>
      </c>
      <c r="C22" s="333">
        <v>1946172189.3099999</v>
      </c>
      <c r="D22" s="333">
        <v>1046.92</v>
      </c>
      <c r="E22" s="333">
        <v>958.01</v>
      </c>
      <c r="F22" s="332">
        <v>383903</v>
      </c>
      <c r="G22" s="333">
        <v>259532981.47999999</v>
      </c>
      <c r="H22" s="333">
        <v>676.04</v>
      </c>
      <c r="I22" s="333">
        <v>577.54</v>
      </c>
      <c r="J22" s="332">
        <v>187596</v>
      </c>
      <c r="K22" s="333">
        <v>122387960.15000001</v>
      </c>
      <c r="L22" s="333">
        <v>652.4</v>
      </c>
      <c r="M22" s="333">
        <v>546.11</v>
      </c>
      <c r="N22" s="332">
        <v>19980</v>
      </c>
      <c r="O22" s="333">
        <v>6423354.7699999996</v>
      </c>
      <c r="P22" s="334">
        <v>321.49</v>
      </c>
      <c r="Q22" s="385">
        <v>360</v>
      </c>
      <c r="S22" s="474"/>
      <c r="T22" s="475"/>
    </row>
    <row r="23" spans="1:21" x14ac:dyDescent="0.3">
      <c r="A23" s="277"/>
      <c r="B23" s="278"/>
      <c r="C23" s="278"/>
      <c r="D23" s="278"/>
      <c r="E23" s="278"/>
      <c r="F23" s="278"/>
      <c r="G23" s="278"/>
      <c r="H23" s="278"/>
      <c r="I23" s="278"/>
      <c r="J23" s="278"/>
      <c r="K23" s="278"/>
      <c r="L23" s="278"/>
      <c r="M23" s="278"/>
      <c r="N23" s="278"/>
      <c r="O23" s="278"/>
      <c r="P23" s="278"/>
      <c r="Q23" s="278"/>
    </row>
    <row r="24" spans="1:21" ht="15.6" x14ac:dyDescent="0.3">
      <c r="A24" s="560" t="s">
        <v>700</v>
      </c>
      <c r="B24" s="560"/>
      <c r="C24" s="560"/>
      <c r="D24" s="560"/>
      <c r="E24" s="560"/>
      <c r="F24" s="560"/>
      <c r="G24" s="560"/>
      <c r="H24" s="560"/>
      <c r="I24" s="560"/>
      <c r="J24" s="560"/>
      <c r="K24" s="560"/>
      <c r="L24" s="560"/>
      <c r="M24" s="560"/>
      <c r="N24" s="560"/>
      <c r="O24" s="560"/>
      <c r="P24" s="560"/>
      <c r="Q24" s="560"/>
    </row>
    <row r="25" spans="1:21" ht="16.2" thickBot="1" x14ac:dyDescent="0.35">
      <c r="A25" s="119"/>
      <c r="B25" s="119"/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8"/>
    </row>
    <row r="26" spans="1:21" x14ac:dyDescent="0.3">
      <c r="A26" s="572" t="s">
        <v>19</v>
      </c>
      <c r="B26" s="568" t="s">
        <v>5</v>
      </c>
      <c r="C26" s="569"/>
      <c r="D26" s="569"/>
      <c r="E26" s="571"/>
      <c r="F26" s="568" t="s">
        <v>6</v>
      </c>
      <c r="G26" s="569"/>
      <c r="H26" s="569"/>
      <c r="I26" s="571"/>
      <c r="J26" s="568" t="s">
        <v>20</v>
      </c>
      <c r="K26" s="569"/>
      <c r="L26" s="569"/>
      <c r="M26" s="571"/>
      <c r="N26" s="568" t="s">
        <v>21</v>
      </c>
      <c r="O26" s="569"/>
      <c r="P26" s="569"/>
      <c r="Q26" s="570"/>
    </row>
    <row r="27" spans="1:21" ht="15" thickBot="1" x14ac:dyDescent="0.35">
      <c r="A27" s="573"/>
      <c r="B27" s="198" t="s">
        <v>1</v>
      </c>
      <c r="C27" s="199" t="s">
        <v>51</v>
      </c>
      <c r="D27" s="199" t="s">
        <v>22</v>
      </c>
      <c r="E27" s="199" t="s">
        <v>442</v>
      </c>
      <c r="F27" s="198" t="s">
        <v>1</v>
      </c>
      <c r="G27" s="199" t="s">
        <v>51</v>
      </c>
      <c r="H27" s="199" t="s">
        <v>22</v>
      </c>
      <c r="I27" s="199" t="s">
        <v>442</v>
      </c>
      <c r="J27" s="198" t="s">
        <v>1</v>
      </c>
      <c r="K27" s="199" t="s">
        <v>51</v>
      </c>
      <c r="L27" s="199" t="s">
        <v>22</v>
      </c>
      <c r="M27" s="199" t="s">
        <v>442</v>
      </c>
      <c r="N27" s="198" t="s">
        <v>1</v>
      </c>
      <c r="O27" s="199" t="s">
        <v>51</v>
      </c>
      <c r="P27" s="199" t="s">
        <v>22</v>
      </c>
      <c r="Q27" s="200" t="s">
        <v>442</v>
      </c>
    </row>
    <row r="28" spans="1:21" x14ac:dyDescent="0.3">
      <c r="A28" s="193" t="s">
        <v>461</v>
      </c>
      <c r="B28" s="194">
        <v>17707</v>
      </c>
      <c r="C28" s="195">
        <v>963705.19</v>
      </c>
      <c r="D28" s="195">
        <v>54.43</v>
      </c>
      <c r="E28" s="195">
        <v>53.33</v>
      </c>
      <c r="F28" s="194">
        <v>1428</v>
      </c>
      <c r="G28" s="195">
        <v>92677.21</v>
      </c>
      <c r="H28" s="195">
        <v>64.900000000000006</v>
      </c>
      <c r="I28" s="195">
        <v>67.53</v>
      </c>
      <c r="J28" s="194">
        <v>907</v>
      </c>
      <c r="K28" s="195">
        <v>50491.37</v>
      </c>
      <c r="L28" s="195">
        <v>55.67</v>
      </c>
      <c r="M28" s="195">
        <v>55.63</v>
      </c>
      <c r="N28" s="194">
        <v>1540</v>
      </c>
      <c r="O28" s="195">
        <v>99507.3</v>
      </c>
      <c r="P28" s="196">
        <v>64.62</v>
      </c>
      <c r="Q28" s="197">
        <v>65.53</v>
      </c>
    </row>
    <row r="29" spans="1:21" x14ac:dyDescent="0.3">
      <c r="A29" s="186" t="s">
        <v>462</v>
      </c>
      <c r="B29" s="121">
        <v>10238</v>
      </c>
      <c r="C29" s="122">
        <v>1435263.15</v>
      </c>
      <c r="D29" s="122">
        <v>140.19</v>
      </c>
      <c r="E29" s="122">
        <v>135</v>
      </c>
      <c r="F29" s="121">
        <v>5072</v>
      </c>
      <c r="G29" s="122">
        <v>845642.7</v>
      </c>
      <c r="H29" s="122">
        <v>166.73</v>
      </c>
      <c r="I29" s="122">
        <v>180</v>
      </c>
      <c r="J29" s="121">
        <v>697</v>
      </c>
      <c r="K29" s="122">
        <v>102309.66</v>
      </c>
      <c r="L29" s="122">
        <v>146.79</v>
      </c>
      <c r="M29" s="122">
        <v>145.78</v>
      </c>
      <c r="N29" s="121">
        <v>1335</v>
      </c>
      <c r="O29" s="122">
        <v>204131.89</v>
      </c>
      <c r="P29" s="120">
        <v>152.91</v>
      </c>
      <c r="Q29" s="187">
        <v>151.66</v>
      </c>
    </row>
    <row r="30" spans="1:21" x14ac:dyDescent="0.3">
      <c r="A30" s="186" t="s">
        <v>463</v>
      </c>
      <c r="B30" s="121">
        <v>4574</v>
      </c>
      <c r="C30" s="122">
        <v>1140774.28</v>
      </c>
      <c r="D30" s="122">
        <v>249.4</v>
      </c>
      <c r="E30" s="122">
        <v>249.23</v>
      </c>
      <c r="F30" s="121">
        <v>2108</v>
      </c>
      <c r="G30" s="122">
        <v>511188.96</v>
      </c>
      <c r="H30" s="122">
        <v>242.5</v>
      </c>
      <c r="I30" s="122">
        <v>237.12</v>
      </c>
      <c r="J30" s="121">
        <v>1623</v>
      </c>
      <c r="K30" s="122">
        <v>434187.53</v>
      </c>
      <c r="L30" s="122">
        <v>267.52</v>
      </c>
      <c r="M30" s="122">
        <v>276.57</v>
      </c>
      <c r="N30" s="121">
        <v>612</v>
      </c>
      <c r="O30" s="122">
        <v>150523.53</v>
      </c>
      <c r="P30" s="120">
        <v>245.95</v>
      </c>
      <c r="Q30" s="187">
        <v>246.86</v>
      </c>
    </row>
    <row r="31" spans="1:21" x14ac:dyDescent="0.3">
      <c r="A31" s="186" t="s">
        <v>464</v>
      </c>
      <c r="B31" s="121">
        <v>28083</v>
      </c>
      <c r="C31" s="122">
        <v>10309872.77</v>
      </c>
      <c r="D31" s="122">
        <v>367.12</v>
      </c>
      <c r="E31" s="122">
        <v>363.75</v>
      </c>
      <c r="F31" s="121">
        <v>8055</v>
      </c>
      <c r="G31" s="122">
        <v>2939671.4</v>
      </c>
      <c r="H31" s="122">
        <v>364.95</v>
      </c>
      <c r="I31" s="122">
        <v>366.67</v>
      </c>
      <c r="J31" s="121">
        <v>17883</v>
      </c>
      <c r="K31" s="122">
        <v>6485906.0800000001</v>
      </c>
      <c r="L31" s="122">
        <v>362.69</v>
      </c>
      <c r="M31" s="122">
        <v>360</v>
      </c>
      <c r="N31" s="121">
        <v>3175</v>
      </c>
      <c r="O31" s="122">
        <v>1142929.68</v>
      </c>
      <c r="P31" s="120">
        <v>359.98</v>
      </c>
      <c r="Q31" s="187">
        <v>360</v>
      </c>
    </row>
    <row r="32" spans="1:21" x14ac:dyDescent="0.3">
      <c r="A32" s="186" t="s">
        <v>465</v>
      </c>
      <c r="B32" s="121">
        <v>50522</v>
      </c>
      <c r="C32" s="122">
        <v>23087944.309999999</v>
      </c>
      <c r="D32" s="122">
        <v>456.99</v>
      </c>
      <c r="E32" s="122">
        <v>458.7</v>
      </c>
      <c r="F32" s="121">
        <v>4274</v>
      </c>
      <c r="G32" s="122">
        <v>1891269.85</v>
      </c>
      <c r="H32" s="122">
        <v>442.51</v>
      </c>
      <c r="I32" s="122">
        <v>434.9</v>
      </c>
      <c r="J32" s="121">
        <v>18076</v>
      </c>
      <c r="K32" s="122">
        <v>8279535.8499999996</v>
      </c>
      <c r="L32" s="122">
        <v>458.04</v>
      </c>
      <c r="M32" s="122">
        <v>465.8</v>
      </c>
      <c r="N32" s="121">
        <v>1</v>
      </c>
      <c r="O32" s="122">
        <v>443.87</v>
      </c>
      <c r="P32" s="120">
        <v>443.87</v>
      </c>
      <c r="Q32" s="187">
        <v>443.87</v>
      </c>
      <c r="T32" s="474"/>
    </row>
    <row r="33" spans="1:20" x14ac:dyDescent="0.3">
      <c r="A33" s="186" t="s">
        <v>466</v>
      </c>
      <c r="B33" s="121">
        <v>64092</v>
      </c>
      <c r="C33" s="122">
        <v>35224886.990000002</v>
      </c>
      <c r="D33" s="122">
        <v>549.6</v>
      </c>
      <c r="E33" s="122">
        <v>549.28</v>
      </c>
      <c r="F33" s="121">
        <v>2569</v>
      </c>
      <c r="G33" s="122">
        <v>1395886.93</v>
      </c>
      <c r="H33" s="122">
        <v>543.36</v>
      </c>
      <c r="I33" s="122">
        <v>535.14</v>
      </c>
      <c r="J33" s="121">
        <v>16485</v>
      </c>
      <c r="K33" s="122">
        <v>9039422.9100000001</v>
      </c>
      <c r="L33" s="122">
        <v>548.34</v>
      </c>
      <c r="M33" s="122">
        <v>546.61</v>
      </c>
      <c r="N33" s="121">
        <v>10</v>
      </c>
      <c r="O33" s="122">
        <v>5600</v>
      </c>
      <c r="P33" s="120">
        <v>560</v>
      </c>
      <c r="Q33" s="187">
        <v>560</v>
      </c>
    </row>
    <row r="34" spans="1:20" x14ac:dyDescent="0.3">
      <c r="A34" s="186" t="s">
        <v>467</v>
      </c>
      <c r="B34" s="121">
        <v>62645</v>
      </c>
      <c r="C34" s="122">
        <v>40799372.770000003</v>
      </c>
      <c r="D34" s="122">
        <v>651.28</v>
      </c>
      <c r="E34" s="122">
        <v>652.02</v>
      </c>
      <c r="F34" s="121">
        <v>1277</v>
      </c>
      <c r="G34" s="122">
        <v>824037.52</v>
      </c>
      <c r="H34" s="122">
        <v>645.29</v>
      </c>
      <c r="I34" s="122">
        <v>645.16</v>
      </c>
      <c r="J34" s="121">
        <v>13955</v>
      </c>
      <c r="K34" s="122">
        <v>9050865.0399999991</v>
      </c>
      <c r="L34" s="122">
        <v>648.58000000000004</v>
      </c>
      <c r="M34" s="122">
        <v>646.5</v>
      </c>
      <c r="N34" s="121">
        <v>2</v>
      </c>
      <c r="O34" s="122">
        <v>1342.8</v>
      </c>
      <c r="P34" s="120">
        <v>671.4</v>
      </c>
      <c r="Q34" s="187">
        <v>671.4</v>
      </c>
    </row>
    <row r="35" spans="1:20" x14ac:dyDescent="0.3">
      <c r="A35" s="186" t="s">
        <v>468</v>
      </c>
      <c r="B35" s="121">
        <v>64373</v>
      </c>
      <c r="C35" s="122">
        <v>48202183.920000002</v>
      </c>
      <c r="D35" s="122">
        <v>748.8</v>
      </c>
      <c r="E35" s="122">
        <v>748.3</v>
      </c>
      <c r="F35" s="121">
        <v>1109</v>
      </c>
      <c r="G35" s="122">
        <v>830781.96</v>
      </c>
      <c r="H35" s="122">
        <v>749.13</v>
      </c>
      <c r="I35" s="122">
        <v>748.04</v>
      </c>
      <c r="J35" s="121">
        <v>12051</v>
      </c>
      <c r="K35" s="122">
        <v>9113934.1500000004</v>
      </c>
      <c r="L35" s="122">
        <v>756.28</v>
      </c>
      <c r="M35" s="122">
        <v>763.13</v>
      </c>
      <c r="N35" s="121">
        <v>1473</v>
      </c>
      <c r="O35" s="122">
        <v>1153816.57</v>
      </c>
      <c r="P35" s="120">
        <v>783.31</v>
      </c>
      <c r="Q35" s="187">
        <v>783.3</v>
      </c>
    </row>
    <row r="36" spans="1:20" x14ac:dyDescent="0.3">
      <c r="A36" s="186" t="s">
        <v>469</v>
      </c>
      <c r="B36" s="121">
        <v>56279</v>
      </c>
      <c r="C36" s="122">
        <v>47775946.920000002</v>
      </c>
      <c r="D36" s="122">
        <v>848.91</v>
      </c>
      <c r="E36" s="122">
        <v>847.92</v>
      </c>
      <c r="F36" s="121">
        <v>911</v>
      </c>
      <c r="G36" s="122">
        <v>774151.85</v>
      </c>
      <c r="H36" s="122">
        <v>849.78</v>
      </c>
      <c r="I36" s="122">
        <v>850.41</v>
      </c>
      <c r="J36" s="121">
        <v>7252</v>
      </c>
      <c r="K36" s="122">
        <v>6150502.1399999997</v>
      </c>
      <c r="L36" s="122">
        <v>848.11</v>
      </c>
      <c r="M36" s="122">
        <v>845.97</v>
      </c>
      <c r="N36" s="121">
        <v>53</v>
      </c>
      <c r="O36" s="122">
        <v>43737.71</v>
      </c>
      <c r="P36" s="120">
        <v>825.24</v>
      </c>
      <c r="Q36" s="187">
        <v>822.5</v>
      </c>
    </row>
    <row r="37" spans="1:20" x14ac:dyDescent="0.3">
      <c r="A37" s="186" t="s">
        <v>470</v>
      </c>
      <c r="B37" s="121">
        <v>55197</v>
      </c>
      <c r="C37" s="122">
        <v>52705814.289999999</v>
      </c>
      <c r="D37" s="122">
        <v>954.87</v>
      </c>
      <c r="E37" s="122">
        <v>957.46</v>
      </c>
      <c r="F37" s="121">
        <v>772</v>
      </c>
      <c r="G37" s="122">
        <v>734255.84</v>
      </c>
      <c r="H37" s="122">
        <v>951.11</v>
      </c>
      <c r="I37" s="122">
        <v>950.49</v>
      </c>
      <c r="J37" s="121">
        <v>5630</v>
      </c>
      <c r="K37" s="122">
        <v>5356828.2</v>
      </c>
      <c r="L37" s="122">
        <v>951.48</v>
      </c>
      <c r="M37" s="122">
        <v>952.39</v>
      </c>
      <c r="N37" s="121">
        <v>0</v>
      </c>
      <c r="O37" s="122">
        <v>0</v>
      </c>
      <c r="P37" s="120">
        <v>0</v>
      </c>
      <c r="Q37" s="187" t="s">
        <v>439</v>
      </c>
    </row>
    <row r="38" spans="1:20" x14ac:dyDescent="0.3">
      <c r="A38" s="186" t="s">
        <v>448</v>
      </c>
      <c r="B38" s="121">
        <v>300568</v>
      </c>
      <c r="C38" s="122">
        <v>384424867.72000003</v>
      </c>
      <c r="D38" s="122">
        <v>1278.99</v>
      </c>
      <c r="E38" s="122">
        <v>1300.21</v>
      </c>
      <c r="F38" s="121">
        <v>2378</v>
      </c>
      <c r="G38" s="122">
        <v>2835052.33</v>
      </c>
      <c r="H38" s="122">
        <v>1192.2</v>
      </c>
      <c r="I38" s="122">
        <v>1167.3</v>
      </c>
      <c r="J38" s="121">
        <v>16503</v>
      </c>
      <c r="K38" s="122">
        <v>19725831.050000001</v>
      </c>
      <c r="L38" s="122">
        <v>1195.29</v>
      </c>
      <c r="M38" s="122">
        <v>1172.0999999999999</v>
      </c>
      <c r="N38" s="121">
        <v>4</v>
      </c>
      <c r="O38" s="122">
        <v>5258.08</v>
      </c>
      <c r="P38" s="120">
        <v>1314.52</v>
      </c>
      <c r="Q38" s="187">
        <v>1330.04</v>
      </c>
    </row>
    <row r="39" spans="1:20" x14ac:dyDescent="0.3">
      <c r="A39" s="186" t="s">
        <v>449</v>
      </c>
      <c r="B39" s="121">
        <v>201356</v>
      </c>
      <c r="C39" s="122">
        <v>341689646.35000002</v>
      </c>
      <c r="D39" s="122">
        <v>1696.94</v>
      </c>
      <c r="E39" s="122">
        <v>1675.13</v>
      </c>
      <c r="F39" s="121">
        <v>446</v>
      </c>
      <c r="G39" s="122">
        <v>750315.91</v>
      </c>
      <c r="H39" s="122">
        <v>1682.32</v>
      </c>
      <c r="I39" s="122">
        <v>1654.64</v>
      </c>
      <c r="J39" s="121">
        <v>2973</v>
      </c>
      <c r="K39" s="122">
        <v>5010910.55</v>
      </c>
      <c r="L39" s="122">
        <v>1685.47</v>
      </c>
      <c r="M39" s="122">
        <v>1664.61</v>
      </c>
      <c r="N39" s="121">
        <v>0</v>
      </c>
      <c r="O39" s="122">
        <v>0</v>
      </c>
      <c r="P39" s="120">
        <v>0</v>
      </c>
      <c r="Q39" s="187" t="s">
        <v>439</v>
      </c>
      <c r="T39" s="474"/>
    </row>
    <row r="40" spans="1:20" x14ac:dyDescent="0.3">
      <c r="A40" s="186" t="s">
        <v>450</v>
      </c>
      <c r="B40" s="121">
        <v>46828</v>
      </c>
      <c r="C40" s="122">
        <v>103728053.79000001</v>
      </c>
      <c r="D40" s="122">
        <v>2215.09</v>
      </c>
      <c r="E40" s="122">
        <v>2200.04</v>
      </c>
      <c r="F40" s="121">
        <v>108</v>
      </c>
      <c r="G40" s="122">
        <v>235249.52</v>
      </c>
      <c r="H40" s="122">
        <v>2178.2399999999998</v>
      </c>
      <c r="I40" s="122">
        <v>2147.73</v>
      </c>
      <c r="J40" s="121">
        <v>588</v>
      </c>
      <c r="K40" s="122">
        <v>1291206.69</v>
      </c>
      <c r="L40" s="122">
        <v>2195.9299999999998</v>
      </c>
      <c r="M40" s="122">
        <v>2167.71</v>
      </c>
      <c r="N40" s="121">
        <v>0</v>
      </c>
      <c r="O40" s="122">
        <v>0</v>
      </c>
      <c r="P40" s="120">
        <v>0</v>
      </c>
      <c r="Q40" s="187" t="s">
        <v>439</v>
      </c>
    </row>
    <row r="41" spans="1:20" x14ac:dyDescent="0.3">
      <c r="A41" s="186" t="s">
        <v>497</v>
      </c>
      <c r="B41" s="121">
        <v>16087</v>
      </c>
      <c r="C41" s="122">
        <v>43584550.82</v>
      </c>
      <c r="D41" s="122">
        <v>2709.3</v>
      </c>
      <c r="E41" s="122">
        <v>2694.3</v>
      </c>
      <c r="F41" s="121">
        <v>30</v>
      </c>
      <c r="G41" s="122">
        <v>81308.100000000006</v>
      </c>
      <c r="H41" s="122">
        <v>2710.27</v>
      </c>
      <c r="I41" s="122">
        <v>2663.62</v>
      </c>
      <c r="J41" s="121">
        <v>162</v>
      </c>
      <c r="K41" s="122">
        <v>442943.94</v>
      </c>
      <c r="L41" s="122">
        <v>2734.22</v>
      </c>
      <c r="M41" s="122">
        <v>2752.92</v>
      </c>
      <c r="N41" s="121">
        <v>0</v>
      </c>
      <c r="O41" s="122">
        <v>0</v>
      </c>
      <c r="P41" s="120">
        <v>0</v>
      </c>
      <c r="Q41" s="187" t="s">
        <v>439</v>
      </c>
    </row>
    <row r="42" spans="1:20" x14ac:dyDescent="0.3">
      <c r="A42" s="186" t="s">
        <v>498</v>
      </c>
      <c r="B42" s="121">
        <v>5604</v>
      </c>
      <c r="C42" s="122">
        <v>17929854.039999999</v>
      </c>
      <c r="D42" s="122">
        <v>3199.47</v>
      </c>
      <c r="E42" s="122">
        <v>3177.41</v>
      </c>
      <c r="F42" s="121">
        <v>11</v>
      </c>
      <c r="G42" s="122">
        <v>35057.300000000003</v>
      </c>
      <c r="H42" s="122">
        <v>3187.03</v>
      </c>
      <c r="I42" s="122">
        <v>3136.24</v>
      </c>
      <c r="J42" s="121">
        <v>36</v>
      </c>
      <c r="K42" s="122">
        <v>114886.23</v>
      </c>
      <c r="L42" s="122">
        <v>3191.28</v>
      </c>
      <c r="M42" s="122">
        <v>3192.86</v>
      </c>
      <c r="N42" s="121">
        <v>0</v>
      </c>
      <c r="O42" s="122">
        <v>0</v>
      </c>
      <c r="P42" s="120">
        <v>0</v>
      </c>
      <c r="Q42" s="187" t="s">
        <v>439</v>
      </c>
    </row>
    <row r="43" spans="1:20" x14ac:dyDescent="0.3">
      <c r="A43" s="186" t="s">
        <v>499</v>
      </c>
      <c r="B43" s="121">
        <v>2099</v>
      </c>
      <c r="C43" s="122">
        <v>7800686.6600000001</v>
      </c>
      <c r="D43" s="122">
        <v>3716.38</v>
      </c>
      <c r="E43" s="122">
        <v>3702.66</v>
      </c>
      <c r="F43" s="121">
        <v>3</v>
      </c>
      <c r="G43" s="122">
        <v>10939.59</v>
      </c>
      <c r="H43" s="122">
        <v>3646.53</v>
      </c>
      <c r="I43" s="122">
        <v>3714.31</v>
      </c>
      <c r="J43" s="121">
        <v>8</v>
      </c>
      <c r="K43" s="122">
        <v>30371.52</v>
      </c>
      <c r="L43" s="122">
        <v>3796.44</v>
      </c>
      <c r="M43" s="122">
        <v>3840.89</v>
      </c>
      <c r="N43" s="121">
        <v>0</v>
      </c>
      <c r="O43" s="122">
        <v>0</v>
      </c>
      <c r="P43" s="120">
        <v>0</v>
      </c>
      <c r="Q43" s="187" t="s">
        <v>439</v>
      </c>
    </row>
    <row r="44" spans="1:20" ht="15" thickBot="1" x14ac:dyDescent="0.35">
      <c r="A44" s="188" t="s">
        <v>500</v>
      </c>
      <c r="B44" s="189">
        <v>1781</v>
      </c>
      <c r="C44" s="190">
        <v>7980571.2000000002</v>
      </c>
      <c r="D44" s="190">
        <v>4480.95</v>
      </c>
      <c r="E44" s="190">
        <v>4436.1400000000003</v>
      </c>
      <c r="F44" s="189">
        <v>3</v>
      </c>
      <c r="G44" s="190">
        <v>13586.77</v>
      </c>
      <c r="H44" s="190">
        <v>4528.92</v>
      </c>
      <c r="I44" s="190">
        <v>4280.28</v>
      </c>
      <c r="J44" s="189">
        <v>6</v>
      </c>
      <c r="K44" s="190">
        <v>36116.480000000003</v>
      </c>
      <c r="L44" s="190">
        <v>6019.41</v>
      </c>
      <c r="M44" s="190">
        <v>4852.4399999999996</v>
      </c>
      <c r="N44" s="189">
        <v>0</v>
      </c>
      <c r="O44" s="190">
        <v>0</v>
      </c>
      <c r="P44" s="191">
        <v>0</v>
      </c>
      <c r="Q44" s="192" t="s">
        <v>439</v>
      </c>
    </row>
    <row r="45" spans="1:20" ht="16.2" thickBot="1" x14ac:dyDescent="0.35">
      <c r="A45" s="331" t="s">
        <v>538</v>
      </c>
      <c r="B45" s="332">
        <v>988033</v>
      </c>
      <c r="C45" s="333">
        <v>1168783995.1700001</v>
      </c>
      <c r="D45" s="333">
        <v>1182.94</v>
      </c>
      <c r="E45" s="333">
        <v>1167.3800000000001</v>
      </c>
      <c r="F45" s="332">
        <v>30554</v>
      </c>
      <c r="G45" s="333">
        <v>14801073.74</v>
      </c>
      <c r="H45" s="333">
        <v>484.42</v>
      </c>
      <c r="I45" s="333">
        <v>384</v>
      </c>
      <c r="J45" s="332">
        <v>114835</v>
      </c>
      <c r="K45" s="333">
        <v>80716249.390000001</v>
      </c>
      <c r="L45" s="333">
        <v>702.89</v>
      </c>
      <c r="M45" s="333">
        <v>612.12</v>
      </c>
      <c r="N45" s="332">
        <v>8205</v>
      </c>
      <c r="O45" s="333">
        <v>2807291.43</v>
      </c>
      <c r="P45" s="334">
        <v>342.14</v>
      </c>
      <c r="Q45" s="385">
        <v>360</v>
      </c>
    </row>
    <row r="46" spans="1:20" x14ac:dyDescent="0.3">
      <c r="A46" s="277"/>
      <c r="B46" s="278"/>
      <c r="C46" s="278"/>
      <c r="D46" s="278"/>
      <c r="E46" s="278"/>
      <c r="F46" s="278"/>
      <c r="G46" s="278"/>
      <c r="H46" s="278"/>
      <c r="I46" s="278"/>
      <c r="J46" s="278"/>
      <c r="K46" s="278"/>
      <c r="L46" s="278"/>
      <c r="M46" s="278"/>
      <c r="N46" s="278"/>
      <c r="O46" s="278"/>
      <c r="P46" s="278"/>
      <c r="Q46" s="278"/>
      <c r="R46" s="327"/>
    </row>
    <row r="47" spans="1:20" ht="15.6" x14ac:dyDescent="0.3">
      <c r="A47" s="567" t="s">
        <v>701</v>
      </c>
      <c r="B47" s="567"/>
      <c r="C47" s="567"/>
      <c r="D47" s="567"/>
      <c r="E47" s="567"/>
      <c r="F47" s="567"/>
      <c r="G47" s="567"/>
      <c r="H47" s="567"/>
      <c r="I47" s="567"/>
      <c r="J47" s="567"/>
      <c r="K47" s="567"/>
      <c r="L47" s="567"/>
      <c r="M47" s="567"/>
      <c r="N47" s="567"/>
      <c r="O47" s="567"/>
      <c r="P47" s="567"/>
      <c r="Q47" s="567"/>
    </row>
    <row r="48" spans="1:20" ht="15" thickBot="1" x14ac:dyDescent="0.35"/>
    <row r="49" spans="1:17" x14ac:dyDescent="0.3">
      <c r="A49" s="561" t="s">
        <v>19</v>
      </c>
      <c r="B49" s="563" t="s">
        <v>5</v>
      </c>
      <c r="C49" s="564"/>
      <c r="D49" s="564"/>
      <c r="E49" s="565"/>
      <c r="F49" s="563" t="s">
        <v>6</v>
      </c>
      <c r="G49" s="564"/>
      <c r="H49" s="564"/>
      <c r="I49" s="565"/>
      <c r="J49" s="563" t="s">
        <v>20</v>
      </c>
      <c r="K49" s="564"/>
      <c r="L49" s="564"/>
      <c r="M49" s="565"/>
      <c r="N49" s="563" t="s">
        <v>21</v>
      </c>
      <c r="O49" s="564"/>
      <c r="P49" s="564"/>
      <c r="Q49" s="566"/>
    </row>
    <row r="50" spans="1:17" ht="15" thickBot="1" x14ac:dyDescent="0.35">
      <c r="A50" s="562"/>
      <c r="B50" s="201" t="s">
        <v>1</v>
      </c>
      <c r="C50" s="202" t="s">
        <v>51</v>
      </c>
      <c r="D50" s="202" t="s">
        <v>22</v>
      </c>
      <c r="E50" s="202" t="s">
        <v>442</v>
      </c>
      <c r="F50" s="201" t="s">
        <v>1</v>
      </c>
      <c r="G50" s="202" t="s">
        <v>51</v>
      </c>
      <c r="H50" s="202" t="s">
        <v>22</v>
      </c>
      <c r="I50" s="202" t="s">
        <v>442</v>
      </c>
      <c r="J50" s="201" t="s">
        <v>1</v>
      </c>
      <c r="K50" s="202" t="s">
        <v>51</v>
      </c>
      <c r="L50" s="202" t="s">
        <v>22</v>
      </c>
      <c r="M50" s="202" t="s">
        <v>442</v>
      </c>
      <c r="N50" s="201" t="s">
        <v>1</v>
      </c>
      <c r="O50" s="202" t="s">
        <v>51</v>
      </c>
      <c r="P50" s="202" t="s">
        <v>22</v>
      </c>
      <c r="Q50" s="203" t="s">
        <v>442</v>
      </c>
    </row>
    <row r="51" spans="1:17" x14ac:dyDescent="0.3">
      <c r="A51" s="204" t="s">
        <v>461</v>
      </c>
      <c r="B51" s="205">
        <v>14762</v>
      </c>
      <c r="C51" s="206">
        <v>886203.1</v>
      </c>
      <c r="D51" s="206">
        <v>60.03</v>
      </c>
      <c r="E51" s="206">
        <v>61.22</v>
      </c>
      <c r="F51" s="205">
        <v>7409</v>
      </c>
      <c r="G51" s="206">
        <v>455382.93</v>
      </c>
      <c r="H51" s="206">
        <v>61.46</v>
      </c>
      <c r="I51" s="206">
        <v>63.16</v>
      </c>
      <c r="J51" s="205">
        <v>462</v>
      </c>
      <c r="K51" s="206">
        <v>26762.9</v>
      </c>
      <c r="L51" s="206">
        <v>57.93</v>
      </c>
      <c r="M51" s="206">
        <v>59.01</v>
      </c>
      <c r="N51" s="205">
        <v>1992</v>
      </c>
      <c r="O51" s="206">
        <v>143990.34</v>
      </c>
      <c r="P51" s="207">
        <v>72.28</v>
      </c>
      <c r="Q51" s="208">
        <v>75.81</v>
      </c>
    </row>
    <row r="52" spans="1:17" x14ac:dyDescent="0.3">
      <c r="A52" s="209" t="s">
        <v>462</v>
      </c>
      <c r="B52" s="124">
        <v>12024</v>
      </c>
      <c r="C52" s="125">
        <v>1693907.35</v>
      </c>
      <c r="D52" s="125">
        <v>140.88</v>
      </c>
      <c r="E52" s="125">
        <v>135.58000000000001</v>
      </c>
      <c r="F52" s="124">
        <v>9184</v>
      </c>
      <c r="G52" s="125">
        <v>1439901.45</v>
      </c>
      <c r="H52" s="125">
        <v>156.78</v>
      </c>
      <c r="I52" s="125">
        <v>164.44</v>
      </c>
      <c r="J52" s="124">
        <v>381</v>
      </c>
      <c r="K52" s="125">
        <v>57922.54</v>
      </c>
      <c r="L52" s="125">
        <v>152.03</v>
      </c>
      <c r="M52" s="125">
        <v>153.80000000000001</v>
      </c>
      <c r="N52" s="124">
        <v>2826</v>
      </c>
      <c r="O52" s="125">
        <v>406198.32</v>
      </c>
      <c r="P52" s="123">
        <v>143.74</v>
      </c>
      <c r="Q52" s="210">
        <v>140.04</v>
      </c>
    </row>
    <row r="53" spans="1:17" x14ac:dyDescent="0.3">
      <c r="A53" s="209" t="s">
        <v>463</v>
      </c>
      <c r="B53" s="124">
        <v>6678</v>
      </c>
      <c r="C53" s="125">
        <v>1669861.1</v>
      </c>
      <c r="D53" s="125">
        <v>250.05</v>
      </c>
      <c r="E53" s="125">
        <v>250.31</v>
      </c>
      <c r="F53" s="124">
        <v>5940</v>
      </c>
      <c r="G53" s="125">
        <v>1471144.18</v>
      </c>
      <c r="H53" s="125">
        <v>247.67</v>
      </c>
      <c r="I53" s="125">
        <v>245.1</v>
      </c>
      <c r="J53" s="124">
        <v>1789</v>
      </c>
      <c r="K53" s="125">
        <v>477886.81</v>
      </c>
      <c r="L53" s="125">
        <v>267.13</v>
      </c>
      <c r="M53" s="125">
        <v>272.74</v>
      </c>
      <c r="N53" s="124">
        <v>1209</v>
      </c>
      <c r="O53" s="125">
        <v>297500.21000000002</v>
      </c>
      <c r="P53" s="123">
        <v>246.07</v>
      </c>
      <c r="Q53" s="210">
        <v>246.86</v>
      </c>
    </row>
    <row r="54" spans="1:17" x14ac:dyDescent="0.3">
      <c r="A54" s="209" t="s">
        <v>464</v>
      </c>
      <c r="B54" s="124">
        <v>69727</v>
      </c>
      <c r="C54" s="125">
        <v>25413994.219999999</v>
      </c>
      <c r="D54" s="125">
        <v>364.48</v>
      </c>
      <c r="E54" s="125">
        <v>360</v>
      </c>
      <c r="F54" s="124">
        <v>42152</v>
      </c>
      <c r="G54" s="125">
        <v>15305112.789999999</v>
      </c>
      <c r="H54" s="125">
        <v>363.09</v>
      </c>
      <c r="I54" s="125">
        <v>364.22</v>
      </c>
      <c r="J54" s="124">
        <v>20149</v>
      </c>
      <c r="K54" s="125">
        <v>7277434.4000000004</v>
      </c>
      <c r="L54" s="125">
        <v>361.18</v>
      </c>
      <c r="M54" s="125">
        <v>360</v>
      </c>
      <c r="N54" s="124">
        <v>4097</v>
      </c>
      <c r="O54" s="125">
        <v>1473617.37</v>
      </c>
      <c r="P54" s="123">
        <v>359.68</v>
      </c>
      <c r="Q54" s="210">
        <v>360</v>
      </c>
    </row>
    <row r="55" spans="1:17" x14ac:dyDescent="0.3">
      <c r="A55" s="209" t="s">
        <v>465</v>
      </c>
      <c r="B55" s="124">
        <v>110682</v>
      </c>
      <c r="C55" s="125">
        <v>50691517.289999999</v>
      </c>
      <c r="D55" s="125">
        <v>457.99</v>
      </c>
      <c r="E55" s="125">
        <v>460.15</v>
      </c>
      <c r="F55" s="124">
        <v>53988</v>
      </c>
      <c r="G55" s="125">
        <v>24037265.82</v>
      </c>
      <c r="H55" s="125">
        <v>445.23</v>
      </c>
      <c r="I55" s="125">
        <v>434.91</v>
      </c>
      <c r="J55" s="124">
        <v>17999</v>
      </c>
      <c r="K55" s="125">
        <v>8242815.2699999996</v>
      </c>
      <c r="L55" s="125">
        <v>457.96</v>
      </c>
      <c r="M55" s="125">
        <v>465.01</v>
      </c>
      <c r="N55" s="124">
        <v>0</v>
      </c>
      <c r="O55" s="125">
        <v>0</v>
      </c>
      <c r="P55" s="123">
        <v>0</v>
      </c>
      <c r="Q55" s="210" t="s">
        <v>439</v>
      </c>
    </row>
    <row r="56" spans="1:17" x14ac:dyDescent="0.3">
      <c r="A56" s="209" t="s">
        <v>466</v>
      </c>
      <c r="B56" s="124">
        <v>118496</v>
      </c>
      <c r="C56" s="125">
        <v>64765562.340000004</v>
      </c>
      <c r="D56" s="125">
        <v>546.55999999999995</v>
      </c>
      <c r="E56" s="125">
        <v>544.15</v>
      </c>
      <c r="F56" s="124">
        <v>61315</v>
      </c>
      <c r="G56" s="125">
        <v>33598934.210000001</v>
      </c>
      <c r="H56" s="125">
        <v>547.97</v>
      </c>
      <c r="I56" s="125">
        <v>543.41</v>
      </c>
      <c r="J56" s="124">
        <v>10514</v>
      </c>
      <c r="K56" s="125">
        <v>5728684.8600000003</v>
      </c>
      <c r="L56" s="125">
        <v>544.86</v>
      </c>
      <c r="M56" s="125">
        <v>541.95000000000005</v>
      </c>
      <c r="N56" s="124">
        <v>0</v>
      </c>
      <c r="O56" s="125">
        <v>0</v>
      </c>
      <c r="P56" s="123">
        <v>0</v>
      </c>
      <c r="Q56" s="210" t="s">
        <v>439</v>
      </c>
    </row>
    <row r="57" spans="1:17" x14ac:dyDescent="0.3">
      <c r="A57" s="209" t="s">
        <v>467</v>
      </c>
      <c r="B57" s="124">
        <v>81625</v>
      </c>
      <c r="C57" s="125">
        <v>52952485.240000002</v>
      </c>
      <c r="D57" s="125">
        <v>648.73</v>
      </c>
      <c r="E57" s="125">
        <v>648.04999999999995</v>
      </c>
      <c r="F57" s="124">
        <v>32967</v>
      </c>
      <c r="G57" s="125">
        <v>21299573.440000001</v>
      </c>
      <c r="H57" s="125">
        <v>646.09</v>
      </c>
      <c r="I57" s="125">
        <v>645.32000000000005</v>
      </c>
      <c r="J57" s="124">
        <v>5080</v>
      </c>
      <c r="K57" s="125">
        <v>3273875.65</v>
      </c>
      <c r="L57" s="125">
        <v>644.46</v>
      </c>
      <c r="M57" s="125">
        <v>641.23</v>
      </c>
      <c r="N57" s="124">
        <v>0</v>
      </c>
      <c r="O57" s="125">
        <v>0</v>
      </c>
      <c r="P57" s="123">
        <v>0</v>
      </c>
      <c r="Q57" s="210" t="s">
        <v>439</v>
      </c>
    </row>
    <row r="58" spans="1:17" x14ac:dyDescent="0.3">
      <c r="A58" s="209" t="s">
        <v>468</v>
      </c>
      <c r="B58" s="124">
        <v>55651</v>
      </c>
      <c r="C58" s="125">
        <v>41608067.490000002</v>
      </c>
      <c r="D58" s="125">
        <v>747.66</v>
      </c>
      <c r="E58" s="125">
        <v>746.5</v>
      </c>
      <c r="F58" s="124">
        <v>28657</v>
      </c>
      <c r="G58" s="125">
        <v>21411283.550000001</v>
      </c>
      <c r="H58" s="125">
        <v>747.16</v>
      </c>
      <c r="I58" s="125">
        <v>745.78</v>
      </c>
      <c r="J58" s="124">
        <v>5468</v>
      </c>
      <c r="K58" s="125">
        <v>4182794.13</v>
      </c>
      <c r="L58" s="125">
        <v>764.96</v>
      </c>
      <c r="M58" s="125">
        <v>783.3</v>
      </c>
      <c r="N58" s="124">
        <v>1612</v>
      </c>
      <c r="O58" s="125">
        <v>1262679.6000000001</v>
      </c>
      <c r="P58" s="123">
        <v>783.3</v>
      </c>
      <c r="Q58" s="210">
        <v>783.3</v>
      </c>
    </row>
    <row r="59" spans="1:17" x14ac:dyDescent="0.3">
      <c r="A59" s="209" t="s">
        <v>469</v>
      </c>
      <c r="B59" s="124">
        <v>47446</v>
      </c>
      <c r="C59" s="125">
        <v>40301450.509999998</v>
      </c>
      <c r="D59" s="125">
        <v>849.42</v>
      </c>
      <c r="E59" s="125">
        <v>849.13</v>
      </c>
      <c r="F59" s="124">
        <v>24683</v>
      </c>
      <c r="G59" s="125">
        <v>20949144.539999999</v>
      </c>
      <c r="H59" s="125">
        <v>848.73</v>
      </c>
      <c r="I59" s="125">
        <v>847.61</v>
      </c>
      <c r="J59" s="124">
        <v>1659</v>
      </c>
      <c r="K59" s="125">
        <v>1404939.19</v>
      </c>
      <c r="L59" s="125">
        <v>846.86</v>
      </c>
      <c r="M59" s="125">
        <v>844</v>
      </c>
      <c r="N59" s="124">
        <v>39</v>
      </c>
      <c r="O59" s="125">
        <v>32077.5</v>
      </c>
      <c r="P59" s="123">
        <v>822.5</v>
      </c>
      <c r="Q59" s="210">
        <v>822.5</v>
      </c>
    </row>
    <row r="60" spans="1:17" x14ac:dyDescent="0.3">
      <c r="A60" s="209" t="s">
        <v>470</v>
      </c>
      <c r="B60" s="124">
        <v>49057</v>
      </c>
      <c r="C60" s="125">
        <v>46757841.670000002</v>
      </c>
      <c r="D60" s="125">
        <v>953.13</v>
      </c>
      <c r="E60" s="125">
        <v>954.87</v>
      </c>
      <c r="F60" s="124">
        <v>23408</v>
      </c>
      <c r="G60" s="125">
        <v>22276954.039999999</v>
      </c>
      <c r="H60" s="125">
        <v>951.68</v>
      </c>
      <c r="I60" s="125">
        <v>951.14</v>
      </c>
      <c r="J60" s="124">
        <v>1069</v>
      </c>
      <c r="K60" s="125">
        <v>1013857.51</v>
      </c>
      <c r="L60" s="125">
        <v>948.42</v>
      </c>
      <c r="M60" s="125">
        <v>949.15</v>
      </c>
      <c r="N60" s="124">
        <v>0</v>
      </c>
      <c r="O60" s="125">
        <v>0</v>
      </c>
      <c r="P60" s="123">
        <v>0</v>
      </c>
      <c r="Q60" s="210" t="s">
        <v>439</v>
      </c>
    </row>
    <row r="61" spans="1:17" x14ac:dyDescent="0.3">
      <c r="A61" s="209" t="s">
        <v>448</v>
      </c>
      <c r="B61" s="124">
        <v>194669</v>
      </c>
      <c r="C61" s="125">
        <v>242102444.63</v>
      </c>
      <c r="D61" s="125">
        <v>1243.6600000000001</v>
      </c>
      <c r="E61" s="125">
        <v>1241.8599999999999</v>
      </c>
      <c r="F61" s="124">
        <v>53315</v>
      </c>
      <c r="G61" s="125">
        <v>63915104.509999998</v>
      </c>
      <c r="H61" s="125">
        <v>1198.82</v>
      </c>
      <c r="I61" s="125">
        <v>1175.7</v>
      </c>
      <c r="J61" s="124">
        <v>7529</v>
      </c>
      <c r="K61" s="125">
        <v>8790254.2200000007</v>
      </c>
      <c r="L61" s="125">
        <v>1167.52</v>
      </c>
      <c r="M61" s="125">
        <v>1143.3</v>
      </c>
      <c r="N61" s="124">
        <v>0</v>
      </c>
      <c r="O61" s="125">
        <v>0</v>
      </c>
      <c r="P61" s="123">
        <v>0</v>
      </c>
      <c r="Q61" s="210" t="s">
        <v>439</v>
      </c>
    </row>
    <row r="62" spans="1:17" x14ac:dyDescent="0.3">
      <c r="A62" s="209" t="s">
        <v>449</v>
      </c>
      <c r="B62" s="124">
        <v>81266</v>
      </c>
      <c r="C62" s="125">
        <v>136312750.84</v>
      </c>
      <c r="D62" s="125">
        <v>1677.37</v>
      </c>
      <c r="E62" s="125">
        <v>1645.05</v>
      </c>
      <c r="F62" s="124">
        <v>8526</v>
      </c>
      <c r="G62" s="125">
        <v>14215996.630000001</v>
      </c>
      <c r="H62" s="125">
        <v>1667.37</v>
      </c>
      <c r="I62" s="125">
        <v>1631.03</v>
      </c>
      <c r="J62" s="124">
        <v>530</v>
      </c>
      <c r="K62" s="125">
        <v>890078.65</v>
      </c>
      <c r="L62" s="125">
        <v>1679.39</v>
      </c>
      <c r="M62" s="125">
        <v>1641.62</v>
      </c>
      <c r="N62" s="124">
        <v>0</v>
      </c>
      <c r="O62" s="125">
        <v>0</v>
      </c>
      <c r="P62" s="123">
        <v>0</v>
      </c>
      <c r="Q62" s="210" t="s">
        <v>439</v>
      </c>
    </row>
    <row r="63" spans="1:17" x14ac:dyDescent="0.3">
      <c r="A63" s="209" t="s">
        <v>450</v>
      </c>
      <c r="B63" s="124">
        <v>18101</v>
      </c>
      <c r="C63" s="125">
        <v>40034861.299999997</v>
      </c>
      <c r="D63" s="125">
        <v>2211.75</v>
      </c>
      <c r="E63" s="125">
        <v>2195.15</v>
      </c>
      <c r="F63" s="124">
        <v>1270</v>
      </c>
      <c r="G63" s="125">
        <v>2784439.48</v>
      </c>
      <c r="H63" s="125">
        <v>2192.4699999999998</v>
      </c>
      <c r="I63" s="125">
        <v>2168.7399999999998</v>
      </c>
      <c r="J63" s="124">
        <v>103</v>
      </c>
      <c r="K63" s="125">
        <v>221529.42</v>
      </c>
      <c r="L63" s="125">
        <v>2150.77</v>
      </c>
      <c r="M63" s="125">
        <v>2123.42</v>
      </c>
      <c r="N63" s="124">
        <v>0</v>
      </c>
      <c r="O63" s="125">
        <v>0</v>
      </c>
      <c r="P63" s="123">
        <v>0</v>
      </c>
      <c r="Q63" s="210" t="s">
        <v>439</v>
      </c>
    </row>
    <row r="64" spans="1:17" x14ac:dyDescent="0.3">
      <c r="A64" s="209" t="s">
        <v>497</v>
      </c>
      <c r="B64" s="124">
        <v>7042</v>
      </c>
      <c r="C64" s="125">
        <v>19033189.09</v>
      </c>
      <c r="D64" s="125">
        <v>2702.81</v>
      </c>
      <c r="E64" s="125">
        <v>2689.45</v>
      </c>
      <c r="F64" s="124">
        <v>342</v>
      </c>
      <c r="G64" s="125">
        <v>918971.02</v>
      </c>
      <c r="H64" s="125">
        <v>2687.05</v>
      </c>
      <c r="I64" s="125">
        <v>2659.96</v>
      </c>
      <c r="J64" s="124">
        <v>24</v>
      </c>
      <c r="K64" s="125">
        <v>66701.440000000002</v>
      </c>
      <c r="L64" s="125">
        <v>2779.23</v>
      </c>
      <c r="M64" s="125">
        <v>2811.15</v>
      </c>
      <c r="N64" s="124">
        <v>0</v>
      </c>
      <c r="O64" s="125">
        <v>0</v>
      </c>
      <c r="P64" s="123">
        <v>0</v>
      </c>
      <c r="Q64" s="210" t="s">
        <v>439</v>
      </c>
    </row>
    <row r="65" spans="1:17" x14ac:dyDescent="0.3">
      <c r="A65" s="209" t="s">
        <v>498</v>
      </c>
      <c r="B65" s="124">
        <v>2210</v>
      </c>
      <c r="C65" s="125">
        <v>7091813.3099999996</v>
      </c>
      <c r="D65" s="125">
        <v>3208.97</v>
      </c>
      <c r="E65" s="125">
        <v>3186.37</v>
      </c>
      <c r="F65" s="124">
        <v>139</v>
      </c>
      <c r="G65" s="125">
        <v>445282.78</v>
      </c>
      <c r="H65" s="125">
        <v>3203.47</v>
      </c>
      <c r="I65" s="125">
        <v>3177.79</v>
      </c>
      <c r="J65" s="124">
        <v>4</v>
      </c>
      <c r="K65" s="125">
        <v>12568.39</v>
      </c>
      <c r="L65" s="125">
        <v>3142.1</v>
      </c>
      <c r="M65" s="125">
        <v>3122.65</v>
      </c>
      <c r="N65" s="124">
        <v>0</v>
      </c>
      <c r="O65" s="125">
        <v>0</v>
      </c>
      <c r="P65" s="123">
        <v>0</v>
      </c>
      <c r="Q65" s="210" t="s">
        <v>439</v>
      </c>
    </row>
    <row r="66" spans="1:17" x14ac:dyDescent="0.3">
      <c r="A66" s="209" t="s">
        <v>499</v>
      </c>
      <c r="B66" s="124">
        <v>810</v>
      </c>
      <c r="C66" s="125">
        <v>3010493.06</v>
      </c>
      <c r="D66" s="125">
        <v>3716.66</v>
      </c>
      <c r="E66" s="125">
        <v>3698.58</v>
      </c>
      <c r="F66" s="124">
        <v>44</v>
      </c>
      <c r="G66" s="125">
        <v>161989.76000000001</v>
      </c>
      <c r="H66" s="125">
        <v>3681.59</v>
      </c>
      <c r="I66" s="125">
        <v>3674.07</v>
      </c>
      <c r="J66" s="124">
        <v>1</v>
      </c>
      <c r="K66" s="125">
        <v>3605.38</v>
      </c>
      <c r="L66" s="125">
        <v>3605.38</v>
      </c>
      <c r="M66" s="125">
        <v>3605.38</v>
      </c>
      <c r="N66" s="124">
        <v>0</v>
      </c>
      <c r="O66" s="125">
        <v>0</v>
      </c>
      <c r="P66" s="123">
        <v>0</v>
      </c>
      <c r="Q66" s="210" t="s">
        <v>439</v>
      </c>
    </row>
    <row r="67" spans="1:17" ht="15" thickBot="1" x14ac:dyDescent="0.35">
      <c r="A67" s="211" t="s">
        <v>500</v>
      </c>
      <c r="B67" s="212">
        <v>675</v>
      </c>
      <c r="C67" s="213">
        <v>3061751.6</v>
      </c>
      <c r="D67" s="213">
        <v>4535.93</v>
      </c>
      <c r="E67" s="213">
        <v>4455.17</v>
      </c>
      <c r="F67" s="212">
        <v>10</v>
      </c>
      <c r="G67" s="213">
        <v>45426.61</v>
      </c>
      <c r="H67" s="213">
        <v>4542.66</v>
      </c>
      <c r="I67" s="213">
        <v>4437.6000000000004</v>
      </c>
      <c r="J67" s="212">
        <v>0</v>
      </c>
      <c r="K67" s="213">
        <v>0</v>
      </c>
      <c r="L67" s="213">
        <v>0</v>
      </c>
      <c r="M67" s="213" t="s">
        <v>439</v>
      </c>
      <c r="N67" s="212">
        <v>0</v>
      </c>
      <c r="O67" s="213">
        <v>0</v>
      </c>
      <c r="P67" s="214">
        <v>0</v>
      </c>
      <c r="Q67" s="215" t="s">
        <v>439</v>
      </c>
    </row>
    <row r="68" spans="1:17" ht="16.2" thickBot="1" x14ac:dyDescent="0.35">
      <c r="A68" s="126" t="s">
        <v>538</v>
      </c>
      <c r="B68" s="127">
        <v>870921</v>
      </c>
      <c r="C68" s="128">
        <v>777388194.13999999</v>
      </c>
      <c r="D68" s="128">
        <v>892.6</v>
      </c>
      <c r="E68" s="128">
        <v>735.37</v>
      </c>
      <c r="F68" s="127">
        <v>353349</v>
      </c>
      <c r="G68" s="128">
        <v>244731907.74000001</v>
      </c>
      <c r="H68" s="128">
        <v>692.61</v>
      </c>
      <c r="I68" s="128">
        <v>592.35</v>
      </c>
      <c r="J68" s="127">
        <v>72761</v>
      </c>
      <c r="K68" s="128">
        <v>41671710.759999998</v>
      </c>
      <c r="L68" s="128">
        <v>572.72</v>
      </c>
      <c r="M68" s="128">
        <v>482.94</v>
      </c>
      <c r="N68" s="127">
        <v>11775</v>
      </c>
      <c r="O68" s="128">
        <v>3616063.34</v>
      </c>
      <c r="P68" s="129">
        <v>307.10000000000002</v>
      </c>
      <c r="Q68" s="130">
        <v>290</v>
      </c>
    </row>
    <row r="70" spans="1:17" x14ac:dyDescent="0.3">
      <c r="D70" s="474"/>
    </row>
    <row r="74" spans="1:17" x14ac:dyDescent="0.3">
      <c r="B74" s="312"/>
    </row>
  </sheetData>
  <mergeCells count="18">
    <mergeCell ref="B3:E3"/>
    <mergeCell ref="F3:I3"/>
    <mergeCell ref="J3:M3"/>
    <mergeCell ref="N3:Q3"/>
    <mergeCell ref="A1:Q1"/>
    <mergeCell ref="A3:A4"/>
    <mergeCell ref="A24:Q24"/>
    <mergeCell ref="A49:A50"/>
    <mergeCell ref="B49:E49"/>
    <mergeCell ref="F49:I49"/>
    <mergeCell ref="J49:M49"/>
    <mergeCell ref="N49:Q49"/>
    <mergeCell ref="A47:Q47"/>
    <mergeCell ref="N26:Q26"/>
    <mergeCell ref="J26:M26"/>
    <mergeCell ref="F26:I26"/>
    <mergeCell ref="B26:E26"/>
    <mergeCell ref="A26:A27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0"/>
  </sheetPr>
  <dimension ref="A1:E26"/>
  <sheetViews>
    <sheetView workbookViewId="0">
      <selection activeCell="P33" sqref="P33"/>
    </sheetView>
  </sheetViews>
  <sheetFormatPr defaultRowHeight="14.4" x14ac:dyDescent="0.3"/>
  <cols>
    <col min="1" max="1" width="5.5546875" customWidth="1"/>
    <col min="2" max="2" width="20.33203125" customWidth="1"/>
    <col min="3" max="3" width="26.109375" customWidth="1"/>
  </cols>
  <sheetData>
    <row r="1" spans="1:4" s="38" customFormat="1" ht="15.6" x14ac:dyDescent="0.3">
      <c r="A1" s="540" t="s">
        <v>712</v>
      </c>
      <c r="B1" s="540"/>
      <c r="C1" s="540"/>
    </row>
    <row r="2" spans="1:4" ht="15" thickBot="1" x14ac:dyDescent="0.35">
      <c r="B2" s="39"/>
    </row>
    <row r="3" spans="1:4" s="45" customFormat="1" ht="16.2" thickBot="1" x14ac:dyDescent="0.35">
      <c r="A3" s="364" t="s">
        <v>53</v>
      </c>
      <c r="B3" s="181" t="s">
        <v>308</v>
      </c>
      <c r="C3" s="365" t="s">
        <v>1</v>
      </c>
    </row>
    <row r="4" spans="1:4" x14ac:dyDescent="0.3">
      <c r="A4" s="99">
        <v>1</v>
      </c>
      <c r="B4" s="173" t="s">
        <v>77</v>
      </c>
      <c r="C4" s="416">
        <v>30251</v>
      </c>
    </row>
    <row r="5" spans="1:4" x14ac:dyDescent="0.3">
      <c r="A5" s="58">
        <v>2</v>
      </c>
      <c r="B5" s="369" t="s">
        <v>78</v>
      </c>
      <c r="C5" s="159">
        <v>42408</v>
      </c>
      <c r="D5" s="8"/>
    </row>
    <row r="6" spans="1:4" x14ac:dyDescent="0.3">
      <c r="A6" s="58">
        <v>3</v>
      </c>
      <c r="B6" s="375" t="s">
        <v>309</v>
      </c>
      <c r="C6" s="159">
        <v>6276</v>
      </c>
    </row>
    <row r="7" spans="1:4" x14ac:dyDescent="0.3">
      <c r="A7" s="58">
        <v>4</v>
      </c>
      <c r="B7" s="375" t="s">
        <v>310</v>
      </c>
      <c r="C7" s="159">
        <v>7322</v>
      </c>
    </row>
    <row r="8" spans="1:4" x14ac:dyDescent="0.3">
      <c r="A8" s="58">
        <v>5</v>
      </c>
      <c r="B8" s="375" t="s">
        <v>311</v>
      </c>
      <c r="C8" s="159">
        <v>9068</v>
      </c>
    </row>
    <row r="9" spans="1:4" x14ac:dyDescent="0.3">
      <c r="A9" s="58">
        <v>6</v>
      </c>
      <c r="B9" s="375" t="s">
        <v>312</v>
      </c>
      <c r="C9" s="159">
        <v>10628</v>
      </c>
    </row>
    <row r="10" spans="1:4" x14ac:dyDescent="0.3">
      <c r="A10" s="58">
        <v>7</v>
      </c>
      <c r="B10" s="375" t="s">
        <v>313</v>
      </c>
      <c r="C10" s="159">
        <v>11937</v>
      </c>
    </row>
    <row r="11" spans="1:4" x14ac:dyDescent="0.3">
      <c r="A11" s="58">
        <v>8</v>
      </c>
      <c r="B11" s="375" t="s">
        <v>314</v>
      </c>
      <c r="C11" s="159">
        <v>14091</v>
      </c>
    </row>
    <row r="12" spans="1:4" x14ac:dyDescent="0.3">
      <c r="A12" s="58">
        <v>9</v>
      </c>
      <c r="B12" s="375" t="s">
        <v>315</v>
      </c>
      <c r="C12" s="159">
        <v>19476</v>
      </c>
    </row>
    <row r="13" spans="1:4" x14ac:dyDescent="0.3">
      <c r="A13" s="58">
        <v>10</v>
      </c>
      <c r="B13" s="375" t="s">
        <v>171</v>
      </c>
      <c r="C13" s="159">
        <v>23424</v>
      </c>
    </row>
    <row r="14" spans="1:4" x14ac:dyDescent="0.3">
      <c r="A14" s="58">
        <v>11</v>
      </c>
      <c r="B14" s="375" t="s">
        <v>316</v>
      </c>
      <c r="C14" s="159">
        <v>26461</v>
      </c>
    </row>
    <row r="15" spans="1:4" x14ac:dyDescent="0.3">
      <c r="A15" s="58">
        <v>12</v>
      </c>
      <c r="B15" s="375" t="s">
        <v>317</v>
      </c>
      <c r="C15" s="159">
        <v>30134</v>
      </c>
    </row>
    <row r="16" spans="1:4" x14ac:dyDescent="0.3">
      <c r="A16" s="58">
        <v>13</v>
      </c>
      <c r="B16" s="375" t="s">
        <v>318</v>
      </c>
      <c r="C16" s="159">
        <v>33618</v>
      </c>
    </row>
    <row r="17" spans="1:5" x14ac:dyDescent="0.3">
      <c r="A17" s="58">
        <v>14</v>
      </c>
      <c r="B17" s="375" t="s">
        <v>119</v>
      </c>
      <c r="C17" s="159">
        <v>41338</v>
      </c>
    </row>
    <row r="18" spans="1:5" x14ac:dyDescent="0.3">
      <c r="A18" s="58">
        <v>15</v>
      </c>
      <c r="B18" s="375" t="s">
        <v>319</v>
      </c>
      <c r="C18" s="159">
        <v>53382</v>
      </c>
    </row>
    <row r="19" spans="1:5" x14ac:dyDescent="0.3">
      <c r="A19" s="58">
        <v>16</v>
      </c>
      <c r="B19" s="375" t="s">
        <v>320</v>
      </c>
      <c r="C19" s="159">
        <v>59614</v>
      </c>
    </row>
    <row r="20" spans="1:5" x14ac:dyDescent="0.3">
      <c r="A20" s="58">
        <v>17</v>
      </c>
      <c r="B20" s="375" t="s">
        <v>124</v>
      </c>
      <c r="C20" s="159">
        <v>65682</v>
      </c>
    </row>
    <row r="21" spans="1:5" x14ac:dyDescent="0.3">
      <c r="A21" s="58">
        <v>18</v>
      </c>
      <c r="B21" s="375" t="s">
        <v>321</v>
      </c>
      <c r="C21" s="159">
        <v>70781</v>
      </c>
    </row>
    <row r="22" spans="1:5" x14ac:dyDescent="0.3">
      <c r="A22" s="58">
        <v>19</v>
      </c>
      <c r="B22" s="375" t="s">
        <v>322</v>
      </c>
      <c r="C22" s="159">
        <v>73194</v>
      </c>
    </row>
    <row r="23" spans="1:5" x14ac:dyDescent="0.3">
      <c r="A23" s="58">
        <v>20</v>
      </c>
      <c r="B23" s="375" t="s">
        <v>122</v>
      </c>
      <c r="C23" s="159">
        <v>83469</v>
      </c>
    </row>
    <row r="24" spans="1:5" x14ac:dyDescent="0.3">
      <c r="A24" s="58">
        <v>21</v>
      </c>
      <c r="B24" s="375" t="s">
        <v>323</v>
      </c>
      <c r="C24" s="159">
        <v>86927</v>
      </c>
    </row>
    <row r="25" spans="1:5" ht="15" thickBot="1" x14ac:dyDescent="0.35">
      <c r="A25" s="412">
        <v>22</v>
      </c>
      <c r="B25" s="413" t="s">
        <v>79</v>
      </c>
      <c r="C25" s="414">
        <v>1650952</v>
      </c>
      <c r="E25" s="312"/>
    </row>
    <row r="26" spans="1:5" s="45" customFormat="1" ht="16.2" thickBot="1" x14ac:dyDescent="0.35">
      <c r="A26" s="134"/>
      <c r="B26" s="415" t="s">
        <v>11</v>
      </c>
      <c r="C26" s="276">
        <f>SUM(C4:C25)</f>
        <v>2450433</v>
      </c>
    </row>
  </sheetData>
  <mergeCells count="1">
    <mergeCell ref="A1:C1"/>
  </mergeCells>
  <pageMargins left="0.7" right="0.7" top="0.75" bottom="0.75" header="0.3" footer="0.3"/>
  <pageSetup paperSize="9" orientation="portrait" r:id="rId1"/>
  <ignoredErrors>
    <ignoredError sqref="B6:B24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0"/>
    <pageSetUpPr fitToPage="1"/>
  </sheetPr>
  <dimension ref="A1:X53"/>
  <sheetViews>
    <sheetView workbookViewId="0">
      <selection activeCell="N55" sqref="N55"/>
    </sheetView>
  </sheetViews>
  <sheetFormatPr defaultColWidth="9.109375" defaultRowHeight="14.4" x14ac:dyDescent="0.3"/>
  <cols>
    <col min="1" max="1" width="4.44140625" style="109" customWidth="1"/>
    <col min="2" max="2" width="9.44140625" style="109" customWidth="1"/>
    <col min="3" max="3" width="10.33203125" style="8" customWidth="1"/>
    <col min="4" max="4" width="18.6640625" style="15" customWidth="1"/>
    <col min="5" max="5" width="9.5546875" style="15" customWidth="1"/>
    <col min="6" max="6" width="10.33203125" style="8" bestFit="1" customWidth="1"/>
    <col min="7" max="7" width="9.88671875" style="15" customWidth="1"/>
    <col min="8" max="8" width="17" style="15" customWidth="1"/>
    <col min="9" max="9" width="9.109375" style="15" bestFit="1" customWidth="1"/>
    <col min="10" max="10" width="10.5546875" style="8" customWidth="1"/>
    <col min="11" max="11" width="11.33203125" style="15" customWidth="1"/>
    <col min="12" max="12" width="17.44140625" style="15" bestFit="1" customWidth="1"/>
    <col min="13" max="13" width="9.109375" style="15" bestFit="1" customWidth="1"/>
    <col min="14" max="14" width="9.5546875" style="8" customWidth="1"/>
    <col min="15" max="15" width="10.6640625" style="15" customWidth="1"/>
    <col min="16" max="16" width="15" style="15" bestFit="1" customWidth="1"/>
    <col min="17" max="17" width="9.109375" style="15" bestFit="1" customWidth="1"/>
    <col min="18" max="18" width="10.33203125" style="8" customWidth="1"/>
    <col min="19" max="19" width="11.88671875" style="15" customWidth="1"/>
    <col min="20" max="20" width="19.109375" style="15" bestFit="1" customWidth="1"/>
    <col min="21" max="21" width="10.88671875" style="15" bestFit="1" customWidth="1"/>
    <col min="22" max="22" width="12.33203125" style="109" customWidth="1"/>
    <col min="23" max="23" width="9.88671875" style="109" customWidth="1"/>
    <col min="24" max="16384" width="9.109375" style="109"/>
  </cols>
  <sheetData>
    <row r="1" spans="1:23" s="38" customFormat="1" ht="15.6" x14ac:dyDescent="0.3">
      <c r="A1" s="540" t="s">
        <v>713</v>
      </c>
      <c r="B1" s="540"/>
      <c r="C1" s="540"/>
      <c r="D1" s="540"/>
      <c r="E1" s="540"/>
      <c r="F1" s="540"/>
      <c r="G1" s="540"/>
      <c r="H1" s="540"/>
      <c r="I1" s="540"/>
      <c r="J1" s="540"/>
      <c r="K1" s="540"/>
      <c r="L1" s="540"/>
      <c r="M1" s="540"/>
      <c r="N1" s="540"/>
      <c r="O1" s="540"/>
      <c r="P1" s="540"/>
      <c r="Q1" s="540"/>
      <c r="R1" s="540"/>
      <c r="S1" s="540"/>
      <c r="T1" s="540"/>
      <c r="U1" s="540"/>
      <c r="V1" s="540"/>
      <c r="W1" s="540"/>
    </row>
    <row r="2" spans="1:23" ht="15.75" customHeight="1" thickBot="1" x14ac:dyDescent="0.35">
      <c r="C2" s="39"/>
    </row>
    <row r="3" spans="1:23" s="38" customFormat="1" ht="14.25" customHeight="1" x14ac:dyDescent="0.3">
      <c r="A3" s="575" t="s">
        <v>53</v>
      </c>
      <c r="B3" s="577" t="s">
        <v>103</v>
      </c>
      <c r="C3" s="579" t="s">
        <v>106</v>
      </c>
      <c r="D3" s="580"/>
      <c r="E3" s="580"/>
      <c r="F3" s="581"/>
      <c r="G3" s="579" t="s">
        <v>107</v>
      </c>
      <c r="H3" s="580"/>
      <c r="I3" s="580"/>
      <c r="J3" s="581"/>
      <c r="K3" s="579" t="s">
        <v>108</v>
      </c>
      <c r="L3" s="580"/>
      <c r="M3" s="580"/>
      <c r="N3" s="581"/>
      <c r="O3" s="579" t="s">
        <v>109</v>
      </c>
      <c r="P3" s="580"/>
      <c r="Q3" s="580"/>
      <c r="R3" s="581"/>
      <c r="S3" s="579" t="s">
        <v>105</v>
      </c>
      <c r="T3" s="580"/>
      <c r="U3" s="580"/>
      <c r="V3" s="580"/>
      <c r="W3" s="581"/>
    </row>
    <row r="4" spans="1:23" s="38" customFormat="1" ht="16.2" thickBot="1" x14ac:dyDescent="0.35">
      <c r="A4" s="576"/>
      <c r="B4" s="578"/>
      <c r="C4" s="150" t="s">
        <v>1</v>
      </c>
      <c r="D4" s="151" t="s">
        <v>104</v>
      </c>
      <c r="E4" s="152" t="s">
        <v>22</v>
      </c>
      <c r="F4" s="153" t="s">
        <v>442</v>
      </c>
      <c r="G4" s="150" t="s">
        <v>1</v>
      </c>
      <c r="H4" s="151" t="s">
        <v>104</v>
      </c>
      <c r="I4" s="152" t="s">
        <v>22</v>
      </c>
      <c r="J4" s="153" t="s">
        <v>442</v>
      </c>
      <c r="K4" s="150" t="s">
        <v>1</v>
      </c>
      <c r="L4" s="151" t="s">
        <v>104</v>
      </c>
      <c r="M4" s="152" t="s">
        <v>22</v>
      </c>
      <c r="N4" s="153" t="s">
        <v>442</v>
      </c>
      <c r="O4" s="150" t="s">
        <v>1</v>
      </c>
      <c r="P4" s="151" t="s">
        <v>104</v>
      </c>
      <c r="Q4" s="152" t="s">
        <v>22</v>
      </c>
      <c r="R4" s="153" t="s">
        <v>442</v>
      </c>
      <c r="S4" s="150" t="s">
        <v>1</v>
      </c>
      <c r="T4" s="151" t="s">
        <v>104</v>
      </c>
      <c r="U4" s="152" t="s">
        <v>22</v>
      </c>
      <c r="V4" s="153" t="s">
        <v>442</v>
      </c>
      <c r="W4" s="152" t="s">
        <v>539</v>
      </c>
    </row>
    <row r="5" spans="1:23" x14ac:dyDescent="0.3">
      <c r="A5" s="99">
        <v>1</v>
      </c>
      <c r="B5" s="154" t="s">
        <v>77</v>
      </c>
      <c r="C5" s="154">
        <v>0</v>
      </c>
      <c r="D5" s="154">
        <v>0</v>
      </c>
      <c r="E5" s="154">
        <v>0</v>
      </c>
      <c r="F5" s="155" t="s">
        <v>439</v>
      </c>
      <c r="G5" s="156">
        <v>27786</v>
      </c>
      <c r="H5" s="157">
        <v>8963413.2899999991</v>
      </c>
      <c r="I5" s="154">
        <v>322.58999999999997</v>
      </c>
      <c r="J5" s="155">
        <v>335.61</v>
      </c>
      <c r="K5" s="156">
        <v>1727</v>
      </c>
      <c r="L5" s="157">
        <v>1310592.3999999999</v>
      </c>
      <c r="M5" s="154">
        <v>758.88</v>
      </c>
      <c r="N5" s="155">
        <v>783.3</v>
      </c>
      <c r="O5" s="156">
        <v>738</v>
      </c>
      <c r="P5" s="157">
        <v>577680.56999999995</v>
      </c>
      <c r="Q5" s="154">
        <v>782.77</v>
      </c>
      <c r="R5" s="155">
        <v>783.3</v>
      </c>
      <c r="S5" s="410">
        <v>30251</v>
      </c>
      <c r="T5" s="157">
        <v>10851686.26</v>
      </c>
      <c r="U5" s="155">
        <v>358.72</v>
      </c>
      <c r="V5" s="155">
        <v>359.71</v>
      </c>
      <c r="W5" s="131">
        <v>1.23</v>
      </c>
    </row>
    <row r="6" spans="1:23" x14ac:dyDescent="0.3">
      <c r="A6" s="58">
        <v>2</v>
      </c>
      <c r="B6" s="136" t="s">
        <v>78</v>
      </c>
      <c r="C6" s="139">
        <v>3518</v>
      </c>
      <c r="D6" s="140">
        <v>4291290.22</v>
      </c>
      <c r="E6" s="136">
        <v>1219.81</v>
      </c>
      <c r="F6" s="137">
        <v>1224.56</v>
      </c>
      <c r="G6" s="139">
        <v>18163</v>
      </c>
      <c r="H6" s="140">
        <v>9063797.4000000004</v>
      </c>
      <c r="I6" s="136">
        <v>499.03</v>
      </c>
      <c r="J6" s="137">
        <v>425.19</v>
      </c>
      <c r="K6" s="139">
        <v>19450</v>
      </c>
      <c r="L6" s="140">
        <v>12043758.9</v>
      </c>
      <c r="M6" s="136">
        <v>619.22</v>
      </c>
      <c r="N6" s="137">
        <v>517.16</v>
      </c>
      <c r="O6" s="139">
        <v>1277</v>
      </c>
      <c r="P6" s="140">
        <v>992322.53</v>
      </c>
      <c r="Q6" s="136">
        <v>777.07</v>
      </c>
      <c r="R6" s="137">
        <v>783.3</v>
      </c>
      <c r="S6" s="139">
        <v>42408</v>
      </c>
      <c r="T6" s="140">
        <v>26391169.050000001</v>
      </c>
      <c r="U6" s="137">
        <v>622.32000000000005</v>
      </c>
      <c r="V6" s="137">
        <v>508.93</v>
      </c>
      <c r="W6" s="133">
        <v>1.73</v>
      </c>
    </row>
    <row r="7" spans="1:23" x14ac:dyDescent="0.3">
      <c r="A7" s="58">
        <v>3</v>
      </c>
      <c r="B7" s="136" t="s">
        <v>96</v>
      </c>
      <c r="C7" s="139">
        <v>14258</v>
      </c>
      <c r="D7" s="140">
        <v>18887715.02</v>
      </c>
      <c r="E7" s="136">
        <v>1324.71</v>
      </c>
      <c r="F7" s="137">
        <v>1366.84</v>
      </c>
      <c r="G7" s="139">
        <v>16259</v>
      </c>
      <c r="H7" s="140">
        <v>9129286.1699999999</v>
      </c>
      <c r="I7" s="136">
        <v>561.49</v>
      </c>
      <c r="J7" s="137">
        <v>495.91</v>
      </c>
      <c r="K7" s="139">
        <v>14412</v>
      </c>
      <c r="L7" s="140">
        <v>9335642.5600000005</v>
      </c>
      <c r="M7" s="136">
        <v>647.77</v>
      </c>
      <c r="N7" s="137">
        <v>545.15</v>
      </c>
      <c r="O7" s="139">
        <v>302</v>
      </c>
      <c r="P7" s="140">
        <v>229826.2</v>
      </c>
      <c r="Q7" s="136">
        <v>761.01</v>
      </c>
      <c r="R7" s="137">
        <v>783.3</v>
      </c>
      <c r="S7" s="139">
        <v>45231</v>
      </c>
      <c r="T7" s="140">
        <v>37582469.950000003</v>
      </c>
      <c r="U7" s="137">
        <v>830.9</v>
      </c>
      <c r="V7" s="137">
        <v>692.06</v>
      </c>
      <c r="W7" s="133">
        <v>1.85</v>
      </c>
    </row>
    <row r="8" spans="1:23" x14ac:dyDescent="0.3">
      <c r="A8" s="58">
        <v>4</v>
      </c>
      <c r="B8" s="136" t="s">
        <v>97</v>
      </c>
      <c r="C8" s="139">
        <v>68158</v>
      </c>
      <c r="D8" s="140">
        <v>82720683.239999995</v>
      </c>
      <c r="E8" s="136">
        <v>1213.6600000000001</v>
      </c>
      <c r="F8" s="137">
        <v>1198.05</v>
      </c>
      <c r="G8" s="139">
        <v>24901</v>
      </c>
      <c r="H8" s="140">
        <v>15563760.119999999</v>
      </c>
      <c r="I8" s="136">
        <v>625.03</v>
      </c>
      <c r="J8" s="137">
        <v>551.07000000000005</v>
      </c>
      <c r="K8" s="139">
        <v>20295</v>
      </c>
      <c r="L8" s="140">
        <v>13819018.550000001</v>
      </c>
      <c r="M8" s="136">
        <v>680.91</v>
      </c>
      <c r="N8" s="137">
        <v>575.91999999999996</v>
      </c>
      <c r="O8" s="139">
        <v>232</v>
      </c>
      <c r="P8" s="140">
        <v>179107.35</v>
      </c>
      <c r="Q8" s="136">
        <v>772.01</v>
      </c>
      <c r="R8" s="137">
        <v>783.3</v>
      </c>
      <c r="S8" s="139">
        <v>113586</v>
      </c>
      <c r="T8" s="140">
        <v>112282569.26000001</v>
      </c>
      <c r="U8" s="137">
        <v>988.52</v>
      </c>
      <c r="V8" s="137">
        <v>907.33</v>
      </c>
      <c r="W8" s="133">
        <v>4.6399999999999997</v>
      </c>
    </row>
    <row r="9" spans="1:23" x14ac:dyDescent="0.3">
      <c r="A9" s="58">
        <v>5</v>
      </c>
      <c r="B9" s="136" t="s">
        <v>98</v>
      </c>
      <c r="C9" s="139">
        <v>189620</v>
      </c>
      <c r="D9" s="140">
        <v>235446854.69999999</v>
      </c>
      <c r="E9" s="136">
        <v>1241.68</v>
      </c>
      <c r="F9" s="137">
        <v>1208.73</v>
      </c>
      <c r="G9" s="139">
        <v>36297</v>
      </c>
      <c r="H9" s="140">
        <v>24478344.449999999</v>
      </c>
      <c r="I9" s="136">
        <v>674.39</v>
      </c>
      <c r="J9" s="137">
        <v>592.09</v>
      </c>
      <c r="K9" s="139">
        <v>27503</v>
      </c>
      <c r="L9" s="140">
        <v>19195528.579999998</v>
      </c>
      <c r="M9" s="136">
        <v>697.94</v>
      </c>
      <c r="N9" s="137">
        <v>585.26</v>
      </c>
      <c r="O9" s="139">
        <v>214</v>
      </c>
      <c r="P9" s="140">
        <v>162675.22</v>
      </c>
      <c r="Q9" s="136">
        <v>760.16</v>
      </c>
      <c r="R9" s="137">
        <v>783.3</v>
      </c>
      <c r="S9" s="139">
        <v>253634</v>
      </c>
      <c r="T9" s="140">
        <v>279283402.94999999</v>
      </c>
      <c r="U9" s="137">
        <v>1101.1300000000001</v>
      </c>
      <c r="V9" s="137">
        <v>1028.26</v>
      </c>
      <c r="W9" s="133">
        <v>10.35</v>
      </c>
    </row>
    <row r="10" spans="1:23" x14ac:dyDescent="0.3">
      <c r="A10" s="58">
        <v>6</v>
      </c>
      <c r="B10" s="136" t="s">
        <v>99</v>
      </c>
      <c r="C10" s="139">
        <v>337765</v>
      </c>
      <c r="D10" s="140">
        <v>398575192.5</v>
      </c>
      <c r="E10" s="136">
        <v>1180.04</v>
      </c>
      <c r="F10" s="137">
        <v>1177.31</v>
      </c>
      <c r="G10" s="139">
        <v>38854</v>
      </c>
      <c r="H10" s="140">
        <v>28250324.719999999</v>
      </c>
      <c r="I10" s="136">
        <v>727.09</v>
      </c>
      <c r="J10" s="137">
        <v>641.11</v>
      </c>
      <c r="K10" s="139">
        <v>28223</v>
      </c>
      <c r="L10" s="140">
        <v>19258872.559999999</v>
      </c>
      <c r="M10" s="136">
        <v>682.38</v>
      </c>
      <c r="N10" s="137">
        <v>571.27</v>
      </c>
      <c r="O10" s="139">
        <v>3114</v>
      </c>
      <c r="P10" s="140">
        <v>978639.58</v>
      </c>
      <c r="Q10" s="136">
        <v>314.27</v>
      </c>
      <c r="R10" s="137">
        <v>360</v>
      </c>
      <c r="S10" s="139">
        <v>407956</v>
      </c>
      <c r="T10" s="140">
        <v>447063029.36000001</v>
      </c>
      <c r="U10" s="137">
        <v>1095.8599999999999</v>
      </c>
      <c r="V10" s="137">
        <v>1031.3499999999999</v>
      </c>
      <c r="W10" s="133">
        <v>16.649999999999999</v>
      </c>
    </row>
    <row r="11" spans="1:23" x14ac:dyDescent="0.3">
      <c r="A11" s="58">
        <v>7</v>
      </c>
      <c r="B11" s="136" t="s">
        <v>100</v>
      </c>
      <c r="C11" s="139">
        <v>385034</v>
      </c>
      <c r="D11" s="140">
        <v>423106884.58999997</v>
      </c>
      <c r="E11" s="136">
        <v>1098.8800000000001</v>
      </c>
      <c r="F11" s="137">
        <v>1013.76</v>
      </c>
      <c r="G11" s="139">
        <v>42785</v>
      </c>
      <c r="H11" s="140">
        <v>32478038.120000001</v>
      </c>
      <c r="I11" s="136">
        <v>759.1</v>
      </c>
      <c r="J11" s="137">
        <v>672.39</v>
      </c>
      <c r="K11" s="139">
        <v>25076</v>
      </c>
      <c r="L11" s="140">
        <v>16571930.07</v>
      </c>
      <c r="M11" s="136">
        <v>660.87</v>
      </c>
      <c r="N11" s="137">
        <v>554.21</v>
      </c>
      <c r="O11" s="139">
        <v>8120</v>
      </c>
      <c r="P11" s="140">
        <v>2232929.1</v>
      </c>
      <c r="Q11" s="136">
        <v>274.99</v>
      </c>
      <c r="R11" s="137">
        <v>360</v>
      </c>
      <c r="S11" s="139">
        <v>461015</v>
      </c>
      <c r="T11" s="140">
        <v>474389781.88</v>
      </c>
      <c r="U11" s="137">
        <v>1029.01</v>
      </c>
      <c r="V11" s="137">
        <v>913.84</v>
      </c>
      <c r="W11" s="133">
        <v>18.809999999999999</v>
      </c>
    </row>
    <row r="12" spans="1:23" x14ac:dyDescent="0.3">
      <c r="A12" s="58">
        <v>8</v>
      </c>
      <c r="B12" s="136" t="s">
        <v>101</v>
      </c>
      <c r="C12" s="139">
        <v>323822</v>
      </c>
      <c r="D12" s="140">
        <v>322939811.44</v>
      </c>
      <c r="E12" s="136">
        <v>997.28</v>
      </c>
      <c r="F12" s="137">
        <v>877.5</v>
      </c>
      <c r="G12" s="139">
        <v>50022</v>
      </c>
      <c r="H12" s="140">
        <v>37571242.469999999</v>
      </c>
      <c r="I12" s="136">
        <v>751.09</v>
      </c>
      <c r="J12" s="137">
        <v>651.4</v>
      </c>
      <c r="K12" s="139">
        <v>20494</v>
      </c>
      <c r="L12" s="140">
        <v>12829846.18</v>
      </c>
      <c r="M12" s="136">
        <v>626.03</v>
      </c>
      <c r="N12" s="137">
        <v>532.46</v>
      </c>
      <c r="O12" s="139">
        <v>2527</v>
      </c>
      <c r="P12" s="140">
        <v>528112.18000000005</v>
      </c>
      <c r="Q12" s="136">
        <v>208.99</v>
      </c>
      <c r="R12" s="137">
        <v>149.92000000000002</v>
      </c>
      <c r="S12" s="139">
        <v>396865</v>
      </c>
      <c r="T12" s="140">
        <v>373869012.26999998</v>
      </c>
      <c r="U12" s="137">
        <v>942.06</v>
      </c>
      <c r="V12" s="137">
        <v>798.77</v>
      </c>
      <c r="W12" s="133">
        <v>16.2</v>
      </c>
    </row>
    <row r="13" spans="1:23" x14ac:dyDescent="0.3">
      <c r="A13" s="58">
        <v>9</v>
      </c>
      <c r="B13" s="136" t="s">
        <v>102</v>
      </c>
      <c r="C13" s="139">
        <v>263587</v>
      </c>
      <c r="D13" s="140">
        <v>237334326.62</v>
      </c>
      <c r="E13" s="136">
        <v>900.4</v>
      </c>
      <c r="F13" s="137">
        <v>727.05</v>
      </c>
      <c r="G13" s="139">
        <v>52802</v>
      </c>
      <c r="H13" s="140">
        <v>38746874.539999999</v>
      </c>
      <c r="I13" s="136">
        <v>733.81</v>
      </c>
      <c r="J13" s="137">
        <v>621.84</v>
      </c>
      <c r="K13" s="139">
        <v>15733</v>
      </c>
      <c r="L13" s="140">
        <v>9300523.8800000008</v>
      </c>
      <c r="M13" s="136">
        <v>591.15</v>
      </c>
      <c r="N13" s="137">
        <v>500.13</v>
      </c>
      <c r="O13" s="139">
        <v>1898</v>
      </c>
      <c r="P13" s="140">
        <v>291440.18</v>
      </c>
      <c r="Q13" s="136">
        <v>153.55000000000001</v>
      </c>
      <c r="R13" s="137">
        <v>114.58</v>
      </c>
      <c r="S13" s="139">
        <v>334020</v>
      </c>
      <c r="T13" s="140">
        <v>285673165.22000003</v>
      </c>
      <c r="U13" s="137">
        <v>855.26</v>
      </c>
      <c r="V13" s="137">
        <v>686.06</v>
      </c>
      <c r="W13" s="133">
        <v>13.63</v>
      </c>
    </row>
    <row r="14" spans="1:23" x14ac:dyDescent="0.3">
      <c r="A14" s="58">
        <v>10</v>
      </c>
      <c r="B14" s="136" t="s">
        <v>110</v>
      </c>
      <c r="C14" s="139">
        <v>184657</v>
      </c>
      <c r="D14" s="140">
        <v>154273742.55000001</v>
      </c>
      <c r="E14" s="136">
        <v>835.46</v>
      </c>
      <c r="F14" s="137">
        <v>637.68000000000006</v>
      </c>
      <c r="G14" s="139">
        <v>46481</v>
      </c>
      <c r="H14" s="140">
        <v>33893679.140000001</v>
      </c>
      <c r="I14" s="136">
        <v>729.19</v>
      </c>
      <c r="J14" s="137">
        <v>611.25</v>
      </c>
      <c r="K14" s="139">
        <v>9746</v>
      </c>
      <c r="L14" s="140">
        <v>5787002.1900000004</v>
      </c>
      <c r="M14" s="136">
        <v>593.78</v>
      </c>
      <c r="N14" s="137">
        <v>479.82</v>
      </c>
      <c r="O14" s="139">
        <v>1142</v>
      </c>
      <c r="P14" s="140">
        <v>183551.43</v>
      </c>
      <c r="Q14" s="136">
        <v>160.72999999999999</v>
      </c>
      <c r="R14" s="137">
        <v>115.09</v>
      </c>
      <c r="S14" s="139">
        <v>242026</v>
      </c>
      <c r="T14" s="140">
        <v>194137975.31</v>
      </c>
      <c r="U14" s="137">
        <v>802.14</v>
      </c>
      <c r="V14" s="137">
        <v>621.91999999999996</v>
      </c>
      <c r="W14" s="133">
        <v>9.8800000000000008</v>
      </c>
    </row>
    <row r="15" spans="1:23" x14ac:dyDescent="0.3">
      <c r="A15" s="58">
        <v>11</v>
      </c>
      <c r="B15" s="136" t="s">
        <v>111</v>
      </c>
      <c r="C15" s="139">
        <v>72781</v>
      </c>
      <c r="D15" s="140">
        <v>56739841.460000001</v>
      </c>
      <c r="E15" s="136">
        <v>779.6</v>
      </c>
      <c r="F15" s="137">
        <v>580.24</v>
      </c>
      <c r="G15" s="139">
        <v>23107</v>
      </c>
      <c r="H15" s="140">
        <v>16793282.09</v>
      </c>
      <c r="I15" s="136">
        <v>726.76</v>
      </c>
      <c r="J15" s="137">
        <v>596.02</v>
      </c>
      <c r="K15" s="139">
        <v>3729</v>
      </c>
      <c r="L15" s="140">
        <v>2250092.2599999998</v>
      </c>
      <c r="M15" s="136">
        <v>603.4</v>
      </c>
      <c r="N15" s="137">
        <v>480.28</v>
      </c>
      <c r="O15" s="139">
        <v>351</v>
      </c>
      <c r="P15" s="140">
        <v>56714.65</v>
      </c>
      <c r="Q15" s="136">
        <v>161.58000000000001</v>
      </c>
      <c r="R15" s="137">
        <v>120.99</v>
      </c>
      <c r="S15" s="139">
        <v>99968</v>
      </c>
      <c r="T15" s="140">
        <v>75839930.459999993</v>
      </c>
      <c r="U15" s="137">
        <v>758.64</v>
      </c>
      <c r="V15" s="137">
        <v>578.76</v>
      </c>
      <c r="W15" s="133">
        <v>4.08</v>
      </c>
    </row>
    <row r="16" spans="1:23" ht="15" thickBot="1" x14ac:dyDescent="0.35">
      <c r="A16" s="58">
        <v>12</v>
      </c>
      <c r="B16" s="136" t="s">
        <v>112</v>
      </c>
      <c r="C16" s="139">
        <v>15754</v>
      </c>
      <c r="D16" s="140">
        <v>11855846.969999999</v>
      </c>
      <c r="E16" s="417">
        <v>752.56106195251994</v>
      </c>
      <c r="F16" s="137">
        <v>488.41</v>
      </c>
      <c r="G16" s="139">
        <v>6446</v>
      </c>
      <c r="H16" s="140">
        <v>4600938.97</v>
      </c>
      <c r="I16" s="417">
        <v>713.76651721998132</v>
      </c>
      <c r="J16" s="137">
        <v>564.53</v>
      </c>
      <c r="K16" s="139">
        <v>1208</v>
      </c>
      <c r="L16" s="140">
        <v>685152.02</v>
      </c>
      <c r="M16" s="137">
        <v>567.17882450331126</v>
      </c>
      <c r="N16" s="137">
        <v>426.51</v>
      </c>
      <c r="O16" s="139">
        <v>65</v>
      </c>
      <c r="P16" s="140">
        <v>10355.780000000001</v>
      </c>
      <c r="Q16" s="137">
        <v>159.31969230769232</v>
      </c>
      <c r="R16" s="137">
        <v>129.35</v>
      </c>
      <c r="S16" s="139">
        <v>23473</v>
      </c>
      <c r="T16" s="140">
        <v>17152293.740000002</v>
      </c>
      <c r="U16" s="137">
        <v>730.72439568866366</v>
      </c>
      <c r="V16" s="137">
        <v>526.23</v>
      </c>
      <c r="W16" s="133">
        <v>0.95791233630954198</v>
      </c>
    </row>
    <row r="17" spans="1:24" s="45" customFormat="1" ht="16.2" thickBot="1" x14ac:dyDescent="0.35">
      <c r="A17" s="134"/>
      <c r="B17" s="146" t="s">
        <v>538</v>
      </c>
      <c r="C17" s="147">
        <v>1858954</v>
      </c>
      <c r="D17" s="148">
        <v>1946172189.3099999</v>
      </c>
      <c r="E17" s="419">
        <v>1046.917884632971</v>
      </c>
      <c r="F17" s="149">
        <v>958.01</v>
      </c>
      <c r="G17" s="147">
        <v>383903</v>
      </c>
      <c r="H17" s="148">
        <v>259532981.48000002</v>
      </c>
      <c r="I17" s="149">
        <v>676.03790926353793</v>
      </c>
      <c r="J17" s="149">
        <v>577.54</v>
      </c>
      <c r="K17" s="147">
        <v>187596</v>
      </c>
      <c r="L17" s="148">
        <v>122387960.15000001</v>
      </c>
      <c r="M17" s="149">
        <v>652.40175776669014</v>
      </c>
      <c r="N17" s="149">
        <v>546.11</v>
      </c>
      <c r="O17" s="147">
        <v>19980</v>
      </c>
      <c r="P17" s="148">
        <v>6423354.7700000005</v>
      </c>
      <c r="Q17" s="149">
        <v>321.48922772772778</v>
      </c>
      <c r="R17" s="149">
        <v>360</v>
      </c>
      <c r="S17" s="147">
        <v>2450433</v>
      </c>
      <c r="T17" s="148">
        <v>2334516485.71</v>
      </c>
      <c r="U17" s="149">
        <v>952.69549737128091</v>
      </c>
      <c r="V17" s="146">
        <v>815.81</v>
      </c>
      <c r="W17" s="135">
        <v>100</v>
      </c>
    </row>
    <row r="18" spans="1:24" s="367" customFormat="1" x14ac:dyDescent="0.3">
      <c r="C18" s="468"/>
      <c r="D18" s="469"/>
      <c r="E18" s="469"/>
      <c r="F18" s="468"/>
      <c r="G18" s="469"/>
      <c r="H18" s="469"/>
      <c r="I18" s="469"/>
      <c r="J18" s="468"/>
      <c r="K18" s="469"/>
      <c r="L18" s="469"/>
      <c r="M18" s="469"/>
      <c r="N18" s="468"/>
      <c r="O18" s="469"/>
      <c r="P18" s="469"/>
      <c r="Q18" s="469"/>
      <c r="R18" s="468"/>
      <c r="S18" s="469"/>
      <c r="T18" s="469"/>
      <c r="U18" s="469"/>
      <c r="V18" s="467"/>
      <c r="W18" s="467"/>
    </row>
    <row r="19" spans="1:24" ht="15" customHeight="1" x14ac:dyDescent="0.3">
      <c r="A19" s="540" t="s">
        <v>715</v>
      </c>
      <c r="B19" s="540"/>
      <c r="C19" s="540"/>
      <c r="D19" s="540"/>
      <c r="E19" s="540"/>
      <c r="F19" s="540"/>
      <c r="G19" s="540"/>
      <c r="H19" s="540"/>
      <c r="I19" s="540"/>
      <c r="J19" s="540"/>
      <c r="K19" s="540"/>
      <c r="L19" s="540"/>
      <c r="M19" s="540"/>
      <c r="N19" s="540"/>
      <c r="O19" s="540"/>
      <c r="P19" s="540"/>
      <c r="Q19" s="540"/>
      <c r="R19" s="540"/>
      <c r="S19" s="540"/>
      <c r="T19" s="540"/>
      <c r="U19" s="540"/>
      <c r="V19" s="540"/>
      <c r="W19" s="540"/>
    </row>
    <row r="20" spans="1:24" ht="15" thickBot="1" x14ac:dyDescent="0.35"/>
    <row r="21" spans="1:24" s="277" customFormat="1" ht="15.6" x14ac:dyDescent="0.3">
      <c r="A21" s="575" t="s">
        <v>53</v>
      </c>
      <c r="B21" s="577" t="s">
        <v>103</v>
      </c>
      <c r="C21" s="579" t="s">
        <v>106</v>
      </c>
      <c r="D21" s="580"/>
      <c r="E21" s="580"/>
      <c r="F21" s="581"/>
      <c r="G21" s="579" t="s">
        <v>107</v>
      </c>
      <c r="H21" s="580"/>
      <c r="I21" s="580"/>
      <c r="J21" s="581"/>
      <c r="K21" s="579" t="s">
        <v>108</v>
      </c>
      <c r="L21" s="580"/>
      <c r="M21" s="580"/>
      <c r="N21" s="581"/>
      <c r="O21" s="579" t="s">
        <v>109</v>
      </c>
      <c r="P21" s="580"/>
      <c r="Q21" s="580"/>
      <c r="R21" s="581"/>
      <c r="S21" s="579" t="s">
        <v>105</v>
      </c>
      <c r="T21" s="580"/>
      <c r="U21" s="580"/>
      <c r="V21" s="580"/>
      <c r="W21" s="581"/>
    </row>
    <row r="22" spans="1:24" ht="16.2" thickBot="1" x14ac:dyDescent="0.35">
      <c r="A22" s="576"/>
      <c r="B22" s="578"/>
      <c r="C22" s="150" t="s">
        <v>1</v>
      </c>
      <c r="D22" s="151" t="s">
        <v>104</v>
      </c>
      <c r="E22" s="152" t="s">
        <v>22</v>
      </c>
      <c r="F22" s="153" t="s">
        <v>442</v>
      </c>
      <c r="G22" s="150" t="s">
        <v>1</v>
      </c>
      <c r="H22" s="151" t="s">
        <v>104</v>
      </c>
      <c r="I22" s="152" t="s">
        <v>22</v>
      </c>
      <c r="J22" s="153" t="s">
        <v>442</v>
      </c>
      <c r="K22" s="150" t="s">
        <v>1</v>
      </c>
      <c r="L22" s="151" t="s">
        <v>104</v>
      </c>
      <c r="M22" s="152" t="s">
        <v>22</v>
      </c>
      <c r="N22" s="153" t="s">
        <v>442</v>
      </c>
      <c r="O22" s="150" t="s">
        <v>1</v>
      </c>
      <c r="P22" s="151" t="s">
        <v>104</v>
      </c>
      <c r="Q22" s="152" t="s">
        <v>22</v>
      </c>
      <c r="R22" s="153" t="s">
        <v>442</v>
      </c>
      <c r="S22" s="150" t="s">
        <v>1</v>
      </c>
      <c r="T22" s="151" t="s">
        <v>104</v>
      </c>
      <c r="U22" s="152" t="s">
        <v>22</v>
      </c>
      <c r="V22" s="153" t="s">
        <v>442</v>
      </c>
      <c r="W22" s="152" t="s">
        <v>539</v>
      </c>
    </row>
    <row r="23" spans="1:24" s="277" customFormat="1" x14ac:dyDescent="0.3">
      <c r="A23" s="99">
        <v>1</v>
      </c>
      <c r="B23" s="501" t="s">
        <v>77</v>
      </c>
      <c r="C23" s="501">
        <v>0</v>
      </c>
      <c r="D23" s="501">
        <v>0</v>
      </c>
      <c r="E23" s="501">
        <v>0</v>
      </c>
      <c r="F23" s="502" t="s">
        <v>439</v>
      </c>
      <c r="G23" s="503">
        <v>14017</v>
      </c>
      <c r="H23" s="504">
        <v>4230486.03</v>
      </c>
      <c r="I23" s="501">
        <v>301.81</v>
      </c>
      <c r="J23" s="502">
        <v>307.3</v>
      </c>
      <c r="K23" s="503">
        <v>975</v>
      </c>
      <c r="L23" s="504">
        <v>693803.72</v>
      </c>
      <c r="M23" s="501">
        <v>711.59</v>
      </c>
      <c r="N23" s="502">
        <v>736.3</v>
      </c>
      <c r="O23" s="503">
        <v>434</v>
      </c>
      <c r="P23" s="504">
        <v>320372.84000000003</v>
      </c>
      <c r="Q23" s="501">
        <v>738.19</v>
      </c>
      <c r="R23" s="502">
        <v>736.3</v>
      </c>
      <c r="S23" s="505">
        <v>15426</v>
      </c>
      <c r="T23" s="504">
        <v>5244662.59</v>
      </c>
      <c r="U23" s="504">
        <v>339.99</v>
      </c>
      <c r="V23" s="502">
        <v>336.75</v>
      </c>
      <c r="W23" s="495">
        <v>1.35</v>
      </c>
      <c r="X23" s="266"/>
    </row>
    <row r="24" spans="1:24" x14ac:dyDescent="0.3">
      <c r="A24" s="58">
        <v>2</v>
      </c>
      <c r="B24" s="497" t="s">
        <v>78</v>
      </c>
      <c r="C24" s="499">
        <v>2476</v>
      </c>
      <c r="D24" s="500">
        <v>2900738.43</v>
      </c>
      <c r="E24" s="497">
        <v>1171.54</v>
      </c>
      <c r="F24" s="498">
        <v>1196.75</v>
      </c>
      <c r="G24" s="499">
        <v>3616</v>
      </c>
      <c r="H24" s="500">
        <v>1881318.78</v>
      </c>
      <c r="I24" s="497">
        <v>520.28</v>
      </c>
      <c r="J24" s="498">
        <v>410.01</v>
      </c>
      <c r="K24" s="499">
        <v>12094</v>
      </c>
      <c r="L24" s="500">
        <v>7243845.7699999996</v>
      </c>
      <c r="M24" s="497">
        <v>598.96</v>
      </c>
      <c r="N24" s="498">
        <v>507.39</v>
      </c>
      <c r="O24" s="499">
        <v>727</v>
      </c>
      <c r="P24" s="500">
        <v>530121.78</v>
      </c>
      <c r="Q24" s="497">
        <v>729.19</v>
      </c>
      <c r="R24" s="498">
        <v>736.3</v>
      </c>
      <c r="S24" s="499">
        <v>18913</v>
      </c>
      <c r="T24" s="500">
        <v>12556024.76</v>
      </c>
      <c r="U24" s="500">
        <v>663.88</v>
      </c>
      <c r="V24" s="498">
        <v>541.44000000000005</v>
      </c>
      <c r="W24" s="496">
        <v>1.66</v>
      </c>
    </row>
    <row r="25" spans="1:24" x14ac:dyDescent="0.3">
      <c r="A25" s="58">
        <v>3</v>
      </c>
      <c r="B25" s="497" t="s">
        <v>96</v>
      </c>
      <c r="C25" s="499">
        <v>8831</v>
      </c>
      <c r="D25" s="500">
        <v>11905585.199999999</v>
      </c>
      <c r="E25" s="497">
        <v>1348.16</v>
      </c>
      <c r="F25" s="498">
        <v>1350.04</v>
      </c>
      <c r="G25" s="499">
        <v>2009</v>
      </c>
      <c r="H25" s="500">
        <v>1032448.99</v>
      </c>
      <c r="I25" s="497">
        <v>513.91</v>
      </c>
      <c r="J25" s="498">
        <v>411.87</v>
      </c>
      <c r="K25" s="499">
        <v>8835</v>
      </c>
      <c r="L25" s="500">
        <v>5589007.4100000001</v>
      </c>
      <c r="M25" s="497">
        <v>632.6</v>
      </c>
      <c r="N25" s="498">
        <v>540.37</v>
      </c>
      <c r="O25" s="499">
        <v>169</v>
      </c>
      <c r="P25" s="500">
        <v>120224.52</v>
      </c>
      <c r="Q25" s="497">
        <v>711.39</v>
      </c>
      <c r="R25" s="498">
        <v>736.3</v>
      </c>
      <c r="S25" s="499">
        <v>19844</v>
      </c>
      <c r="T25" s="500">
        <v>18647266.120000001</v>
      </c>
      <c r="U25" s="500">
        <v>939.69</v>
      </c>
      <c r="V25" s="498">
        <v>914.38</v>
      </c>
      <c r="W25" s="496">
        <v>1.74</v>
      </c>
    </row>
    <row r="26" spans="1:24" x14ac:dyDescent="0.3">
      <c r="A26" s="58">
        <v>4</v>
      </c>
      <c r="B26" s="497" t="s">
        <v>97</v>
      </c>
      <c r="C26" s="499">
        <v>26478</v>
      </c>
      <c r="D26" s="500">
        <v>37566230.619999997</v>
      </c>
      <c r="E26" s="497">
        <v>1418.77</v>
      </c>
      <c r="F26" s="498">
        <v>1418.62</v>
      </c>
      <c r="G26" s="499">
        <v>2613</v>
      </c>
      <c r="H26" s="500">
        <v>1387931.87</v>
      </c>
      <c r="I26" s="497">
        <v>531.16</v>
      </c>
      <c r="J26" s="498">
        <v>418.96</v>
      </c>
      <c r="K26" s="499">
        <v>12854</v>
      </c>
      <c r="L26" s="500">
        <v>8729363</v>
      </c>
      <c r="M26" s="497">
        <v>679.12</v>
      </c>
      <c r="N26" s="498">
        <v>584.83000000000004</v>
      </c>
      <c r="O26" s="499">
        <v>101</v>
      </c>
      <c r="P26" s="500">
        <v>73395.77</v>
      </c>
      <c r="Q26" s="497">
        <v>726.69</v>
      </c>
      <c r="R26" s="498">
        <v>736.3</v>
      </c>
      <c r="S26" s="499">
        <v>42046</v>
      </c>
      <c r="T26" s="500">
        <v>47756921.259999998</v>
      </c>
      <c r="U26" s="500">
        <v>1135.83</v>
      </c>
      <c r="V26" s="498">
        <v>1248.82</v>
      </c>
      <c r="W26" s="496">
        <v>3.68</v>
      </c>
    </row>
    <row r="27" spans="1:24" x14ac:dyDescent="0.3">
      <c r="A27" s="58">
        <v>5</v>
      </c>
      <c r="B27" s="497" t="s">
        <v>98</v>
      </c>
      <c r="C27" s="499">
        <v>101281</v>
      </c>
      <c r="D27" s="500">
        <v>129031086.95999999</v>
      </c>
      <c r="E27" s="497">
        <v>1273.99</v>
      </c>
      <c r="F27" s="498">
        <v>1296.45</v>
      </c>
      <c r="G27" s="499">
        <v>2569</v>
      </c>
      <c r="H27" s="500">
        <v>1444368.79</v>
      </c>
      <c r="I27" s="497">
        <v>562.23</v>
      </c>
      <c r="J27" s="498">
        <v>455.29</v>
      </c>
      <c r="K27" s="499">
        <v>17802</v>
      </c>
      <c r="L27" s="500">
        <v>12681333.52</v>
      </c>
      <c r="M27" s="497">
        <v>712.35</v>
      </c>
      <c r="N27" s="498">
        <v>612.41999999999996</v>
      </c>
      <c r="O27" s="499">
        <v>85</v>
      </c>
      <c r="P27" s="500">
        <v>59794.42</v>
      </c>
      <c r="Q27" s="497">
        <v>703.46</v>
      </c>
      <c r="R27" s="498">
        <v>736.3</v>
      </c>
      <c r="S27" s="499">
        <v>121737</v>
      </c>
      <c r="T27" s="500">
        <v>143216583.69</v>
      </c>
      <c r="U27" s="500">
        <v>1176.44</v>
      </c>
      <c r="V27" s="498">
        <v>1168.18</v>
      </c>
      <c r="W27" s="496">
        <v>10.66</v>
      </c>
    </row>
    <row r="28" spans="1:24" x14ac:dyDescent="0.3">
      <c r="A28" s="58">
        <v>6</v>
      </c>
      <c r="B28" s="497" t="s">
        <v>99</v>
      </c>
      <c r="C28" s="499">
        <v>189821</v>
      </c>
      <c r="D28" s="500">
        <v>229493625.13</v>
      </c>
      <c r="E28" s="497">
        <v>1209</v>
      </c>
      <c r="F28" s="498">
        <v>1259.8500000000001</v>
      </c>
      <c r="G28" s="499">
        <v>1898</v>
      </c>
      <c r="H28" s="500">
        <v>1207279.21</v>
      </c>
      <c r="I28" s="497">
        <v>636.08000000000004</v>
      </c>
      <c r="J28" s="498">
        <v>509.03</v>
      </c>
      <c r="K28" s="499">
        <v>18398</v>
      </c>
      <c r="L28" s="500">
        <v>12973506.75</v>
      </c>
      <c r="M28" s="497">
        <v>705.16</v>
      </c>
      <c r="N28" s="498">
        <v>614.18000000000006</v>
      </c>
      <c r="O28" s="499">
        <v>1403</v>
      </c>
      <c r="P28" s="500">
        <v>429360.84</v>
      </c>
      <c r="Q28" s="497">
        <v>306.02999999999997</v>
      </c>
      <c r="R28" s="498">
        <v>360</v>
      </c>
      <c r="S28" s="499">
        <v>211520</v>
      </c>
      <c r="T28" s="500">
        <v>244103771.93000001</v>
      </c>
      <c r="U28" s="500">
        <v>1154.05</v>
      </c>
      <c r="V28" s="498">
        <v>1205.43</v>
      </c>
      <c r="W28" s="496">
        <v>18.53</v>
      </c>
    </row>
    <row r="29" spans="1:24" x14ac:dyDescent="0.3">
      <c r="A29" s="58">
        <v>7</v>
      </c>
      <c r="B29" s="497" t="s">
        <v>100</v>
      </c>
      <c r="C29" s="499">
        <v>214115</v>
      </c>
      <c r="D29" s="500">
        <v>246494797.31</v>
      </c>
      <c r="E29" s="497">
        <v>1151.23</v>
      </c>
      <c r="F29" s="498">
        <v>1204.57</v>
      </c>
      <c r="G29" s="499">
        <v>1140</v>
      </c>
      <c r="H29" s="500">
        <v>843897.13</v>
      </c>
      <c r="I29" s="497">
        <v>740.26</v>
      </c>
      <c r="J29" s="498">
        <v>640.24</v>
      </c>
      <c r="K29" s="499">
        <v>15912</v>
      </c>
      <c r="L29" s="500">
        <v>10919816.41</v>
      </c>
      <c r="M29" s="497">
        <v>686.26</v>
      </c>
      <c r="N29" s="498">
        <v>600.30000000000007</v>
      </c>
      <c r="O29" s="499">
        <v>3103</v>
      </c>
      <c r="P29" s="500">
        <v>860075.91</v>
      </c>
      <c r="Q29" s="497">
        <v>277.18</v>
      </c>
      <c r="R29" s="498">
        <v>360</v>
      </c>
      <c r="S29" s="499">
        <v>234270</v>
      </c>
      <c r="T29" s="500">
        <v>259118586.75999999</v>
      </c>
      <c r="U29" s="500">
        <v>1106.07</v>
      </c>
      <c r="V29" s="498">
        <v>1130.46</v>
      </c>
      <c r="W29" s="496">
        <v>20.52</v>
      </c>
    </row>
    <row r="30" spans="1:24" x14ac:dyDescent="0.3">
      <c r="A30" s="58">
        <v>8</v>
      </c>
      <c r="B30" s="497" t="s">
        <v>101</v>
      </c>
      <c r="C30" s="499">
        <v>177058</v>
      </c>
      <c r="D30" s="500">
        <v>185806236.69999999</v>
      </c>
      <c r="E30" s="497">
        <v>1049.4100000000001</v>
      </c>
      <c r="F30" s="498">
        <v>1024.51</v>
      </c>
      <c r="G30" s="499">
        <v>956</v>
      </c>
      <c r="H30" s="500">
        <v>727718.34</v>
      </c>
      <c r="I30" s="497">
        <v>761.21</v>
      </c>
      <c r="J30" s="498">
        <v>672.16</v>
      </c>
      <c r="K30" s="499">
        <v>12260</v>
      </c>
      <c r="L30" s="500">
        <v>7985071.0199999996</v>
      </c>
      <c r="M30" s="497">
        <v>651.30999999999995</v>
      </c>
      <c r="N30" s="498">
        <v>575.62</v>
      </c>
      <c r="O30" s="499">
        <v>976</v>
      </c>
      <c r="P30" s="500">
        <v>193977.57</v>
      </c>
      <c r="Q30" s="497">
        <v>198.75</v>
      </c>
      <c r="R30" s="498">
        <v>154.29</v>
      </c>
      <c r="S30" s="499">
        <v>191250</v>
      </c>
      <c r="T30" s="500">
        <v>194713003.63</v>
      </c>
      <c r="U30" s="500">
        <v>1018.11</v>
      </c>
      <c r="V30" s="498">
        <v>970.41</v>
      </c>
      <c r="W30" s="496">
        <v>16.75</v>
      </c>
    </row>
    <row r="31" spans="1:24" x14ac:dyDescent="0.3">
      <c r="A31" s="58">
        <v>9</v>
      </c>
      <c r="B31" s="497" t="s">
        <v>102</v>
      </c>
      <c r="C31" s="499">
        <v>136355</v>
      </c>
      <c r="D31" s="500">
        <v>128888134.27</v>
      </c>
      <c r="E31" s="497">
        <v>945.24</v>
      </c>
      <c r="F31" s="498">
        <v>840.82</v>
      </c>
      <c r="G31" s="499">
        <v>721</v>
      </c>
      <c r="H31" s="500">
        <v>532104.48</v>
      </c>
      <c r="I31" s="497">
        <v>738.01</v>
      </c>
      <c r="J31" s="498">
        <v>707.1</v>
      </c>
      <c r="K31" s="499">
        <v>8608</v>
      </c>
      <c r="L31" s="500">
        <v>5285325.0999999996</v>
      </c>
      <c r="M31" s="497">
        <v>614</v>
      </c>
      <c r="N31" s="498">
        <v>534.87</v>
      </c>
      <c r="O31" s="499">
        <v>728</v>
      </c>
      <c r="P31" s="500">
        <v>92114.62</v>
      </c>
      <c r="Q31" s="497">
        <v>126.53</v>
      </c>
      <c r="R31" s="498">
        <v>95.66</v>
      </c>
      <c r="S31" s="499">
        <v>146412</v>
      </c>
      <c r="T31" s="500">
        <v>134797678.47</v>
      </c>
      <c r="U31" s="500">
        <v>920.67</v>
      </c>
      <c r="V31" s="498">
        <v>809.46</v>
      </c>
      <c r="W31" s="496">
        <v>12.82</v>
      </c>
    </row>
    <row r="32" spans="1:24" x14ac:dyDescent="0.3">
      <c r="A32" s="58">
        <v>10</v>
      </c>
      <c r="B32" s="497" t="s">
        <v>110</v>
      </c>
      <c r="C32" s="499">
        <v>90587</v>
      </c>
      <c r="D32" s="500">
        <v>79913721.400000006</v>
      </c>
      <c r="E32" s="497">
        <v>882.18</v>
      </c>
      <c r="F32" s="498">
        <v>734.84</v>
      </c>
      <c r="G32" s="499">
        <v>620</v>
      </c>
      <c r="H32" s="500">
        <v>452207.2</v>
      </c>
      <c r="I32" s="497">
        <v>729.37</v>
      </c>
      <c r="J32" s="498">
        <v>741.99</v>
      </c>
      <c r="K32" s="499">
        <v>4886</v>
      </c>
      <c r="L32" s="500">
        <v>2970204.42</v>
      </c>
      <c r="M32" s="497">
        <v>607.9</v>
      </c>
      <c r="N32" s="498">
        <v>525.93000000000006</v>
      </c>
      <c r="O32" s="499">
        <v>389</v>
      </c>
      <c r="P32" s="500">
        <v>46097.43</v>
      </c>
      <c r="Q32" s="497">
        <v>118.5</v>
      </c>
      <c r="R32" s="498">
        <v>94.89</v>
      </c>
      <c r="S32" s="499">
        <v>96482</v>
      </c>
      <c r="T32" s="500">
        <v>83382230.450000003</v>
      </c>
      <c r="U32" s="500">
        <v>864.23</v>
      </c>
      <c r="V32" s="498">
        <v>716.09</v>
      </c>
      <c r="W32" s="496">
        <v>8.4499999999999993</v>
      </c>
    </row>
    <row r="33" spans="1:23" x14ac:dyDescent="0.3">
      <c r="A33" s="58">
        <v>11</v>
      </c>
      <c r="B33" s="497" t="s">
        <v>111</v>
      </c>
      <c r="C33" s="499">
        <v>34401</v>
      </c>
      <c r="D33" s="500">
        <v>28152972.100000001</v>
      </c>
      <c r="E33" s="497">
        <v>818.38</v>
      </c>
      <c r="F33" s="498">
        <v>648.27</v>
      </c>
      <c r="G33" s="499">
        <v>297</v>
      </c>
      <c r="H33" s="500">
        <v>190512.1</v>
      </c>
      <c r="I33" s="497">
        <v>641.45000000000005</v>
      </c>
      <c r="J33" s="498">
        <v>511.77000000000004</v>
      </c>
      <c r="K33" s="499">
        <v>1772</v>
      </c>
      <c r="L33" s="500">
        <v>1074400.83</v>
      </c>
      <c r="M33" s="497">
        <v>606.32000000000005</v>
      </c>
      <c r="N33" s="498">
        <v>565.31000000000006</v>
      </c>
      <c r="O33" s="499">
        <v>80</v>
      </c>
      <c r="P33" s="500">
        <v>9943.5</v>
      </c>
      <c r="Q33" s="497">
        <v>124.29</v>
      </c>
      <c r="R33" s="498">
        <v>105.91</v>
      </c>
      <c r="S33" s="499">
        <v>36550</v>
      </c>
      <c r="T33" s="500">
        <v>29427828.530000001</v>
      </c>
      <c r="U33" s="500">
        <v>805.14</v>
      </c>
      <c r="V33" s="498">
        <v>639.45000000000005</v>
      </c>
      <c r="W33" s="496">
        <v>3.2</v>
      </c>
    </row>
    <row r="34" spans="1:23" ht="15" thickBot="1" x14ac:dyDescent="0.35">
      <c r="A34" s="412">
        <v>12</v>
      </c>
      <c r="B34" s="491" t="s">
        <v>112</v>
      </c>
      <c r="C34" s="494">
        <v>6630</v>
      </c>
      <c r="D34" s="493">
        <v>5414790.4399999995</v>
      </c>
      <c r="E34" s="493">
        <v>816.71047360482646</v>
      </c>
      <c r="F34" s="492">
        <v>633.41</v>
      </c>
      <c r="G34" s="494">
        <v>98</v>
      </c>
      <c r="H34" s="493">
        <v>56442.96</v>
      </c>
      <c r="I34" s="493">
        <v>575.94857142857143</v>
      </c>
      <c r="J34" s="492">
        <v>498.87</v>
      </c>
      <c r="K34" s="494">
        <v>439</v>
      </c>
      <c r="L34" s="493">
        <v>244761.87</v>
      </c>
      <c r="M34" s="493">
        <v>557.54412300683373</v>
      </c>
      <c r="N34" s="492">
        <v>457.63</v>
      </c>
      <c r="O34" s="494">
        <v>10</v>
      </c>
      <c r="P34" s="493">
        <v>1861.89</v>
      </c>
      <c r="Q34" s="493">
        <v>186.18900000000002</v>
      </c>
      <c r="R34" s="492">
        <v>119.2</v>
      </c>
      <c r="S34" s="494">
        <v>7177</v>
      </c>
      <c r="T34" s="493">
        <v>5717857.1600000001</v>
      </c>
      <c r="U34" s="493">
        <v>796.69181552180578</v>
      </c>
      <c r="V34" s="492">
        <v>615.84</v>
      </c>
      <c r="W34" s="493">
        <v>0.62866417840503075</v>
      </c>
    </row>
    <row r="35" spans="1:23" ht="16.2" thickBot="1" x14ac:dyDescent="0.35">
      <c r="A35" s="517"/>
      <c r="B35" s="519" t="s">
        <v>538</v>
      </c>
      <c r="C35" s="358">
        <v>988033</v>
      </c>
      <c r="D35" s="463">
        <v>1085567918.5599999</v>
      </c>
      <c r="E35" s="463">
        <v>1098.7162559954982</v>
      </c>
      <c r="F35" s="520" t="s">
        <v>714</v>
      </c>
      <c r="G35" s="358">
        <v>30554</v>
      </c>
      <c r="H35" s="463">
        <v>13986715.880000003</v>
      </c>
      <c r="I35" s="463">
        <v>457.77036983700998</v>
      </c>
      <c r="J35" s="520">
        <v>360.96</v>
      </c>
      <c r="K35" s="358">
        <v>114835</v>
      </c>
      <c r="L35" s="463">
        <v>76390439.819999993</v>
      </c>
      <c r="M35" s="463">
        <v>665.21913893847693</v>
      </c>
      <c r="N35" s="520">
        <v>577.54999999999995</v>
      </c>
      <c r="O35" s="358">
        <v>8205</v>
      </c>
      <c r="P35" s="463">
        <v>2737341.0900000003</v>
      </c>
      <c r="Q35" s="463">
        <v>333.6186581352834</v>
      </c>
      <c r="R35" s="520">
        <v>360</v>
      </c>
      <c r="S35" s="358">
        <v>1141627</v>
      </c>
      <c r="T35" s="463">
        <v>1178682415.3500001</v>
      </c>
      <c r="U35" s="463">
        <v>1032.4584258693953</v>
      </c>
      <c r="V35" s="520">
        <v>982.78</v>
      </c>
      <c r="W35" s="518">
        <v>100</v>
      </c>
    </row>
    <row r="36" spans="1:23" x14ac:dyDescent="0.3">
      <c r="C36" s="471"/>
      <c r="D36" s="473"/>
      <c r="E36" s="472"/>
      <c r="F36" s="471"/>
      <c r="G36" s="472"/>
      <c r="H36" s="472"/>
      <c r="I36" s="472"/>
      <c r="J36" s="471"/>
      <c r="K36" s="472"/>
      <c r="L36" s="472"/>
      <c r="M36" s="472"/>
      <c r="N36" s="471"/>
      <c r="O36" s="472"/>
      <c r="P36" s="472"/>
      <c r="Q36" s="472"/>
      <c r="R36" s="471"/>
      <c r="S36" s="472"/>
      <c r="T36" s="472"/>
      <c r="U36" s="472"/>
      <c r="V36" s="470"/>
      <c r="W36" s="470"/>
    </row>
    <row r="37" spans="1:23" ht="15.6" x14ac:dyDescent="0.3">
      <c r="A37" s="540" t="s">
        <v>716</v>
      </c>
      <c r="B37" s="540"/>
      <c r="C37" s="540"/>
      <c r="D37" s="540"/>
      <c r="E37" s="540"/>
      <c r="F37" s="540"/>
      <c r="G37" s="540"/>
      <c r="H37" s="540"/>
      <c r="I37" s="540"/>
      <c r="J37" s="540"/>
      <c r="K37" s="540"/>
      <c r="L37" s="540"/>
      <c r="M37" s="540"/>
      <c r="N37" s="540"/>
      <c r="O37" s="540"/>
      <c r="P37" s="540"/>
      <c r="Q37" s="540"/>
      <c r="R37" s="540"/>
      <c r="S37" s="540"/>
      <c r="T37" s="540"/>
      <c r="U37" s="540"/>
      <c r="V37" s="540"/>
      <c r="W37" s="540"/>
    </row>
    <row r="38" spans="1:23" ht="15" thickBot="1" x14ac:dyDescent="0.35"/>
    <row r="39" spans="1:23" ht="15.6" x14ac:dyDescent="0.3">
      <c r="A39" s="575" t="s">
        <v>53</v>
      </c>
      <c r="B39" s="577" t="s">
        <v>103</v>
      </c>
      <c r="C39" s="579" t="s">
        <v>106</v>
      </c>
      <c r="D39" s="580"/>
      <c r="E39" s="580"/>
      <c r="F39" s="581"/>
      <c r="G39" s="579" t="s">
        <v>107</v>
      </c>
      <c r="H39" s="580"/>
      <c r="I39" s="580"/>
      <c r="J39" s="581"/>
      <c r="K39" s="579" t="s">
        <v>108</v>
      </c>
      <c r="L39" s="580"/>
      <c r="M39" s="580"/>
      <c r="N39" s="581"/>
      <c r="O39" s="579" t="s">
        <v>109</v>
      </c>
      <c r="P39" s="580"/>
      <c r="Q39" s="580"/>
      <c r="R39" s="581"/>
      <c r="S39" s="579" t="s">
        <v>105</v>
      </c>
      <c r="T39" s="580"/>
      <c r="U39" s="580"/>
      <c r="V39" s="580"/>
      <c r="W39" s="581"/>
    </row>
    <row r="40" spans="1:23" ht="16.2" thickBot="1" x14ac:dyDescent="0.35">
      <c r="A40" s="576"/>
      <c r="B40" s="578"/>
      <c r="C40" s="150" t="s">
        <v>1</v>
      </c>
      <c r="D40" s="151" t="s">
        <v>104</v>
      </c>
      <c r="E40" s="152" t="s">
        <v>22</v>
      </c>
      <c r="F40" s="153" t="s">
        <v>442</v>
      </c>
      <c r="G40" s="150" t="s">
        <v>1</v>
      </c>
      <c r="H40" s="151" t="s">
        <v>104</v>
      </c>
      <c r="I40" s="152" t="s">
        <v>22</v>
      </c>
      <c r="J40" s="153" t="s">
        <v>442</v>
      </c>
      <c r="K40" s="150" t="s">
        <v>1</v>
      </c>
      <c r="L40" s="151" t="s">
        <v>104</v>
      </c>
      <c r="M40" s="152" t="s">
        <v>22</v>
      </c>
      <c r="N40" s="153" t="s">
        <v>442</v>
      </c>
      <c r="O40" s="150" t="s">
        <v>1</v>
      </c>
      <c r="P40" s="151" t="s">
        <v>104</v>
      </c>
      <c r="Q40" s="152" t="s">
        <v>22</v>
      </c>
      <c r="R40" s="153" t="s">
        <v>442</v>
      </c>
      <c r="S40" s="150" t="s">
        <v>1</v>
      </c>
      <c r="T40" s="151" t="s">
        <v>104</v>
      </c>
      <c r="U40" s="152" t="s">
        <v>22</v>
      </c>
      <c r="V40" s="153" t="s">
        <v>442</v>
      </c>
      <c r="W40" s="152" t="s">
        <v>539</v>
      </c>
    </row>
    <row r="41" spans="1:23" x14ac:dyDescent="0.3">
      <c r="A41" s="99">
        <v>1</v>
      </c>
      <c r="B41" s="512" t="s">
        <v>77</v>
      </c>
      <c r="C41" s="512">
        <v>0</v>
      </c>
      <c r="D41" s="512">
        <v>0</v>
      </c>
      <c r="E41" s="512">
        <v>0</v>
      </c>
      <c r="F41" s="513" t="s">
        <v>439</v>
      </c>
      <c r="G41" s="514">
        <v>13769</v>
      </c>
      <c r="H41" s="515">
        <v>4477694.16</v>
      </c>
      <c r="I41" s="512">
        <v>325.2</v>
      </c>
      <c r="J41" s="513">
        <v>341.08</v>
      </c>
      <c r="K41" s="514">
        <v>752</v>
      </c>
      <c r="L41" s="515">
        <v>574297.29</v>
      </c>
      <c r="M41" s="512">
        <v>763.69</v>
      </c>
      <c r="N41" s="513">
        <v>783.3</v>
      </c>
      <c r="O41" s="514">
        <v>304</v>
      </c>
      <c r="P41" s="515">
        <v>237457.5</v>
      </c>
      <c r="Q41" s="512">
        <v>781.11</v>
      </c>
      <c r="R41" s="513">
        <v>783.3</v>
      </c>
      <c r="S41" s="516">
        <v>14825</v>
      </c>
      <c r="T41" s="515">
        <v>5289448.95</v>
      </c>
      <c r="U41" s="515">
        <v>356.79</v>
      </c>
      <c r="V41" s="512">
        <v>360</v>
      </c>
      <c r="W41" s="506">
        <v>1.1299999999999999</v>
      </c>
    </row>
    <row r="42" spans="1:23" x14ac:dyDescent="0.3">
      <c r="A42" s="58">
        <v>2</v>
      </c>
      <c r="B42" s="508" t="s">
        <v>78</v>
      </c>
      <c r="C42" s="510">
        <v>1042</v>
      </c>
      <c r="D42" s="511">
        <v>1226299.71</v>
      </c>
      <c r="E42" s="508">
        <v>1176.8699999999999</v>
      </c>
      <c r="F42" s="509">
        <v>1148.69</v>
      </c>
      <c r="G42" s="510">
        <v>14547</v>
      </c>
      <c r="H42" s="511">
        <v>7079170.4699999997</v>
      </c>
      <c r="I42" s="508">
        <v>486.64</v>
      </c>
      <c r="J42" s="509">
        <v>423.36</v>
      </c>
      <c r="K42" s="510">
        <v>7356</v>
      </c>
      <c r="L42" s="511">
        <v>4433342.38</v>
      </c>
      <c r="M42" s="508">
        <v>602.67999999999995</v>
      </c>
      <c r="N42" s="509">
        <v>491.87</v>
      </c>
      <c r="O42" s="510">
        <v>550</v>
      </c>
      <c r="P42" s="511">
        <v>429836.75</v>
      </c>
      <c r="Q42" s="508">
        <v>781.52</v>
      </c>
      <c r="R42" s="509">
        <v>783.3</v>
      </c>
      <c r="S42" s="510">
        <v>23495</v>
      </c>
      <c r="T42" s="511">
        <v>13168649.310000001</v>
      </c>
      <c r="U42" s="511">
        <v>560.49</v>
      </c>
      <c r="V42" s="508">
        <v>465.89</v>
      </c>
      <c r="W42" s="507">
        <v>1.8</v>
      </c>
    </row>
    <row r="43" spans="1:23" x14ac:dyDescent="0.3">
      <c r="A43" s="58">
        <v>3</v>
      </c>
      <c r="B43" s="508" t="s">
        <v>96</v>
      </c>
      <c r="C43" s="510">
        <v>5427</v>
      </c>
      <c r="D43" s="511">
        <v>6310855.3600000003</v>
      </c>
      <c r="E43" s="508">
        <v>1162.8599999999999</v>
      </c>
      <c r="F43" s="509">
        <v>1113.6500000000001</v>
      </c>
      <c r="G43" s="510">
        <v>14250</v>
      </c>
      <c r="H43" s="511">
        <v>8038414.1500000004</v>
      </c>
      <c r="I43" s="508">
        <v>564.1</v>
      </c>
      <c r="J43" s="509">
        <v>506.51</v>
      </c>
      <c r="K43" s="510">
        <v>5577</v>
      </c>
      <c r="L43" s="511">
        <v>3450597.63</v>
      </c>
      <c r="M43" s="508">
        <v>618.72</v>
      </c>
      <c r="N43" s="509">
        <v>502.12</v>
      </c>
      <c r="O43" s="510">
        <v>133</v>
      </c>
      <c r="P43" s="511">
        <v>102377.45</v>
      </c>
      <c r="Q43" s="508">
        <v>769.76</v>
      </c>
      <c r="R43" s="509">
        <v>783.3</v>
      </c>
      <c r="S43" s="510">
        <v>25387</v>
      </c>
      <c r="T43" s="511">
        <v>17902244.59</v>
      </c>
      <c r="U43" s="511">
        <v>705.17</v>
      </c>
      <c r="V43" s="508">
        <v>587.89</v>
      </c>
      <c r="W43" s="507">
        <v>1.94</v>
      </c>
    </row>
    <row r="44" spans="1:23" x14ac:dyDescent="0.3">
      <c r="A44" s="58">
        <v>4</v>
      </c>
      <c r="B44" s="508" t="s">
        <v>97</v>
      </c>
      <c r="C44" s="510">
        <v>41680</v>
      </c>
      <c r="D44" s="511">
        <v>42183246.109999999</v>
      </c>
      <c r="E44" s="508">
        <v>1012.07</v>
      </c>
      <c r="F44" s="509">
        <v>980.41</v>
      </c>
      <c r="G44" s="510">
        <v>22288</v>
      </c>
      <c r="H44" s="511">
        <v>14096864.5</v>
      </c>
      <c r="I44" s="508">
        <v>632.49</v>
      </c>
      <c r="J44" s="509">
        <v>562.07000000000005</v>
      </c>
      <c r="K44" s="510">
        <v>7441</v>
      </c>
      <c r="L44" s="511">
        <v>4589790.17</v>
      </c>
      <c r="M44" s="508">
        <v>616.82000000000005</v>
      </c>
      <c r="N44" s="509">
        <v>504.72</v>
      </c>
      <c r="O44" s="510">
        <v>131</v>
      </c>
      <c r="P44" s="511">
        <v>101476.55</v>
      </c>
      <c r="Q44" s="508">
        <v>774.63</v>
      </c>
      <c r="R44" s="509">
        <v>783.3</v>
      </c>
      <c r="S44" s="510">
        <v>71540</v>
      </c>
      <c r="T44" s="511">
        <v>60971377.329999998</v>
      </c>
      <c r="U44" s="511">
        <v>852.27</v>
      </c>
      <c r="V44" s="508">
        <v>789.62</v>
      </c>
      <c r="W44" s="507">
        <v>5.47</v>
      </c>
    </row>
    <row r="45" spans="1:23" x14ac:dyDescent="0.3">
      <c r="A45" s="58">
        <v>5</v>
      </c>
      <c r="B45" s="508" t="s">
        <v>98</v>
      </c>
      <c r="C45" s="510">
        <v>88339</v>
      </c>
      <c r="D45" s="511">
        <v>95251300.260000005</v>
      </c>
      <c r="E45" s="508">
        <v>1078.25</v>
      </c>
      <c r="F45" s="509">
        <v>1051.1600000000001</v>
      </c>
      <c r="G45" s="510">
        <v>33728</v>
      </c>
      <c r="H45" s="511">
        <v>22950888.510000002</v>
      </c>
      <c r="I45" s="508">
        <v>680.47</v>
      </c>
      <c r="J45" s="509">
        <v>599.65</v>
      </c>
      <c r="K45" s="510">
        <v>9701</v>
      </c>
      <c r="L45" s="511">
        <v>5772851.8200000003</v>
      </c>
      <c r="M45" s="508">
        <v>595.08000000000004</v>
      </c>
      <c r="N45" s="509">
        <v>486.4</v>
      </c>
      <c r="O45" s="510">
        <v>129</v>
      </c>
      <c r="P45" s="511">
        <v>99447.45</v>
      </c>
      <c r="Q45" s="508">
        <v>770.91</v>
      </c>
      <c r="R45" s="509">
        <v>783.3</v>
      </c>
      <c r="S45" s="510">
        <v>131897</v>
      </c>
      <c r="T45" s="511">
        <v>124074488.04000001</v>
      </c>
      <c r="U45" s="511">
        <v>940.69</v>
      </c>
      <c r="V45" s="508">
        <v>875.01</v>
      </c>
      <c r="W45" s="507">
        <v>10.08</v>
      </c>
    </row>
    <row r="46" spans="1:23" x14ac:dyDescent="0.3">
      <c r="A46" s="58">
        <v>6</v>
      </c>
      <c r="B46" s="508" t="s">
        <v>99</v>
      </c>
      <c r="C46" s="510">
        <v>147944</v>
      </c>
      <c r="D46" s="511">
        <v>150701535.46000001</v>
      </c>
      <c r="E46" s="508">
        <v>1018.64</v>
      </c>
      <c r="F46" s="509">
        <v>934.21</v>
      </c>
      <c r="G46" s="510">
        <v>36956</v>
      </c>
      <c r="H46" s="511">
        <v>26974511.84</v>
      </c>
      <c r="I46" s="508">
        <v>729.91</v>
      </c>
      <c r="J46" s="509">
        <v>647.29</v>
      </c>
      <c r="K46" s="510">
        <v>9825</v>
      </c>
      <c r="L46" s="511">
        <v>5532116.4699999997</v>
      </c>
      <c r="M46" s="508">
        <v>563.07000000000005</v>
      </c>
      <c r="N46" s="509">
        <v>484.45</v>
      </c>
      <c r="O46" s="510">
        <v>1711</v>
      </c>
      <c r="P46" s="511">
        <v>547774.74</v>
      </c>
      <c r="Q46" s="508">
        <v>320.14999999999998</v>
      </c>
      <c r="R46" s="509">
        <v>360</v>
      </c>
      <c r="S46" s="510">
        <v>196436</v>
      </c>
      <c r="T46" s="511">
        <v>183755938.50999999</v>
      </c>
      <c r="U46" s="511">
        <v>935.45</v>
      </c>
      <c r="V46" s="508">
        <v>813.77</v>
      </c>
      <c r="W46" s="507">
        <v>15.01</v>
      </c>
    </row>
    <row r="47" spans="1:23" x14ac:dyDescent="0.3">
      <c r="A47" s="58">
        <v>7</v>
      </c>
      <c r="B47" s="508" t="s">
        <v>100</v>
      </c>
      <c r="C47" s="510">
        <v>170919</v>
      </c>
      <c r="D47" s="511">
        <v>157623336.08000001</v>
      </c>
      <c r="E47" s="508">
        <v>922.21</v>
      </c>
      <c r="F47" s="509">
        <v>749.4</v>
      </c>
      <c r="G47" s="510">
        <v>41645</v>
      </c>
      <c r="H47" s="511">
        <v>31585939.41</v>
      </c>
      <c r="I47" s="508">
        <v>758.46</v>
      </c>
      <c r="J47" s="509">
        <v>672.29</v>
      </c>
      <c r="K47" s="510">
        <v>9164</v>
      </c>
      <c r="L47" s="511">
        <v>5024294.72</v>
      </c>
      <c r="M47" s="508">
        <v>548.26</v>
      </c>
      <c r="N47" s="509">
        <v>484.65</v>
      </c>
      <c r="O47" s="510">
        <v>5017</v>
      </c>
      <c r="P47" s="511">
        <v>1372030.69</v>
      </c>
      <c r="Q47" s="508">
        <v>273.48</v>
      </c>
      <c r="R47" s="509">
        <v>360</v>
      </c>
      <c r="S47" s="510">
        <v>226745</v>
      </c>
      <c r="T47" s="511">
        <v>195605600.90000001</v>
      </c>
      <c r="U47" s="511">
        <v>862.67</v>
      </c>
      <c r="V47" s="508">
        <v>700.07</v>
      </c>
      <c r="W47" s="507">
        <v>17.32</v>
      </c>
    </row>
    <row r="48" spans="1:23" x14ac:dyDescent="0.3">
      <c r="A48" s="58">
        <v>8</v>
      </c>
      <c r="B48" s="508" t="s">
        <v>101</v>
      </c>
      <c r="C48" s="510">
        <v>146764</v>
      </c>
      <c r="D48" s="511">
        <v>123636089.33</v>
      </c>
      <c r="E48" s="508">
        <v>842.41</v>
      </c>
      <c r="F48" s="509">
        <v>659.36</v>
      </c>
      <c r="G48" s="510">
        <v>49066</v>
      </c>
      <c r="H48" s="511">
        <v>36799806.939999998</v>
      </c>
      <c r="I48" s="508">
        <v>750.01</v>
      </c>
      <c r="J48" s="509">
        <v>650.74</v>
      </c>
      <c r="K48" s="510">
        <v>8234</v>
      </c>
      <c r="L48" s="511">
        <v>4384008.6399999997</v>
      </c>
      <c r="M48" s="508">
        <v>532.42999999999995</v>
      </c>
      <c r="N48" s="509">
        <v>484.1</v>
      </c>
      <c r="O48" s="510">
        <v>1551</v>
      </c>
      <c r="P48" s="511">
        <v>333852.61</v>
      </c>
      <c r="Q48" s="508">
        <v>215.25</v>
      </c>
      <c r="R48" s="509">
        <v>149.92000000000002</v>
      </c>
      <c r="S48" s="510">
        <v>205615</v>
      </c>
      <c r="T48" s="511">
        <v>165153757.52000001</v>
      </c>
      <c r="U48" s="511">
        <v>803.22</v>
      </c>
      <c r="V48" s="508">
        <v>640.20000000000005</v>
      </c>
      <c r="W48" s="507">
        <v>15.71</v>
      </c>
    </row>
    <row r="49" spans="1:23" x14ac:dyDescent="0.3">
      <c r="A49" s="58">
        <v>9</v>
      </c>
      <c r="B49" s="508" t="s">
        <v>102</v>
      </c>
      <c r="C49" s="510">
        <v>127232</v>
      </c>
      <c r="D49" s="511">
        <v>99241466.420000002</v>
      </c>
      <c r="E49" s="508">
        <v>780</v>
      </c>
      <c r="F49" s="509">
        <v>608.68000000000006</v>
      </c>
      <c r="G49" s="510">
        <v>52081</v>
      </c>
      <c r="H49" s="511">
        <v>38181673.93</v>
      </c>
      <c r="I49" s="508">
        <v>733.12</v>
      </c>
      <c r="J49" s="509">
        <v>620.84</v>
      </c>
      <c r="K49" s="510">
        <v>7125</v>
      </c>
      <c r="L49" s="511">
        <v>3712665.62</v>
      </c>
      <c r="M49" s="508">
        <v>521.08000000000004</v>
      </c>
      <c r="N49" s="509">
        <v>460.45</v>
      </c>
      <c r="O49" s="510">
        <v>1170</v>
      </c>
      <c r="P49" s="511">
        <v>199231.56</v>
      </c>
      <c r="Q49" s="508">
        <v>170.28</v>
      </c>
      <c r="R49" s="509">
        <v>119.07</v>
      </c>
      <c r="S49" s="510">
        <v>187608</v>
      </c>
      <c r="T49" s="511">
        <v>141335037.53</v>
      </c>
      <c r="U49" s="511">
        <v>753.35</v>
      </c>
      <c r="V49" s="508">
        <v>600.02</v>
      </c>
      <c r="W49" s="507">
        <v>14.33</v>
      </c>
    </row>
    <row r="50" spans="1:23" x14ac:dyDescent="0.3">
      <c r="A50" s="58">
        <v>10</v>
      </c>
      <c r="B50" s="508" t="s">
        <v>110</v>
      </c>
      <c r="C50" s="510">
        <v>94070</v>
      </c>
      <c r="D50" s="511">
        <v>68625581.989999995</v>
      </c>
      <c r="E50" s="508">
        <v>729.52</v>
      </c>
      <c r="F50" s="509">
        <v>543.15</v>
      </c>
      <c r="G50" s="510">
        <v>45861</v>
      </c>
      <c r="H50" s="511">
        <v>33414408.77</v>
      </c>
      <c r="I50" s="508">
        <v>728.6</v>
      </c>
      <c r="J50" s="509">
        <v>609.88</v>
      </c>
      <c r="K50" s="510">
        <v>4860</v>
      </c>
      <c r="L50" s="511">
        <v>2650030.9300000002</v>
      </c>
      <c r="M50" s="508">
        <v>545.27</v>
      </c>
      <c r="N50" s="509">
        <v>408.15</v>
      </c>
      <c r="O50" s="510">
        <v>753</v>
      </c>
      <c r="P50" s="511">
        <v>137360</v>
      </c>
      <c r="Q50" s="508">
        <v>182.42</v>
      </c>
      <c r="R50" s="509">
        <v>119.07</v>
      </c>
      <c r="S50" s="510">
        <v>145544</v>
      </c>
      <c r="T50" s="511">
        <v>104827381.69</v>
      </c>
      <c r="U50" s="511">
        <v>720.25</v>
      </c>
      <c r="V50" s="508">
        <v>554.59</v>
      </c>
      <c r="W50" s="507">
        <v>11.12</v>
      </c>
    </row>
    <row r="51" spans="1:23" x14ac:dyDescent="0.3">
      <c r="A51" s="58">
        <v>11</v>
      </c>
      <c r="B51" s="508" t="s">
        <v>111</v>
      </c>
      <c r="C51" s="510">
        <v>38380</v>
      </c>
      <c r="D51" s="511">
        <v>26547998.710000001</v>
      </c>
      <c r="E51" s="508">
        <v>691.71</v>
      </c>
      <c r="F51" s="509">
        <v>443.6</v>
      </c>
      <c r="G51" s="510">
        <v>22810</v>
      </c>
      <c r="H51" s="511">
        <v>16591270.77</v>
      </c>
      <c r="I51" s="508">
        <v>727.37</v>
      </c>
      <c r="J51" s="509">
        <v>596.6</v>
      </c>
      <c r="K51" s="510">
        <v>1957</v>
      </c>
      <c r="L51" s="511">
        <v>1118996.32</v>
      </c>
      <c r="M51" s="508">
        <v>571.79</v>
      </c>
      <c r="N51" s="509">
        <v>383</v>
      </c>
      <c r="O51" s="510">
        <v>271</v>
      </c>
      <c r="P51" s="511">
        <v>46724.15</v>
      </c>
      <c r="Q51" s="508">
        <v>172.41</v>
      </c>
      <c r="R51" s="509">
        <v>127.1</v>
      </c>
      <c r="S51" s="510">
        <v>63418</v>
      </c>
      <c r="T51" s="511">
        <v>44304989.950000003</v>
      </c>
      <c r="U51" s="511">
        <v>698.62</v>
      </c>
      <c r="V51" s="508">
        <v>525.64</v>
      </c>
      <c r="W51" s="507">
        <v>4.8499999999999996</v>
      </c>
    </row>
    <row r="52" spans="1:23" ht="15" thickBot="1" x14ac:dyDescent="0.35">
      <c r="A52" s="412">
        <v>12</v>
      </c>
      <c r="B52" s="491" t="s">
        <v>112</v>
      </c>
      <c r="C52" s="494">
        <v>9124</v>
      </c>
      <c r="D52" s="493">
        <v>6040484.71</v>
      </c>
      <c r="E52" s="493">
        <v>662.04347983340642</v>
      </c>
      <c r="F52" s="492">
        <v>382.4</v>
      </c>
      <c r="G52" s="494">
        <v>6348</v>
      </c>
      <c r="H52" s="493">
        <v>4541264.29</v>
      </c>
      <c r="I52" s="493">
        <v>715.38504883427856</v>
      </c>
      <c r="J52" s="492">
        <v>565.91999999999996</v>
      </c>
      <c r="K52" s="494">
        <v>769</v>
      </c>
      <c r="L52" s="493">
        <v>428718.77</v>
      </c>
      <c r="M52" s="493">
        <v>557.50165149544864</v>
      </c>
      <c r="N52" s="493">
        <v>360</v>
      </c>
      <c r="O52" s="494">
        <v>55</v>
      </c>
      <c r="P52" s="493">
        <v>8493.89</v>
      </c>
      <c r="Q52" s="493">
        <v>154.43436363636363</v>
      </c>
      <c r="R52" s="492">
        <v>129.61000000000001</v>
      </c>
      <c r="S52" s="494">
        <v>16296</v>
      </c>
      <c r="T52" s="493">
        <v>11018961.66</v>
      </c>
      <c r="U52" s="493">
        <v>676.17585051546394</v>
      </c>
      <c r="V52" s="490">
        <v>482.2</v>
      </c>
      <c r="W52" s="493">
        <v>1.24</v>
      </c>
    </row>
    <row r="53" spans="1:23" ht="16.2" thickBot="1" x14ac:dyDescent="0.35">
      <c r="A53" s="517"/>
      <c r="B53" s="519" t="s">
        <v>538</v>
      </c>
      <c r="C53" s="358">
        <v>870921</v>
      </c>
      <c r="D53" s="463">
        <v>777388194.1400001</v>
      </c>
      <c r="E53" s="463">
        <v>892.60471861397309</v>
      </c>
      <c r="F53" s="520">
        <v>735.37</v>
      </c>
      <c r="G53" s="358">
        <v>353349</v>
      </c>
      <c r="H53" s="463">
        <v>244731907.74000004</v>
      </c>
      <c r="I53" s="463">
        <v>692.60676481325834</v>
      </c>
      <c r="J53" s="520">
        <v>592.35</v>
      </c>
      <c r="K53" s="358">
        <v>72761</v>
      </c>
      <c r="L53" s="463">
        <v>41671710.759999998</v>
      </c>
      <c r="M53" s="463">
        <v>572.72042385343798</v>
      </c>
      <c r="N53" s="520">
        <v>482.94</v>
      </c>
      <c r="O53" s="358">
        <v>11775</v>
      </c>
      <c r="P53" s="463">
        <v>3616063.34</v>
      </c>
      <c r="Q53" s="463">
        <v>307.09667430997877</v>
      </c>
      <c r="R53" s="520">
        <v>290</v>
      </c>
      <c r="S53" s="358">
        <v>1308806</v>
      </c>
      <c r="T53" s="463">
        <v>1067407875.9799999</v>
      </c>
      <c r="U53" s="463">
        <v>815.55851362233966</v>
      </c>
      <c r="V53" s="519">
        <v>664.17</v>
      </c>
      <c r="W53" s="518">
        <v>100</v>
      </c>
    </row>
  </sheetData>
  <mergeCells count="24">
    <mergeCell ref="O21:R21"/>
    <mergeCell ref="S21:W21"/>
    <mergeCell ref="S39:W39"/>
    <mergeCell ref="B39:B40"/>
    <mergeCell ref="C39:F39"/>
    <mergeCell ref="G39:J39"/>
    <mergeCell ref="K39:N39"/>
    <mergeCell ref="O39:R39"/>
    <mergeCell ref="A39:A40"/>
    <mergeCell ref="A1:W1"/>
    <mergeCell ref="A19:W19"/>
    <mergeCell ref="A3:A4"/>
    <mergeCell ref="B3:B4"/>
    <mergeCell ref="C3:F3"/>
    <mergeCell ref="G3:J3"/>
    <mergeCell ref="K3:N3"/>
    <mergeCell ref="O3:R3"/>
    <mergeCell ref="S3:W3"/>
    <mergeCell ref="A37:W37"/>
    <mergeCell ref="A21:A22"/>
    <mergeCell ref="B21:B22"/>
    <mergeCell ref="C21:F21"/>
    <mergeCell ref="G21:J21"/>
    <mergeCell ref="K21:N21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0"/>
  </sheetPr>
  <dimension ref="A1:L121"/>
  <sheetViews>
    <sheetView topLeftCell="A63" zoomScale="115" zoomScaleNormal="115" workbookViewId="0">
      <selection activeCell="R18" sqref="R18"/>
    </sheetView>
  </sheetViews>
  <sheetFormatPr defaultColWidth="9.109375" defaultRowHeight="14.4" x14ac:dyDescent="0.3"/>
  <cols>
    <col min="1" max="1" width="14" style="64" customWidth="1"/>
    <col min="2" max="2" width="16" style="64" customWidth="1"/>
    <col min="3" max="3" width="10" style="64" customWidth="1"/>
    <col min="4" max="4" width="18.109375" style="64" customWidth="1"/>
    <col min="5" max="5" width="12.33203125" style="88" customWidth="1"/>
    <col min="6" max="6" width="12.5546875" style="88" customWidth="1"/>
    <col min="7" max="7" width="12.6640625" style="88" customWidth="1"/>
    <col min="8" max="8" width="12" style="425" customWidth="1"/>
    <col min="9" max="9" width="18.33203125" style="89" customWidth="1"/>
    <col min="10" max="10" width="17.109375" style="89" customWidth="1"/>
    <col min="11" max="11" width="18.44140625" style="89" customWidth="1"/>
    <col min="12" max="12" width="17" style="89" customWidth="1"/>
    <col min="13" max="16384" width="9.109375" style="64"/>
  </cols>
  <sheetData>
    <row r="1" spans="1:12" s="41" customFormat="1" ht="15.6" x14ac:dyDescent="0.3">
      <c r="A1" s="540" t="s">
        <v>706</v>
      </c>
      <c r="B1" s="540"/>
      <c r="C1" s="540"/>
      <c r="D1" s="540"/>
      <c r="E1" s="540"/>
      <c r="F1" s="540"/>
      <c r="G1" s="540"/>
      <c r="H1" s="540"/>
      <c r="I1" s="540"/>
      <c r="J1" s="540"/>
      <c r="K1" s="540"/>
      <c r="L1" s="540"/>
    </row>
    <row r="2" spans="1:12" s="41" customFormat="1" ht="15" thickBot="1" x14ac:dyDescent="0.35">
      <c r="A2" s="421"/>
      <c r="E2" s="344"/>
      <c r="F2" s="344"/>
      <c r="G2" s="344"/>
      <c r="H2" s="423"/>
      <c r="I2" s="422"/>
      <c r="J2" s="422"/>
      <c r="K2" s="422"/>
      <c r="L2" s="422"/>
    </row>
    <row r="3" spans="1:12" s="41" customFormat="1" ht="33" customHeight="1" thickBot="1" x14ac:dyDescent="0.35">
      <c r="A3" s="268" t="s">
        <v>370</v>
      </c>
      <c r="B3" s="269" t="s">
        <v>371</v>
      </c>
      <c r="C3" s="269" t="s">
        <v>44</v>
      </c>
      <c r="D3" s="269" t="s">
        <v>45</v>
      </c>
      <c r="E3" s="269" t="s">
        <v>5</v>
      </c>
      <c r="F3" s="269" t="s">
        <v>6</v>
      </c>
      <c r="G3" s="269" t="s">
        <v>46</v>
      </c>
      <c r="H3" s="424" t="s">
        <v>50</v>
      </c>
      <c r="I3" s="270" t="s">
        <v>113</v>
      </c>
      <c r="J3" s="270" t="s">
        <v>508</v>
      </c>
      <c r="K3" s="270" t="s">
        <v>509</v>
      </c>
      <c r="L3" s="271" t="s">
        <v>510</v>
      </c>
    </row>
    <row r="4" spans="1:12" s="45" customFormat="1" ht="15.6" x14ac:dyDescent="0.3">
      <c r="A4" s="216">
        <v>1</v>
      </c>
      <c r="B4" s="322" t="s">
        <v>372</v>
      </c>
      <c r="C4" s="217"/>
      <c r="D4" s="322" t="s">
        <v>372</v>
      </c>
      <c r="E4" s="217">
        <v>333318</v>
      </c>
      <c r="F4" s="217">
        <v>100589</v>
      </c>
      <c r="G4" s="217">
        <v>10889</v>
      </c>
      <c r="H4" s="322">
        <v>1628</v>
      </c>
      <c r="I4" s="218">
        <v>468317348.95999998</v>
      </c>
      <c r="J4" s="218">
        <v>5617457.6799999997</v>
      </c>
      <c r="K4" s="218">
        <v>23965826.579999998</v>
      </c>
      <c r="L4" s="219">
        <v>497900633.22000003</v>
      </c>
    </row>
    <row r="5" spans="1:12" x14ac:dyDescent="0.3">
      <c r="A5" s="273"/>
      <c r="B5" s="323" t="s">
        <v>372</v>
      </c>
      <c r="C5" s="90" t="s">
        <v>259</v>
      </c>
      <c r="D5" s="323" t="s">
        <v>425</v>
      </c>
      <c r="E5" s="318">
        <v>353</v>
      </c>
      <c r="F5" s="318">
        <v>10910</v>
      </c>
      <c r="G5" s="318">
        <v>2939</v>
      </c>
      <c r="H5" s="323">
        <v>0</v>
      </c>
      <c r="I5" s="317">
        <v>6512517.8600000003</v>
      </c>
      <c r="J5" s="317">
        <v>2124.4299999999998</v>
      </c>
      <c r="K5" s="317">
        <v>338646.84</v>
      </c>
      <c r="L5" s="267">
        <v>6853289.1299999999</v>
      </c>
    </row>
    <row r="6" spans="1:12" s="45" customFormat="1" ht="15.6" x14ac:dyDescent="0.3">
      <c r="A6" s="273"/>
      <c r="B6" s="323" t="s">
        <v>372</v>
      </c>
      <c r="C6" s="318" t="s">
        <v>650</v>
      </c>
      <c r="D6" s="323" t="s">
        <v>649</v>
      </c>
      <c r="E6" s="318">
        <v>0</v>
      </c>
      <c r="F6" s="318">
        <v>0</v>
      </c>
      <c r="G6" s="318">
        <v>0</v>
      </c>
      <c r="H6" s="323">
        <v>1628</v>
      </c>
      <c r="I6" s="317">
        <v>325600</v>
      </c>
      <c r="J6" s="317">
        <v>0</v>
      </c>
      <c r="K6" s="317">
        <v>0</v>
      </c>
      <c r="L6" s="267">
        <v>325600</v>
      </c>
    </row>
    <row r="7" spans="1:12" x14ac:dyDescent="0.3">
      <c r="A7" s="273"/>
      <c r="B7" s="318" t="s">
        <v>372</v>
      </c>
      <c r="C7" s="318" t="s">
        <v>511</v>
      </c>
      <c r="D7" s="318" t="s">
        <v>569</v>
      </c>
      <c r="E7" s="318">
        <v>332965</v>
      </c>
      <c r="F7" s="318">
        <v>89679</v>
      </c>
      <c r="G7" s="318">
        <v>7950</v>
      </c>
      <c r="H7" s="323">
        <v>0</v>
      </c>
      <c r="I7" s="317">
        <v>461479231.10000002</v>
      </c>
      <c r="J7" s="317">
        <v>5615333.25</v>
      </c>
      <c r="K7" s="317">
        <v>23627179.739999998</v>
      </c>
      <c r="L7" s="267">
        <v>490721744.08999997</v>
      </c>
    </row>
    <row r="8" spans="1:12" s="45" customFormat="1" ht="15.6" x14ac:dyDescent="0.3">
      <c r="A8" s="272">
        <v>1</v>
      </c>
      <c r="B8" s="3" t="s">
        <v>70</v>
      </c>
      <c r="C8" s="3"/>
      <c r="D8" s="3" t="s">
        <v>70</v>
      </c>
      <c r="E8" s="3">
        <v>12394</v>
      </c>
      <c r="F8" s="3">
        <v>3211</v>
      </c>
      <c r="G8" s="3">
        <v>0</v>
      </c>
      <c r="H8" s="324">
        <v>0</v>
      </c>
      <c r="I8" s="161">
        <v>1166083.94</v>
      </c>
      <c r="J8" s="161">
        <v>0</v>
      </c>
      <c r="K8" s="161">
        <v>0</v>
      </c>
      <c r="L8" s="244">
        <v>1166083.94</v>
      </c>
    </row>
    <row r="9" spans="1:12" x14ac:dyDescent="0.3">
      <c r="A9" s="273"/>
      <c r="B9" s="318" t="s">
        <v>70</v>
      </c>
      <c r="C9" s="318" t="s">
        <v>303</v>
      </c>
      <c r="D9" s="318" t="s">
        <v>70</v>
      </c>
      <c r="E9" s="318">
        <v>12394</v>
      </c>
      <c r="F9" s="318">
        <v>3211</v>
      </c>
      <c r="G9" s="318">
        <v>0</v>
      </c>
      <c r="H9" s="323">
        <v>0</v>
      </c>
      <c r="I9" s="317">
        <v>1166083.94</v>
      </c>
      <c r="J9" s="317">
        <v>0</v>
      </c>
      <c r="K9" s="317">
        <v>0</v>
      </c>
      <c r="L9" s="267">
        <v>1166083.94</v>
      </c>
    </row>
    <row r="10" spans="1:12" s="45" customFormat="1" ht="15.6" x14ac:dyDescent="0.3">
      <c r="A10" s="272">
        <v>1</v>
      </c>
      <c r="B10" s="3" t="s">
        <v>373</v>
      </c>
      <c r="C10" s="3"/>
      <c r="D10" s="3" t="s">
        <v>373</v>
      </c>
      <c r="E10" s="3">
        <v>18280</v>
      </c>
      <c r="F10" s="3">
        <v>6112</v>
      </c>
      <c r="G10" s="3">
        <v>0</v>
      </c>
      <c r="H10" s="324">
        <v>0</v>
      </c>
      <c r="I10" s="161">
        <v>2956815.55</v>
      </c>
      <c r="J10" s="161">
        <v>0</v>
      </c>
      <c r="K10" s="161">
        <v>0</v>
      </c>
      <c r="L10" s="244">
        <v>2956815.55</v>
      </c>
    </row>
    <row r="11" spans="1:12" x14ac:dyDescent="0.3">
      <c r="A11" s="273"/>
      <c r="B11" s="318" t="s">
        <v>373</v>
      </c>
      <c r="C11" s="318" t="s">
        <v>304</v>
      </c>
      <c r="D11" s="318" t="s">
        <v>74</v>
      </c>
      <c r="E11" s="318">
        <v>18280</v>
      </c>
      <c r="F11" s="318">
        <v>6112</v>
      </c>
      <c r="G11" s="318">
        <v>0</v>
      </c>
      <c r="H11" s="323">
        <v>0</v>
      </c>
      <c r="I11" s="317">
        <v>2956815.55</v>
      </c>
      <c r="J11" s="317">
        <v>0</v>
      </c>
      <c r="K11" s="317">
        <v>0</v>
      </c>
      <c r="L11" s="267">
        <v>2956815.55</v>
      </c>
    </row>
    <row r="12" spans="1:12" x14ac:dyDescent="0.3">
      <c r="A12" s="272">
        <v>1</v>
      </c>
      <c r="B12" s="3" t="s">
        <v>374</v>
      </c>
      <c r="C12" s="3"/>
      <c r="D12" s="3" t="s">
        <v>374</v>
      </c>
      <c r="E12" s="3">
        <v>46301</v>
      </c>
      <c r="F12" s="3">
        <v>16729</v>
      </c>
      <c r="G12" s="3">
        <v>1997</v>
      </c>
      <c r="H12" s="324">
        <v>171</v>
      </c>
      <c r="I12" s="161">
        <v>65502091.409999996</v>
      </c>
      <c r="J12" s="161">
        <v>1905769.9500000002</v>
      </c>
      <c r="K12" s="161">
        <v>3332675.88</v>
      </c>
      <c r="L12" s="244">
        <v>70740537.239999995</v>
      </c>
    </row>
    <row r="13" spans="1:12" x14ac:dyDescent="0.3">
      <c r="A13" s="273"/>
      <c r="B13" s="318" t="s">
        <v>374</v>
      </c>
      <c r="C13" s="318" t="s">
        <v>268</v>
      </c>
      <c r="D13" s="318" t="s">
        <v>355</v>
      </c>
      <c r="E13" s="318">
        <v>13415</v>
      </c>
      <c r="F13" s="318">
        <v>4775</v>
      </c>
      <c r="G13" s="318">
        <v>597</v>
      </c>
      <c r="H13" s="323">
        <v>0</v>
      </c>
      <c r="I13" s="317">
        <v>12813795.02</v>
      </c>
      <c r="J13" s="317">
        <v>237987.58</v>
      </c>
      <c r="K13" s="317">
        <v>688208.03</v>
      </c>
      <c r="L13" s="267">
        <v>13739990.630000001</v>
      </c>
    </row>
    <row r="14" spans="1:12" x14ac:dyDescent="0.3">
      <c r="A14" s="273"/>
      <c r="B14" s="318" t="s">
        <v>374</v>
      </c>
      <c r="C14" s="318" t="s">
        <v>269</v>
      </c>
      <c r="D14" s="318" t="s">
        <v>63</v>
      </c>
      <c r="E14" s="318">
        <v>14363</v>
      </c>
      <c r="F14" s="318">
        <v>6407</v>
      </c>
      <c r="G14" s="318">
        <v>338</v>
      </c>
      <c r="H14" s="323">
        <v>171</v>
      </c>
      <c r="I14" s="317">
        <v>22944856.23</v>
      </c>
      <c r="J14" s="317">
        <v>1041544.62</v>
      </c>
      <c r="K14" s="317">
        <v>1190085.06</v>
      </c>
      <c r="L14" s="267">
        <v>25176485.91</v>
      </c>
    </row>
    <row r="15" spans="1:12" x14ac:dyDescent="0.3">
      <c r="A15" s="273"/>
      <c r="B15" s="318" t="s">
        <v>374</v>
      </c>
      <c r="C15" s="318" t="s">
        <v>270</v>
      </c>
      <c r="D15" s="318" t="s">
        <v>64</v>
      </c>
      <c r="E15" s="318">
        <v>18523</v>
      </c>
      <c r="F15" s="318">
        <v>5547</v>
      </c>
      <c r="G15" s="318">
        <v>1062</v>
      </c>
      <c r="H15" s="323">
        <v>0</v>
      </c>
      <c r="I15" s="317">
        <v>29743440.16</v>
      </c>
      <c r="J15" s="317">
        <v>626237.75</v>
      </c>
      <c r="K15" s="317">
        <v>1454382.79</v>
      </c>
      <c r="L15" s="267">
        <v>31824060.699999999</v>
      </c>
    </row>
    <row r="16" spans="1:12" x14ac:dyDescent="0.3">
      <c r="A16" s="272">
        <v>1</v>
      </c>
      <c r="B16" s="3" t="s">
        <v>375</v>
      </c>
      <c r="C16" s="3"/>
      <c r="D16" s="3" t="s">
        <v>375</v>
      </c>
      <c r="E16" s="3">
        <v>4355</v>
      </c>
      <c r="F16" s="3">
        <v>1253</v>
      </c>
      <c r="G16" s="3">
        <v>377</v>
      </c>
      <c r="H16" s="324">
        <v>0</v>
      </c>
      <c r="I16" s="161">
        <v>7238736.6799999997</v>
      </c>
      <c r="J16" s="161">
        <v>250582.1</v>
      </c>
      <c r="K16" s="161">
        <v>157994.20000000001</v>
      </c>
      <c r="L16" s="244">
        <v>7647312.9800000004</v>
      </c>
    </row>
    <row r="17" spans="1:12" s="45" customFormat="1" ht="15.6" x14ac:dyDescent="0.3">
      <c r="A17" s="273"/>
      <c r="B17" s="318" t="s">
        <v>375</v>
      </c>
      <c r="C17" s="318" t="s">
        <v>271</v>
      </c>
      <c r="D17" s="318" t="s">
        <v>356</v>
      </c>
      <c r="E17" s="318">
        <v>2367</v>
      </c>
      <c r="F17" s="318">
        <v>551</v>
      </c>
      <c r="G17" s="318">
        <v>216</v>
      </c>
      <c r="H17" s="323">
        <v>0</v>
      </c>
      <c r="I17" s="317">
        <v>4287937.33</v>
      </c>
      <c r="J17" s="317">
        <v>230776.83</v>
      </c>
      <c r="K17" s="317">
        <v>26078.35</v>
      </c>
      <c r="L17" s="267">
        <v>4544792.51</v>
      </c>
    </row>
    <row r="18" spans="1:12" x14ac:dyDescent="0.3">
      <c r="A18" s="273"/>
      <c r="B18" s="318" t="s">
        <v>375</v>
      </c>
      <c r="C18" s="318" t="s">
        <v>272</v>
      </c>
      <c r="D18" s="318" t="s">
        <v>357</v>
      </c>
      <c r="E18" s="318">
        <v>464</v>
      </c>
      <c r="F18" s="318">
        <v>131</v>
      </c>
      <c r="G18" s="318">
        <v>52</v>
      </c>
      <c r="H18" s="323">
        <v>0</v>
      </c>
      <c r="I18" s="317">
        <v>555636.34</v>
      </c>
      <c r="J18" s="317">
        <v>4183.54</v>
      </c>
      <c r="K18" s="317">
        <v>27214.62</v>
      </c>
      <c r="L18" s="267">
        <v>587034.5</v>
      </c>
    </row>
    <row r="19" spans="1:12" x14ac:dyDescent="0.3">
      <c r="A19" s="273"/>
      <c r="B19" s="318" t="s">
        <v>375</v>
      </c>
      <c r="C19" s="318" t="s">
        <v>403</v>
      </c>
      <c r="D19" s="318" t="s">
        <v>376</v>
      </c>
      <c r="E19" s="318">
        <v>534</v>
      </c>
      <c r="F19" s="318">
        <v>250</v>
      </c>
      <c r="G19" s="318">
        <v>40</v>
      </c>
      <c r="H19" s="323">
        <v>0</v>
      </c>
      <c r="I19" s="317">
        <v>871124.3</v>
      </c>
      <c r="J19" s="317">
        <v>943</v>
      </c>
      <c r="K19" s="317">
        <v>39813.629999999997</v>
      </c>
      <c r="L19" s="267">
        <v>911880.93</v>
      </c>
    </row>
    <row r="20" spans="1:12" x14ac:dyDescent="0.3">
      <c r="A20" s="273"/>
      <c r="B20" s="318" t="s">
        <v>375</v>
      </c>
      <c r="C20" s="318" t="s">
        <v>404</v>
      </c>
      <c r="D20" s="318" t="s">
        <v>377</v>
      </c>
      <c r="E20" s="318">
        <v>45</v>
      </c>
      <c r="F20" s="318">
        <v>23</v>
      </c>
      <c r="G20" s="318">
        <v>7</v>
      </c>
      <c r="H20" s="323">
        <v>0</v>
      </c>
      <c r="I20" s="317">
        <v>80189.320000000007</v>
      </c>
      <c r="J20" s="317">
        <v>222.09</v>
      </c>
      <c r="K20" s="317">
        <v>3643.32</v>
      </c>
      <c r="L20" s="267">
        <v>84054.73</v>
      </c>
    </row>
    <row r="21" spans="1:12" x14ac:dyDescent="0.3">
      <c r="A21" s="273"/>
      <c r="B21" s="318" t="s">
        <v>375</v>
      </c>
      <c r="C21" s="318" t="s">
        <v>400</v>
      </c>
      <c r="D21" s="318" t="s">
        <v>378</v>
      </c>
      <c r="E21" s="318">
        <v>873</v>
      </c>
      <c r="F21" s="318">
        <v>254</v>
      </c>
      <c r="G21" s="318">
        <v>55</v>
      </c>
      <c r="H21" s="323">
        <v>0</v>
      </c>
      <c r="I21" s="317">
        <v>1311744.3600000001</v>
      </c>
      <c r="J21" s="317">
        <v>12662.62</v>
      </c>
      <c r="K21" s="317">
        <v>55036.87</v>
      </c>
      <c r="L21" s="267">
        <v>1379443.85</v>
      </c>
    </row>
    <row r="22" spans="1:12" x14ac:dyDescent="0.3">
      <c r="A22" s="273"/>
      <c r="B22" s="318" t="s">
        <v>375</v>
      </c>
      <c r="C22" s="318" t="s">
        <v>401</v>
      </c>
      <c r="D22" s="318" t="s">
        <v>379</v>
      </c>
      <c r="E22" s="318">
        <v>31</v>
      </c>
      <c r="F22" s="318">
        <v>30</v>
      </c>
      <c r="G22" s="318">
        <v>7</v>
      </c>
      <c r="H22" s="323">
        <v>0</v>
      </c>
      <c r="I22" s="317">
        <v>56994.23</v>
      </c>
      <c r="J22" s="317">
        <v>179.08</v>
      </c>
      <c r="K22" s="317">
        <v>2954.63</v>
      </c>
      <c r="L22" s="267">
        <v>60127.94</v>
      </c>
    </row>
    <row r="23" spans="1:12" x14ac:dyDescent="0.3">
      <c r="A23" s="273"/>
      <c r="B23" s="318" t="s">
        <v>375</v>
      </c>
      <c r="C23" s="318" t="s">
        <v>398</v>
      </c>
      <c r="D23" s="318" t="s">
        <v>380</v>
      </c>
      <c r="E23" s="318">
        <v>31</v>
      </c>
      <c r="F23" s="318">
        <v>10</v>
      </c>
      <c r="G23" s="318">
        <v>0</v>
      </c>
      <c r="H23" s="323">
        <v>0</v>
      </c>
      <c r="I23" s="317">
        <v>46130.79</v>
      </c>
      <c r="J23" s="317">
        <v>213.8</v>
      </c>
      <c r="K23" s="317">
        <v>2237.0500000000002</v>
      </c>
      <c r="L23" s="267">
        <v>48581.64</v>
      </c>
    </row>
    <row r="24" spans="1:12" x14ac:dyDescent="0.3">
      <c r="A24" s="273"/>
      <c r="B24" s="318" t="s">
        <v>375</v>
      </c>
      <c r="C24" s="318" t="s">
        <v>399</v>
      </c>
      <c r="D24" s="318" t="s">
        <v>381</v>
      </c>
      <c r="E24" s="318">
        <v>10</v>
      </c>
      <c r="F24" s="318">
        <v>4</v>
      </c>
      <c r="G24" s="318">
        <v>0</v>
      </c>
      <c r="H24" s="323">
        <v>0</v>
      </c>
      <c r="I24" s="317">
        <v>28980.01</v>
      </c>
      <c r="J24" s="317">
        <v>1401.14</v>
      </c>
      <c r="K24" s="317">
        <v>1015.73</v>
      </c>
      <c r="L24" s="267">
        <v>31396.880000000001</v>
      </c>
    </row>
    <row r="25" spans="1:12" x14ac:dyDescent="0.3">
      <c r="A25" s="272">
        <v>1</v>
      </c>
      <c r="B25" s="3" t="s">
        <v>382</v>
      </c>
      <c r="C25" s="3"/>
      <c r="D25" s="3" t="s">
        <v>382</v>
      </c>
      <c r="E25" s="3">
        <v>10185</v>
      </c>
      <c r="F25" s="3">
        <v>88</v>
      </c>
      <c r="G25" s="3">
        <v>24</v>
      </c>
      <c r="H25" s="324">
        <v>0</v>
      </c>
      <c r="I25" s="161">
        <v>5614945.8799999999</v>
      </c>
      <c r="J25" s="161">
        <v>228993.04</v>
      </c>
      <c r="K25" s="161">
        <v>313761.95</v>
      </c>
      <c r="L25" s="244">
        <v>6157700.8700000001</v>
      </c>
    </row>
    <row r="26" spans="1:12" x14ac:dyDescent="0.3">
      <c r="A26" s="273"/>
      <c r="B26" s="318" t="s">
        <v>382</v>
      </c>
      <c r="C26" s="318" t="s">
        <v>407</v>
      </c>
      <c r="D26" s="318" t="s">
        <v>586</v>
      </c>
      <c r="E26" s="318">
        <v>6829</v>
      </c>
      <c r="F26" s="318">
        <v>70</v>
      </c>
      <c r="G26" s="318">
        <v>19</v>
      </c>
      <c r="H26" s="323">
        <v>0</v>
      </c>
      <c r="I26" s="317">
        <v>3942663.6</v>
      </c>
      <c r="J26" s="317">
        <v>168011.95</v>
      </c>
      <c r="K26" s="317">
        <v>221044.8</v>
      </c>
      <c r="L26" s="267">
        <v>4331720.3499999996</v>
      </c>
    </row>
    <row r="27" spans="1:12" x14ac:dyDescent="0.3">
      <c r="A27" s="273"/>
      <c r="B27" s="318" t="s">
        <v>382</v>
      </c>
      <c r="C27" s="318" t="s">
        <v>406</v>
      </c>
      <c r="D27" s="318" t="s">
        <v>324</v>
      </c>
      <c r="E27" s="318">
        <v>2846</v>
      </c>
      <c r="F27" s="318">
        <v>0</v>
      </c>
      <c r="G27" s="318">
        <v>0</v>
      </c>
      <c r="H27" s="323">
        <v>0</v>
      </c>
      <c r="I27" s="317">
        <v>1479751.94</v>
      </c>
      <c r="J27" s="317">
        <v>55067.1</v>
      </c>
      <c r="K27" s="317">
        <v>80511.75</v>
      </c>
      <c r="L27" s="267">
        <v>1615330.79</v>
      </c>
    </row>
    <row r="28" spans="1:12" s="45" customFormat="1" ht="15.6" x14ac:dyDescent="0.3">
      <c r="A28" s="273"/>
      <c r="B28" s="318" t="s">
        <v>382</v>
      </c>
      <c r="C28" s="318" t="s">
        <v>405</v>
      </c>
      <c r="D28" s="318" t="s">
        <v>434</v>
      </c>
      <c r="E28" s="318">
        <v>510</v>
      </c>
      <c r="F28" s="318">
        <v>18</v>
      </c>
      <c r="G28" s="318">
        <v>5</v>
      </c>
      <c r="H28" s="323">
        <v>0</v>
      </c>
      <c r="I28" s="317">
        <v>192530.34</v>
      </c>
      <c r="J28" s="317">
        <v>5913.99</v>
      </c>
      <c r="K28" s="317">
        <v>12205.4</v>
      </c>
      <c r="L28" s="267">
        <v>210649.73</v>
      </c>
    </row>
    <row r="29" spans="1:12" x14ac:dyDescent="0.3">
      <c r="A29" s="272">
        <v>1</v>
      </c>
      <c r="B29" s="3" t="s">
        <v>566</v>
      </c>
      <c r="C29" s="3"/>
      <c r="D29" s="3" t="s">
        <v>566</v>
      </c>
      <c r="E29" s="3">
        <v>891320</v>
      </c>
      <c r="F29" s="3">
        <v>272617</v>
      </c>
      <c r="G29" s="3">
        <v>70792</v>
      </c>
      <c r="H29" s="324">
        <v>1</v>
      </c>
      <c r="I29" s="161">
        <v>238194648.22</v>
      </c>
      <c r="J29" s="161">
        <v>8777840.9499999993</v>
      </c>
      <c r="K29" s="161">
        <v>13568527.51</v>
      </c>
      <c r="L29" s="244">
        <v>260541016.68000001</v>
      </c>
    </row>
    <row r="30" spans="1:12" x14ac:dyDescent="0.3">
      <c r="A30" s="273"/>
      <c r="B30" s="318" t="s">
        <v>566</v>
      </c>
      <c r="C30" s="318" t="s">
        <v>409</v>
      </c>
      <c r="D30" s="318" t="s">
        <v>542</v>
      </c>
      <c r="E30" s="318">
        <v>16</v>
      </c>
      <c r="F30" s="318">
        <v>5</v>
      </c>
      <c r="G30" s="318">
        <v>0</v>
      </c>
      <c r="H30" s="323">
        <v>0</v>
      </c>
      <c r="I30" s="317">
        <v>19727.7</v>
      </c>
      <c r="J30" s="317">
        <v>324.93</v>
      </c>
      <c r="K30" s="317">
        <v>1162.3500000000001</v>
      </c>
      <c r="L30" s="267">
        <v>21214.98</v>
      </c>
    </row>
    <row r="31" spans="1:12" x14ac:dyDescent="0.3">
      <c r="A31" s="273"/>
      <c r="B31" s="318" t="s">
        <v>566</v>
      </c>
      <c r="C31" s="318" t="s">
        <v>274</v>
      </c>
      <c r="D31" s="318" t="s">
        <v>514</v>
      </c>
      <c r="E31" s="318">
        <v>4565</v>
      </c>
      <c r="F31" s="318">
        <v>1154</v>
      </c>
      <c r="G31" s="318">
        <v>334</v>
      </c>
      <c r="H31" s="323">
        <v>0</v>
      </c>
      <c r="I31" s="317">
        <v>2404494.0699999998</v>
      </c>
      <c r="J31" s="317">
        <v>235294.15</v>
      </c>
      <c r="K31" s="317">
        <v>128459.32</v>
      </c>
      <c r="L31" s="267">
        <v>2768247.54</v>
      </c>
    </row>
    <row r="32" spans="1:12" s="45" customFormat="1" ht="15.6" x14ac:dyDescent="0.3">
      <c r="A32" s="273"/>
      <c r="B32" s="318" t="s">
        <v>566</v>
      </c>
      <c r="C32" s="318" t="s">
        <v>275</v>
      </c>
      <c r="D32" s="318" t="s">
        <v>515</v>
      </c>
      <c r="E32" s="318">
        <v>26407</v>
      </c>
      <c r="F32" s="318">
        <v>7496</v>
      </c>
      <c r="G32" s="318">
        <v>3101</v>
      </c>
      <c r="H32" s="323">
        <v>0</v>
      </c>
      <c r="I32" s="317">
        <v>9063873.7899999991</v>
      </c>
      <c r="J32" s="317">
        <v>420568.24</v>
      </c>
      <c r="K32" s="317">
        <v>511844.49</v>
      </c>
      <c r="L32" s="267">
        <v>9996286.5199999996</v>
      </c>
    </row>
    <row r="33" spans="1:12" x14ac:dyDescent="0.3">
      <c r="A33" s="273"/>
      <c r="B33" s="318" t="s">
        <v>566</v>
      </c>
      <c r="C33" s="318" t="s">
        <v>353</v>
      </c>
      <c r="D33" s="318" t="s">
        <v>516</v>
      </c>
      <c r="E33" s="318">
        <v>2966</v>
      </c>
      <c r="F33" s="318">
        <v>1255</v>
      </c>
      <c r="G33" s="318">
        <v>305</v>
      </c>
      <c r="H33" s="323">
        <v>0</v>
      </c>
      <c r="I33" s="317">
        <v>927671.62</v>
      </c>
      <c r="J33" s="317">
        <v>15175.24</v>
      </c>
      <c r="K33" s="317">
        <v>54674.34</v>
      </c>
      <c r="L33" s="267">
        <v>997521.2</v>
      </c>
    </row>
    <row r="34" spans="1:12" x14ac:dyDescent="0.3">
      <c r="A34" s="273"/>
      <c r="B34" s="318" t="s">
        <v>566</v>
      </c>
      <c r="C34" s="318" t="s">
        <v>276</v>
      </c>
      <c r="D34" s="318" t="s">
        <v>517</v>
      </c>
      <c r="E34" s="318">
        <v>2091</v>
      </c>
      <c r="F34" s="318">
        <v>681</v>
      </c>
      <c r="G34" s="318">
        <v>45</v>
      </c>
      <c r="H34" s="323">
        <v>0</v>
      </c>
      <c r="I34" s="317">
        <v>564331.68000000005</v>
      </c>
      <c r="J34" s="317">
        <v>12456.81</v>
      </c>
      <c r="K34" s="317">
        <v>32693.95</v>
      </c>
      <c r="L34" s="267">
        <v>609482.44000000006</v>
      </c>
    </row>
    <row r="35" spans="1:12" x14ac:dyDescent="0.3">
      <c r="A35" s="273"/>
      <c r="B35" s="318" t="s">
        <v>566</v>
      </c>
      <c r="C35" s="318" t="s">
        <v>277</v>
      </c>
      <c r="D35" s="318" t="s">
        <v>518</v>
      </c>
      <c r="E35" s="318">
        <v>22461</v>
      </c>
      <c r="F35" s="318">
        <v>4385</v>
      </c>
      <c r="G35" s="318">
        <v>213</v>
      </c>
      <c r="H35" s="323">
        <v>0</v>
      </c>
      <c r="I35" s="317">
        <v>6951334.54</v>
      </c>
      <c r="J35" s="317">
        <v>330985.90000000002</v>
      </c>
      <c r="K35" s="317">
        <v>382623.94</v>
      </c>
      <c r="L35" s="267">
        <v>7664944.3799999999</v>
      </c>
    </row>
    <row r="36" spans="1:12" x14ac:dyDescent="0.3">
      <c r="A36" s="273"/>
      <c r="B36" s="318" t="s">
        <v>566</v>
      </c>
      <c r="C36" s="318" t="s">
        <v>278</v>
      </c>
      <c r="D36" s="318" t="s">
        <v>519</v>
      </c>
      <c r="E36" s="318">
        <v>24663</v>
      </c>
      <c r="F36" s="318">
        <v>6181</v>
      </c>
      <c r="G36" s="318">
        <v>239</v>
      </c>
      <c r="H36" s="323">
        <v>0</v>
      </c>
      <c r="I36" s="317">
        <v>7343115.6900000004</v>
      </c>
      <c r="J36" s="317">
        <v>278233.26</v>
      </c>
      <c r="K36" s="317">
        <v>421980.47</v>
      </c>
      <c r="L36" s="267">
        <v>8043329.4199999999</v>
      </c>
    </row>
    <row r="37" spans="1:12" x14ac:dyDescent="0.3">
      <c r="A37" s="273"/>
      <c r="B37" s="318" t="s">
        <v>566</v>
      </c>
      <c r="C37" s="318" t="s">
        <v>279</v>
      </c>
      <c r="D37" s="318" t="s">
        <v>520</v>
      </c>
      <c r="E37" s="318">
        <v>3873</v>
      </c>
      <c r="F37" s="318">
        <v>775</v>
      </c>
      <c r="G37" s="318">
        <v>66</v>
      </c>
      <c r="H37" s="323">
        <v>0</v>
      </c>
      <c r="I37" s="317">
        <v>1698190.69</v>
      </c>
      <c r="J37" s="317">
        <v>148195.31</v>
      </c>
      <c r="K37" s="317">
        <v>88184.15</v>
      </c>
      <c r="L37" s="267">
        <v>1934570.15</v>
      </c>
    </row>
    <row r="38" spans="1:12" x14ac:dyDescent="0.3">
      <c r="A38" s="273"/>
      <c r="B38" s="318" t="s">
        <v>566</v>
      </c>
      <c r="C38" s="318" t="s">
        <v>415</v>
      </c>
      <c r="D38" s="318" t="s">
        <v>567</v>
      </c>
      <c r="E38" s="318">
        <v>2017</v>
      </c>
      <c r="F38" s="318">
        <v>964</v>
      </c>
      <c r="G38" s="318">
        <v>330</v>
      </c>
      <c r="H38" s="323">
        <v>0</v>
      </c>
      <c r="I38" s="317">
        <v>389895.83</v>
      </c>
      <c r="J38" s="317">
        <v>1142.72</v>
      </c>
      <c r="K38" s="317">
        <v>23306.09</v>
      </c>
      <c r="L38" s="267">
        <v>414344.64</v>
      </c>
    </row>
    <row r="39" spans="1:12" x14ac:dyDescent="0.3">
      <c r="A39" s="273"/>
      <c r="B39" s="318" t="s">
        <v>566</v>
      </c>
      <c r="C39" s="318" t="s">
        <v>280</v>
      </c>
      <c r="D39" s="318" t="s">
        <v>521</v>
      </c>
      <c r="E39" s="318">
        <v>1050</v>
      </c>
      <c r="F39" s="318">
        <v>450</v>
      </c>
      <c r="G39" s="318">
        <v>6</v>
      </c>
      <c r="H39" s="323">
        <v>0</v>
      </c>
      <c r="I39" s="317">
        <v>648032.35</v>
      </c>
      <c r="J39" s="317">
        <v>44135.17</v>
      </c>
      <c r="K39" s="317">
        <v>36200.28</v>
      </c>
      <c r="L39" s="267">
        <v>728367.8</v>
      </c>
    </row>
    <row r="40" spans="1:12" x14ac:dyDescent="0.3">
      <c r="A40" s="273"/>
      <c r="B40" s="318" t="s">
        <v>566</v>
      </c>
      <c r="C40" s="318" t="s">
        <v>281</v>
      </c>
      <c r="D40" s="318" t="s">
        <v>645</v>
      </c>
      <c r="E40" s="318">
        <v>193930</v>
      </c>
      <c r="F40" s="318">
        <v>27691</v>
      </c>
      <c r="G40" s="318">
        <v>1177</v>
      </c>
      <c r="H40" s="323">
        <v>0</v>
      </c>
      <c r="I40" s="317">
        <v>40909978.310000002</v>
      </c>
      <c r="J40" s="317">
        <v>420719.5</v>
      </c>
      <c r="K40" s="317">
        <v>2407627.17</v>
      </c>
      <c r="L40" s="267">
        <v>43738324.979999997</v>
      </c>
    </row>
    <row r="41" spans="1:12" x14ac:dyDescent="0.3">
      <c r="A41" s="273"/>
      <c r="B41" s="318" t="s">
        <v>566</v>
      </c>
      <c r="C41" s="318" t="s">
        <v>282</v>
      </c>
      <c r="D41" s="318" t="s">
        <v>522</v>
      </c>
      <c r="E41" s="318">
        <v>11309</v>
      </c>
      <c r="F41" s="318">
        <v>3407</v>
      </c>
      <c r="G41" s="318">
        <v>49</v>
      </c>
      <c r="H41" s="323">
        <v>0</v>
      </c>
      <c r="I41" s="317">
        <v>1108861.6599999999</v>
      </c>
      <c r="J41" s="317">
        <v>29.68</v>
      </c>
      <c r="K41" s="317">
        <v>66533.77</v>
      </c>
      <c r="L41" s="267">
        <v>1175425.1100000001</v>
      </c>
    </row>
    <row r="42" spans="1:12" x14ac:dyDescent="0.3">
      <c r="A42" s="273"/>
      <c r="B42" s="318" t="s">
        <v>566</v>
      </c>
      <c r="C42" s="318" t="s">
        <v>283</v>
      </c>
      <c r="D42" s="318" t="s">
        <v>523</v>
      </c>
      <c r="E42" s="318">
        <v>5670</v>
      </c>
      <c r="F42" s="318">
        <v>1330</v>
      </c>
      <c r="G42" s="318">
        <v>71</v>
      </c>
      <c r="H42" s="323">
        <v>0</v>
      </c>
      <c r="I42" s="317">
        <v>721322.27</v>
      </c>
      <c r="J42" s="317">
        <v>96.12</v>
      </c>
      <c r="K42" s="317">
        <v>43268.31</v>
      </c>
      <c r="L42" s="267">
        <v>764686.7</v>
      </c>
    </row>
    <row r="43" spans="1:12" x14ac:dyDescent="0.3">
      <c r="A43" s="273"/>
      <c r="B43" s="318" t="s">
        <v>566</v>
      </c>
      <c r="C43" s="318" t="s">
        <v>284</v>
      </c>
      <c r="D43" s="318" t="s">
        <v>524</v>
      </c>
      <c r="E43" s="318">
        <v>24591</v>
      </c>
      <c r="F43" s="318">
        <v>9658</v>
      </c>
      <c r="G43" s="318">
        <v>718</v>
      </c>
      <c r="H43" s="323">
        <v>1</v>
      </c>
      <c r="I43" s="317">
        <v>3663612.22</v>
      </c>
      <c r="J43" s="317">
        <v>0</v>
      </c>
      <c r="K43" s="317">
        <v>219518.84</v>
      </c>
      <c r="L43" s="267">
        <v>3883131.06</v>
      </c>
    </row>
    <row r="44" spans="1:12" x14ac:dyDescent="0.3">
      <c r="A44" s="273"/>
      <c r="B44" s="318" t="s">
        <v>566</v>
      </c>
      <c r="C44" s="318" t="s">
        <v>285</v>
      </c>
      <c r="D44" s="318" t="s">
        <v>525</v>
      </c>
      <c r="E44" s="318">
        <v>1393</v>
      </c>
      <c r="F44" s="318">
        <v>247</v>
      </c>
      <c r="G44" s="318">
        <v>23</v>
      </c>
      <c r="H44" s="323">
        <v>0</v>
      </c>
      <c r="I44" s="317">
        <v>409056.05</v>
      </c>
      <c r="J44" s="317">
        <v>22361.25</v>
      </c>
      <c r="K44" s="317">
        <v>23108.68</v>
      </c>
      <c r="L44" s="267">
        <v>454525.98</v>
      </c>
    </row>
    <row r="45" spans="1:12" x14ac:dyDescent="0.3">
      <c r="A45" s="273"/>
      <c r="B45" s="318" t="s">
        <v>566</v>
      </c>
      <c r="C45" s="318" t="s">
        <v>286</v>
      </c>
      <c r="D45" s="318" t="s">
        <v>526</v>
      </c>
      <c r="E45" s="318">
        <v>4264</v>
      </c>
      <c r="F45" s="318">
        <v>932</v>
      </c>
      <c r="G45" s="318">
        <v>91</v>
      </c>
      <c r="H45" s="323">
        <v>0</v>
      </c>
      <c r="I45" s="317">
        <v>2639432.1</v>
      </c>
      <c r="J45" s="317">
        <v>353665.95</v>
      </c>
      <c r="K45" s="317">
        <v>125819.72</v>
      </c>
      <c r="L45" s="267">
        <v>3118917.77</v>
      </c>
    </row>
    <row r="46" spans="1:12" x14ac:dyDescent="0.3">
      <c r="A46" s="273"/>
      <c r="B46" s="318" t="s">
        <v>566</v>
      </c>
      <c r="C46" s="318" t="s">
        <v>287</v>
      </c>
      <c r="D46" s="318" t="s">
        <v>527</v>
      </c>
      <c r="E46" s="318">
        <v>6651</v>
      </c>
      <c r="F46" s="318">
        <v>2985</v>
      </c>
      <c r="G46" s="318">
        <v>332</v>
      </c>
      <c r="H46" s="323">
        <v>0</v>
      </c>
      <c r="I46" s="317">
        <v>2886564.82</v>
      </c>
      <c r="J46" s="317">
        <v>113080.23</v>
      </c>
      <c r="K46" s="317">
        <v>160090.66</v>
      </c>
      <c r="L46" s="267">
        <v>3159735.71</v>
      </c>
    </row>
    <row r="47" spans="1:12" x14ac:dyDescent="0.3">
      <c r="A47" s="273"/>
      <c r="B47" s="318" t="s">
        <v>566</v>
      </c>
      <c r="C47" s="318" t="s">
        <v>288</v>
      </c>
      <c r="D47" s="318" t="s">
        <v>528</v>
      </c>
      <c r="E47" s="318">
        <v>328973</v>
      </c>
      <c r="F47" s="318">
        <v>105251</v>
      </c>
      <c r="G47" s="318">
        <v>44929</v>
      </c>
      <c r="H47" s="323">
        <v>0</v>
      </c>
      <c r="I47" s="317">
        <v>85636609.689999998</v>
      </c>
      <c r="J47" s="317">
        <v>3009441.81</v>
      </c>
      <c r="K47" s="317">
        <v>4906924.47</v>
      </c>
      <c r="L47" s="267">
        <v>93552975.969999999</v>
      </c>
    </row>
    <row r="48" spans="1:12" x14ac:dyDescent="0.3">
      <c r="A48" s="273"/>
      <c r="B48" s="318" t="s">
        <v>566</v>
      </c>
      <c r="C48" s="318" t="s">
        <v>289</v>
      </c>
      <c r="D48" s="318" t="s">
        <v>529</v>
      </c>
      <c r="E48" s="318">
        <v>31336</v>
      </c>
      <c r="F48" s="318">
        <v>8589</v>
      </c>
      <c r="G48" s="318">
        <v>198</v>
      </c>
      <c r="H48" s="323">
        <v>0</v>
      </c>
      <c r="I48" s="317">
        <v>12013579.66</v>
      </c>
      <c r="J48" s="317">
        <v>547456.84</v>
      </c>
      <c r="K48" s="317">
        <v>687607.23</v>
      </c>
      <c r="L48" s="267">
        <v>13248643.73</v>
      </c>
    </row>
    <row r="49" spans="1:12" x14ac:dyDescent="0.3">
      <c r="A49" s="273"/>
      <c r="B49" s="318" t="s">
        <v>566</v>
      </c>
      <c r="C49" s="318" t="s">
        <v>414</v>
      </c>
      <c r="D49" s="318" t="s">
        <v>530</v>
      </c>
      <c r="E49" s="318">
        <v>446</v>
      </c>
      <c r="F49" s="318">
        <v>47</v>
      </c>
      <c r="G49" s="318">
        <v>2</v>
      </c>
      <c r="H49" s="323">
        <v>0</v>
      </c>
      <c r="I49" s="317">
        <v>109858.92</v>
      </c>
      <c r="J49" s="317">
        <v>1925.4</v>
      </c>
      <c r="K49" s="317">
        <v>6423.46</v>
      </c>
      <c r="L49" s="267">
        <v>118207.78</v>
      </c>
    </row>
    <row r="50" spans="1:12" x14ac:dyDescent="0.3">
      <c r="A50" s="273"/>
      <c r="B50" s="318" t="s">
        <v>566</v>
      </c>
      <c r="C50" s="318" t="s">
        <v>402</v>
      </c>
      <c r="D50" s="318" t="s">
        <v>568</v>
      </c>
      <c r="E50" s="318">
        <v>769</v>
      </c>
      <c r="F50" s="318">
        <v>263</v>
      </c>
      <c r="G50" s="318">
        <v>51</v>
      </c>
      <c r="H50" s="323">
        <v>0</v>
      </c>
      <c r="I50" s="317">
        <v>223412.53</v>
      </c>
      <c r="J50" s="317">
        <v>3571.49</v>
      </c>
      <c r="K50" s="317">
        <v>13191.08</v>
      </c>
      <c r="L50" s="267">
        <v>240175.1</v>
      </c>
    </row>
    <row r="51" spans="1:12" x14ac:dyDescent="0.3">
      <c r="A51" s="273"/>
      <c r="B51" s="318" t="s">
        <v>566</v>
      </c>
      <c r="C51" s="318" t="s">
        <v>290</v>
      </c>
      <c r="D51" s="318" t="s">
        <v>642</v>
      </c>
      <c r="E51" s="318">
        <v>570</v>
      </c>
      <c r="F51" s="318">
        <v>172</v>
      </c>
      <c r="G51" s="318">
        <v>2</v>
      </c>
      <c r="H51" s="323">
        <v>0</v>
      </c>
      <c r="I51" s="317">
        <v>293183.67</v>
      </c>
      <c r="J51" s="317">
        <v>37362.120000000003</v>
      </c>
      <c r="K51" s="317">
        <v>15078.24</v>
      </c>
      <c r="L51" s="267">
        <v>345624.03</v>
      </c>
    </row>
    <row r="52" spans="1:12" x14ac:dyDescent="0.3">
      <c r="A52" s="273"/>
      <c r="B52" s="318" t="s">
        <v>566</v>
      </c>
      <c r="C52" s="318" t="s">
        <v>291</v>
      </c>
      <c r="D52" s="318" t="s">
        <v>531</v>
      </c>
      <c r="E52" s="318">
        <v>6724</v>
      </c>
      <c r="F52" s="318">
        <v>2105</v>
      </c>
      <c r="G52" s="318">
        <v>551</v>
      </c>
      <c r="H52" s="323">
        <v>0</v>
      </c>
      <c r="I52" s="317">
        <v>1694561.17</v>
      </c>
      <c r="J52" s="317">
        <v>51195.61</v>
      </c>
      <c r="K52" s="317">
        <v>97863.679999999993</v>
      </c>
      <c r="L52" s="267">
        <v>1843620.46</v>
      </c>
    </row>
    <row r="53" spans="1:12" s="45" customFormat="1" ht="15.6" x14ac:dyDescent="0.3">
      <c r="A53" s="273"/>
      <c r="B53" s="318" t="s">
        <v>566</v>
      </c>
      <c r="C53" s="318" t="s">
        <v>292</v>
      </c>
      <c r="D53" s="318" t="s">
        <v>532</v>
      </c>
      <c r="E53" s="318">
        <v>3541</v>
      </c>
      <c r="F53" s="318">
        <v>526</v>
      </c>
      <c r="G53" s="318">
        <v>51</v>
      </c>
      <c r="H53" s="323">
        <v>0</v>
      </c>
      <c r="I53" s="317">
        <v>2085857.72</v>
      </c>
      <c r="J53" s="317">
        <v>288259.7</v>
      </c>
      <c r="K53" s="317">
        <v>106001.86</v>
      </c>
      <c r="L53" s="267">
        <v>2480119.2800000003</v>
      </c>
    </row>
    <row r="54" spans="1:12" x14ac:dyDescent="0.3">
      <c r="A54" s="273"/>
      <c r="B54" s="318" t="s">
        <v>566</v>
      </c>
      <c r="C54" s="318" t="s">
        <v>293</v>
      </c>
      <c r="D54" s="318" t="s">
        <v>533</v>
      </c>
      <c r="E54" s="318">
        <v>22748</v>
      </c>
      <c r="F54" s="318">
        <v>7692</v>
      </c>
      <c r="G54" s="318">
        <v>638</v>
      </c>
      <c r="H54" s="323">
        <v>0</v>
      </c>
      <c r="I54" s="317">
        <v>9808073.0500000007</v>
      </c>
      <c r="J54" s="317">
        <v>919097.63</v>
      </c>
      <c r="K54" s="317">
        <v>494517.39</v>
      </c>
      <c r="L54" s="267">
        <v>11221688.07</v>
      </c>
    </row>
    <row r="55" spans="1:12" x14ac:dyDescent="0.3">
      <c r="A55" s="273"/>
      <c r="B55" s="318" t="s">
        <v>566</v>
      </c>
      <c r="C55" s="318" t="s">
        <v>294</v>
      </c>
      <c r="D55" s="318" t="s">
        <v>534</v>
      </c>
      <c r="E55" s="318">
        <v>22161</v>
      </c>
      <c r="F55" s="318">
        <v>4566</v>
      </c>
      <c r="G55" s="318">
        <v>390</v>
      </c>
      <c r="H55" s="323">
        <v>0</v>
      </c>
      <c r="I55" s="317">
        <v>6456825.2599999998</v>
      </c>
      <c r="J55" s="317">
        <v>435630.2</v>
      </c>
      <c r="K55" s="317">
        <v>341585.71</v>
      </c>
      <c r="L55" s="267">
        <v>7234041.1699999999</v>
      </c>
    </row>
    <row r="56" spans="1:12" x14ac:dyDescent="0.3">
      <c r="A56" s="273"/>
      <c r="B56" s="318" t="s">
        <v>566</v>
      </c>
      <c r="C56" s="318" t="s">
        <v>295</v>
      </c>
      <c r="D56" s="318" t="s">
        <v>643</v>
      </c>
      <c r="E56" s="318">
        <v>7500</v>
      </c>
      <c r="F56" s="318">
        <v>2297</v>
      </c>
      <c r="G56" s="318">
        <v>277</v>
      </c>
      <c r="H56" s="323">
        <v>0</v>
      </c>
      <c r="I56" s="317">
        <v>1673268.17</v>
      </c>
      <c r="J56" s="317">
        <v>28699.119999999999</v>
      </c>
      <c r="K56" s="317">
        <v>97900.29</v>
      </c>
      <c r="L56" s="267">
        <v>1799867.58</v>
      </c>
    </row>
    <row r="57" spans="1:12" x14ac:dyDescent="0.3">
      <c r="A57" s="273"/>
      <c r="B57" s="318" t="s">
        <v>566</v>
      </c>
      <c r="C57" s="318" t="s">
        <v>354</v>
      </c>
      <c r="D57" s="318" t="s">
        <v>535</v>
      </c>
      <c r="E57" s="318">
        <v>489</v>
      </c>
      <c r="F57" s="318">
        <v>184</v>
      </c>
      <c r="G57" s="318">
        <v>45</v>
      </c>
      <c r="H57" s="323">
        <v>0</v>
      </c>
      <c r="I57" s="317">
        <v>163580.84</v>
      </c>
      <c r="J57" s="317">
        <v>4694.9400000000005</v>
      </c>
      <c r="K57" s="317">
        <v>9511.89</v>
      </c>
      <c r="L57" s="267">
        <v>177787.67</v>
      </c>
    </row>
    <row r="58" spans="1:12" x14ac:dyDescent="0.3">
      <c r="A58" s="273"/>
      <c r="B58" s="318" t="s">
        <v>566</v>
      </c>
      <c r="C58" s="318" t="s">
        <v>296</v>
      </c>
      <c r="D58" s="318" t="s">
        <v>536</v>
      </c>
      <c r="E58" s="318">
        <v>1517</v>
      </c>
      <c r="F58" s="318">
        <v>399</v>
      </c>
      <c r="G58" s="318">
        <v>18</v>
      </c>
      <c r="H58" s="323">
        <v>0</v>
      </c>
      <c r="I58" s="317">
        <v>866010.99</v>
      </c>
      <c r="J58" s="317">
        <v>110466.88</v>
      </c>
      <c r="K58" s="317">
        <v>44732.69</v>
      </c>
      <c r="L58" s="267">
        <v>1021210.56</v>
      </c>
    </row>
    <row r="59" spans="1:12" x14ac:dyDescent="0.3">
      <c r="A59" s="273"/>
      <c r="B59" s="318" t="s">
        <v>566</v>
      </c>
      <c r="C59" s="318" t="s">
        <v>408</v>
      </c>
      <c r="D59" s="318" t="s">
        <v>383</v>
      </c>
      <c r="E59" s="318">
        <v>124776</v>
      </c>
      <c r="F59" s="318">
        <v>70281</v>
      </c>
      <c r="G59" s="318">
        <v>16366</v>
      </c>
      <c r="H59" s="323">
        <v>0</v>
      </c>
      <c r="I59" s="317">
        <v>34356752.609999999</v>
      </c>
      <c r="J59" s="317">
        <v>911719.63</v>
      </c>
      <c r="K59" s="317">
        <v>1994206.85</v>
      </c>
      <c r="L59" s="267">
        <v>37262679.090000004</v>
      </c>
    </row>
    <row r="60" spans="1:12" x14ac:dyDescent="0.3">
      <c r="A60" s="273"/>
      <c r="B60" s="318" t="s">
        <v>566</v>
      </c>
      <c r="C60" s="318" t="s">
        <v>397</v>
      </c>
      <c r="D60" s="318" t="s">
        <v>646</v>
      </c>
      <c r="E60" s="318">
        <v>320</v>
      </c>
      <c r="F60" s="318">
        <v>219</v>
      </c>
      <c r="G60" s="318">
        <v>110</v>
      </c>
      <c r="H60" s="323">
        <v>0</v>
      </c>
      <c r="I60" s="317">
        <v>36726.839999999997</v>
      </c>
      <c r="J60" s="317">
        <v>215.6</v>
      </c>
      <c r="K60" s="317">
        <v>2189.7200000000003</v>
      </c>
      <c r="L60" s="267">
        <v>39132.160000000003</v>
      </c>
    </row>
    <row r="61" spans="1:12" x14ac:dyDescent="0.3">
      <c r="A61" s="273"/>
      <c r="B61" s="318" t="s">
        <v>566</v>
      </c>
      <c r="C61" s="318" t="s">
        <v>599</v>
      </c>
      <c r="D61" s="318" t="s">
        <v>600</v>
      </c>
      <c r="E61" s="318">
        <v>759</v>
      </c>
      <c r="F61" s="318">
        <v>192</v>
      </c>
      <c r="G61" s="318">
        <v>0</v>
      </c>
      <c r="H61" s="323">
        <v>0</v>
      </c>
      <c r="I61" s="317">
        <v>30318.81</v>
      </c>
      <c r="J61" s="317">
        <v>0</v>
      </c>
      <c r="K61" s="317">
        <v>1819.31</v>
      </c>
      <c r="L61" s="267">
        <v>32138.12</v>
      </c>
    </row>
    <row r="62" spans="1:12" x14ac:dyDescent="0.3">
      <c r="A62" s="273"/>
      <c r="B62" s="318" t="s">
        <v>566</v>
      </c>
      <c r="C62" s="318" t="s">
        <v>297</v>
      </c>
      <c r="D62" s="318" t="s">
        <v>537</v>
      </c>
      <c r="E62" s="318">
        <v>774</v>
      </c>
      <c r="F62" s="318">
        <v>238</v>
      </c>
      <c r="G62" s="318">
        <v>64</v>
      </c>
      <c r="H62" s="323">
        <v>0</v>
      </c>
      <c r="I62" s="317">
        <v>396532.9</v>
      </c>
      <c r="J62" s="317">
        <v>31639.52</v>
      </c>
      <c r="K62" s="317">
        <v>21877.11</v>
      </c>
      <c r="L62" s="267">
        <v>450049.53</v>
      </c>
    </row>
    <row r="63" spans="1:12" x14ac:dyDescent="0.3">
      <c r="A63" s="272">
        <v>1</v>
      </c>
      <c r="B63" s="3" t="s">
        <v>651</v>
      </c>
      <c r="C63" s="3"/>
      <c r="D63" s="3" t="s">
        <v>651</v>
      </c>
      <c r="E63" s="3">
        <v>902188</v>
      </c>
      <c r="F63" s="3">
        <v>379935</v>
      </c>
      <c r="G63" s="3">
        <v>106491</v>
      </c>
      <c r="H63" s="324">
        <v>11201</v>
      </c>
      <c r="I63" s="161">
        <v>1012015453.11</v>
      </c>
      <c r="J63" s="161">
        <v>11489659.470000001</v>
      </c>
      <c r="K63" s="161">
        <v>57133056.270000003</v>
      </c>
      <c r="L63" s="244">
        <v>1080638168.8499999</v>
      </c>
    </row>
    <row r="64" spans="1:12" x14ac:dyDescent="0.3">
      <c r="A64" s="273"/>
      <c r="B64" s="318" t="s">
        <v>651</v>
      </c>
      <c r="C64" s="318" t="s">
        <v>260</v>
      </c>
      <c r="D64" s="318" t="s">
        <v>56</v>
      </c>
      <c r="E64" s="318">
        <v>476833</v>
      </c>
      <c r="F64" s="318">
        <v>160828</v>
      </c>
      <c r="G64" s="318">
        <v>72211</v>
      </c>
      <c r="H64" s="323">
        <v>0</v>
      </c>
      <c r="I64" s="317">
        <v>460284906.32999998</v>
      </c>
      <c r="J64" s="317">
        <v>1965675.62</v>
      </c>
      <c r="K64" s="317">
        <v>26106142.559999999</v>
      </c>
      <c r="L64" s="267">
        <v>488356724.50999999</v>
      </c>
    </row>
    <row r="65" spans="1:12" s="45" customFormat="1" ht="15.6" x14ac:dyDescent="0.3">
      <c r="A65" s="273"/>
      <c r="B65" s="318" t="s">
        <v>651</v>
      </c>
      <c r="C65" s="318" t="s">
        <v>262</v>
      </c>
      <c r="D65" s="318" t="s">
        <v>57</v>
      </c>
      <c r="E65" s="318">
        <v>8843</v>
      </c>
      <c r="F65" s="318">
        <v>1881</v>
      </c>
      <c r="G65" s="318">
        <v>638</v>
      </c>
      <c r="H65" s="323">
        <v>0</v>
      </c>
      <c r="I65" s="317">
        <v>9796749.4900000002</v>
      </c>
      <c r="J65" s="317">
        <v>17892.240000000002</v>
      </c>
      <c r="K65" s="317">
        <v>552504.88</v>
      </c>
      <c r="L65" s="267">
        <v>10367146.609999999</v>
      </c>
    </row>
    <row r="66" spans="1:12" x14ac:dyDescent="0.3">
      <c r="A66" s="273"/>
      <c r="B66" s="318" t="s">
        <v>651</v>
      </c>
      <c r="C66" s="318" t="s">
        <v>411</v>
      </c>
      <c r="D66" s="318" t="s">
        <v>384</v>
      </c>
      <c r="E66" s="318">
        <v>1077</v>
      </c>
      <c r="F66" s="318">
        <v>400</v>
      </c>
      <c r="G66" s="318">
        <v>119</v>
      </c>
      <c r="H66" s="323">
        <v>0</v>
      </c>
      <c r="I66" s="317">
        <v>2348318.37</v>
      </c>
      <c r="J66" s="317">
        <v>195067.58</v>
      </c>
      <c r="K66" s="317">
        <v>158455.9</v>
      </c>
      <c r="L66" s="267">
        <v>2701841.85</v>
      </c>
    </row>
    <row r="67" spans="1:12" s="45" customFormat="1" ht="15.6" x14ac:dyDescent="0.3">
      <c r="A67" s="273"/>
      <c r="B67" s="318" t="s">
        <v>651</v>
      </c>
      <c r="C67" s="318" t="s">
        <v>352</v>
      </c>
      <c r="D67" s="318" t="s">
        <v>513</v>
      </c>
      <c r="E67" s="318">
        <v>1284</v>
      </c>
      <c r="F67" s="318">
        <v>144</v>
      </c>
      <c r="G67" s="318">
        <v>33</v>
      </c>
      <c r="H67" s="323">
        <v>8</v>
      </c>
      <c r="I67" s="317">
        <v>1885261.89</v>
      </c>
      <c r="J67" s="317">
        <v>43319.44</v>
      </c>
      <c r="K67" s="317">
        <v>97399.039999999994</v>
      </c>
      <c r="L67" s="267">
        <v>2025980.37</v>
      </c>
    </row>
    <row r="68" spans="1:12" x14ac:dyDescent="0.3">
      <c r="A68" s="273"/>
      <c r="B68" s="318" t="s">
        <v>651</v>
      </c>
      <c r="C68" s="318" t="s">
        <v>263</v>
      </c>
      <c r="D68" s="318" t="s">
        <v>58</v>
      </c>
      <c r="E68" s="318">
        <v>11489</v>
      </c>
      <c r="F68" s="318">
        <v>1821</v>
      </c>
      <c r="G68" s="318">
        <v>285</v>
      </c>
      <c r="H68" s="323">
        <v>0</v>
      </c>
      <c r="I68" s="317">
        <v>16194162.210000001</v>
      </c>
      <c r="J68" s="317">
        <v>416231.11</v>
      </c>
      <c r="K68" s="317">
        <v>803919.25</v>
      </c>
      <c r="L68" s="267">
        <v>17414312.57</v>
      </c>
    </row>
    <row r="69" spans="1:12" s="45" customFormat="1" ht="15.6" x14ac:dyDescent="0.3">
      <c r="A69" s="273"/>
      <c r="B69" s="318" t="s">
        <v>651</v>
      </c>
      <c r="C69" s="318" t="s">
        <v>264</v>
      </c>
      <c r="D69" s="318" t="s">
        <v>59</v>
      </c>
      <c r="E69" s="318">
        <v>4950</v>
      </c>
      <c r="F69" s="318">
        <v>1370</v>
      </c>
      <c r="G69" s="318">
        <v>138</v>
      </c>
      <c r="H69" s="323">
        <v>46</v>
      </c>
      <c r="I69" s="317">
        <v>7635186.79</v>
      </c>
      <c r="J69" s="317">
        <v>196923.09</v>
      </c>
      <c r="K69" s="317">
        <v>419708.32</v>
      </c>
      <c r="L69" s="267">
        <v>8251818.2000000002</v>
      </c>
    </row>
    <row r="70" spans="1:12" x14ac:dyDescent="0.3">
      <c r="A70" s="273"/>
      <c r="B70" s="318" t="s">
        <v>651</v>
      </c>
      <c r="C70" s="318" t="s">
        <v>410</v>
      </c>
      <c r="D70" s="318" t="s">
        <v>385</v>
      </c>
      <c r="E70" s="318">
        <v>2237</v>
      </c>
      <c r="F70" s="318">
        <v>345</v>
      </c>
      <c r="G70" s="318">
        <v>102</v>
      </c>
      <c r="H70" s="323">
        <v>0</v>
      </c>
      <c r="I70" s="317">
        <v>3633484.61</v>
      </c>
      <c r="J70" s="317">
        <v>150313.20000000001</v>
      </c>
      <c r="K70" s="317">
        <v>211962.32</v>
      </c>
      <c r="L70" s="267">
        <v>3995760.13</v>
      </c>
    </row>
    <row r="71" spans="1:12" s="45" customFormat="1" ht="15.6" x14ac:dyDescent="0.3">
      <c r="A71" s="273"/>
      <c r="B71" s="318" t="s">
        <v>651</v>
      </c>
      <c r="C71" s="318" t="s">
        <v>265</v>
      </c>
      <c r="D71" s="318" t="s">
        <v>60</v>
      </c>
      <c r="E71" s="318">
        <v>557</v>
      </c>
      <c r="F71" s="318">
        <v>127</v>
      </c>
      <c r="G71" s="318">
        <v>0</v>
      </c>
      <c r="H71" s="323">
        <v>5</v>
      </c>
      <c r="I71" s="317">
        <v>829189.73</v>
      </c>
      <c r="J71" s="317">
        <v>26766.18</v>
      </c>
      <c r="K71" s="317">
        <v>43037.55</v>
      </c>
      <c r="L71" s="267">
        <v>898993.46</v>
      </c>
    </row>
    <row r="72" spans="1:12" x14ac:dyDescent="0.3">
      <c r="A72" s="273"/>
      <c r="B72" s="318" t="s">
        <v>651</v>
      </c>
      <c r="C72" s="318" t="s">
        <v>266</v>
      </c>
      <c r="D72" s="318" t="s">
        <v>61</v>
      </c>
      <c r="E72" s="318">
        <v>39476</v>
      </c>
      <c r="F72" s="318">
        <v>8275</v>
      </c>
      <c r="G72" s="318">
        <v>1092</v>
      </c>
      <c r="H72" s="323">
        <v>328</v>
      </c>
      <c r="I72" s="317">
        <v>65065266.119999997</v>
      </c>
      <c r="J72" s="317">
        <v>1813049.85</v>
      </c>
      <c r="K72" s="317">
        <v>3407242.21</v>
      </c>
      <c r="L72" s="267">
        <v>70285558.180000007</v>
      </c>
    </row>
    <row r="73" spans="1:12" s="45" customFormat="1" ht="15.6" x14ac:dyDescent="0.3">
      <c r="A73" s="273"/>
      <c r="B73" s="318" t="s">
        <v>651</v>
      </c>
      <c r="C73" s="318" t="s">
        <v>273</v>
      </c>
      <c r="D73" s="318" t="s">
        <v>358</v>
      </c>
      <c r="E73" s="318">
        <v>22575</v>
      </c>
      <c r="F73" s="318">
        <v>6708</v>
      </c>
      <c r="G73" s="318">
        <v>689</v>
      </c>
      <c r="H73" s="323">
        <v>0</v>
      </c>
      <c r="I73" s="317">
        <v>44467975.149999999</v>
      </c>
      <c r="J73" s="317">
        <v>1680907.05</v>
      </c>
      <c r="K73" s="317">
        <v>2424424.69</v>
      </c>
      <c r="L73" s="267">
        <v>48573306.890000001</v>
      </c>
    </row>
    <row r="74" spans="1:12" x14ac:dyDescent="0.3">
      <c r="A74" s="273"/>
      <c r="B74" s="318" t="s">
        <v>651</v>
      </c>
      <c r="C74" s="318" t="s">
        <v>396</v>
      </c>
      <c r="D74" s="318" t="s">
        <v>386</v>
      </c>
      <c r="E74" s="318">
        <v>105733</v>
      </c>
      <c r="F74" s="318">
        <v>36180</v>
      </c>
      <c r="G74" s="318">
        <v>11317</v>
      </c>
      <c r="H74" s="323">
        <v>375</v>
      </c>
      <c r="I74" s="317">
        <v>111089345.09999999</v>
      </c>
      <c r="J74" s="317">
        <v>309448.08</v>
      </c>
      <c r="K74" s="317">
        <v>6278650.8099999996</v>
      </c>
      <c r="L74" s="267">
        <v>117677443.98999999</v>
      </c>
    </row>
    <row r="75" spans="1:12" x14ac:dyDescent="0.3">
      <c r="A75" s="273"/>
      <c r="B75" s="318" t="s">
        <v>651</v>
      </c>
      <c r="C75" s="318" t="s">
        <v>579</v>
      </c>
      <c r="D75" s="318" t="s">
        <v>580</v>
      </c>
      <c r="E75" s="318">
        <v>227051</v>
      </c>
      <c r="F75" s="318">
        <v>161853</v>
      </c>
      <c r="G75" s="318">
        <v>19864</v>
      </c>
      <c r="H75" s="323">
        <v>10439</v>
      </c>
      <c r="I75" s="317">
        <v>288701234.06</v>
      </c>
      <c r="J75" s="317">
        <v>4673047.71</v>
      </c>
      <c r="K75" s="317">
        <v>16625159.26</v>
      </c>
      <c r="L75" s="267">
        <v>309999441.02999997</v>
      </c>
    </row>
    <row r="76" spans="1:12" s="45" customFormat="1" ht="15.6" x14ac:dyDescent="0.3">
      <c r="A76" s="273"/>
      <c r="B76" s="318" t="s">
        <v>651</v>
      </c>
      <c r="C76" s="318" t="s">
        <v>421</v>
      </c>
      <c r="D76" s="318" t="s">
        <v>395</v>
      </c>
      <c r="E76" s="318">
        <v>83</v>
      </c>
      <c r="F76" s="318">
        <v>3</v>
      </c>
      <c r="G76" s="318">
        <v>3</v>
      </c>
      <c r="H76" s="323">
        <v>0</v>
      </c>
      <c r="I76" s="317">
        <v>84373.26</v>
      </c>
      <c r="J76" s="317">
        <v>1018.32</v>
      </c>
      <c r="K76" s="317">
        <v>4449.4800000000005</v>
      </c>
      <c r="L76" s="267">
        <v>89841.06</v>
      </c>
    </row>
    <row r="77" spans="1:12" x14ac:dyDescent="0.3">
      <c r="A77" s="272">
        <v>1</v>
      </c>
      <c r="B77" s="3" t="s">
        <v>387</v>
      </c>
      <c r="C77" s="3"/>
      <c r="D77" s="3" t="s">
        <v>387</v>
      </c>
      <c r="E77" s="3">
        <v>3</v>
      </c>
      <c r="F77" s="3">
        <v>0</v>
      </c>
      <c r="G77" s="3">
        <v>0</v>
      </c>
      <c r="H77" s="324">
        <v>2</v>
      </c>
      <c r="I77" s="161">
        <v>4951.88</v>
      </c>
      <c r="J77" s="161">
        <v>242.06</v>
      </c>
      <c r="K77" s="161">
        <v>300.75</v>
      </c>
      <c r="L77" s="244">
        <v>5494.69</v>
      </c>
    </row>
    <row r="78" spans="1:12" x14ac:dyDescent="0.3">
      <c r="A78" s="273"/>
      <c r="B78" s="318" t="s">
        <v>387</v>
      </c>
      <c r="C78" s="318" t="s">
        <v>412</v>
      </c>
      <c r="D78" s="318" t="s">
        <v>388</v>
      </c>
      <c r="E78" s="318">
        <v>3</v>
      </c>
      <c r="F78" s="318">
        <v>0</v>
      </c>
      <c r="G78" s="318">
        <v>0</v>
      </c>
      <c r="H78" s="323">
        <v>2</v>
      </c>
      <c r="I78" s="317">
        <v>4951.88</v>
      </c>
      <c r="J78" s="317">
        <v>242.06</v>
      </c>
      <c r="K78" s="317">
        <v>300.75</v>
      </c>
      <c r="L78" s="267">
        <v>5494.69</v>
      </c>
    </row>
    <row r="79" spans="1:12" x14ac:dyDescent="0.3">
      <c r="A79" s="272">
        <v>1</v>
      </c>
      <c r="B79" s="3" t="s">
        <v>389</v>
      </c>
      <c r="C79" s="3"/>
      <c r="D79" s="3" t="s">
        <v>389</v>
      </c>
      <c r="E79" s="3">
        <v>11909</v>
      </c>
      <c r="F79" s="3">
        <v>2841</v>
      </c>
      <c r="G79" s="3">
        <v>17</v>
      </c>
      <c r="H79" s="324">
        <v>0</v>
      </c>
      <c r="I79" s="161">
        <v>4919978.32</v>
      </c>
      <c r="J79" s="161">
        <v>0</v>
      </c>
      <c r="K79" s="161">
        <v>118578.72</v>
      </c>
      <c r="L79" s="244">
        <v>5038557.04</v>
      </c>
    </row>
    <row r="80" spans="1:12" s="45" customFormat="1" ht="15.6" x14ac:dyDescent="0.3">
      <c r="A80" s="273"/>
      <c r="B80" s="318" t="s">
        <v>389</v>
      </c>
      <c r="C80" s="318" t="s">
        <v>301</v>
      </c>
      <c r="D80" s="318" t="s">
        <v>68</v>
      </c>
      <c r="E80" s="318">
        <v>11909</v>
      </c>
      <c r="F80" s="318">
        <v>2841</v>
      </c>
      <c r="G80" s="318">
        <v>17</v>
      </c>
      <c r="H80" s="323">
        <v>0</v>
      </c>
      <c r="I80" s="317">
        <v>4919978.32</v>
      </c>
      <c r="J80" s="317">
        <v>0</v>
      </c>
      <c r="K80" s="317">
        <v>118578.72</v>
      </c>
      <c r="L80" s="267">
        <v>5038557.04</v>
      </c>
    </row>
    <row r="81" spans="1:12" x14ac:dyDescent="0.3">
      <c r="A81" s="272">
        <v>1</v>
      </c>
      <c r="B81" s="3" t="s">
        <v>67</v>
      </c>
      <c r="C81" s="3"/>
      <c r="D81" s="3" t="s">
        <v>67</v>
      </c>
      <c r="E81" s="3">
        <v>12394</v>
      </c>
      <c r="F81" s="3">
        <v>3211</v>
      </c>
      <c r="G81" s="3">
        <v>0</v>
      </c>
      <c r="H81" s="324">
        <v>0</v>
      </c>
      <c r="I81" s="161">
        <v>2777942.22</v>
      </c>
      <c r="J81" s="161">
        <v>0</v>
      </c>
      <c r="K81" s="161">
        <v>0</v>
      </c>
      <c r="L81" s="244">
        <v>2777942.22</v>
      </c>
    </row>
    <row r="82" spans="1:12" x14ac:dyDescent="0.3">
      <c r="A82" s="273"/>
      <c r="B82" s="318" t="s">
        <v>67</v>
      </c>
      <c r="C82" s="318" t="s">
        <v>300</v>
      </c>
      <c r="D82" s="318" t="s">
        <v>67</v>
      </c>
      <c r="E82" s="318">
        <v>12394</v>
      </c>
      <c r="F82" s="318">
        <v>3211</v>
      </c>
      <c r="G82" s="318">
        <v>0</v>
      </c>
      <c r="H82" s="323">
        <v>0</v>
      </c>
      <c r="I82" s="317">
        <v>2777942.22</v>
      </c>
      <c r="J82" s="317">
        <v>0</v>
      </c>
      <c r="K82" s="317">
        <v>0</v>
      </c>
      <c r="L82" s="267">
        <v>2777942.22</v>
      </c>
    </row>
    <row r="83" spans="1:12" x14ac:dyDescent="0.3">
      <c r="A83" s="272">
        <v>1</v>
      </c>
      <c r="B83" s="3" t="s">
        <v>69</v>
      </c>
      <c r="C83" s="3"/>
      <c r="D83" s="3" t="s">
        <v>69</v>
      </c>
      <c r="E83" s="3">
        <v>239905</v>
      </c>
      <c r="F83" s="3">
        <v>37635</v>
      </c>
      <c r="G83" s="3">
        <v>0</v>
      </c>
      <c r="H83" s="324">
        <v>0</v>
      </c>
      <c r="I83" s="161">
        <v>23764944.809999999</v>
      </c>
      <c r="J83" s="161">
        <v>793.57</v>
      </c>
      <c r="K83" s="161">
        <v>0</v>
      </c>
      <c r="L83" s="244">
        <v>23765738.379999999</v>
      </c>
    </row>
    <row r="84" spans="1:12" x14ac:dyDescent="0.3">
      <c r="A84" s="273"/>
      <c r="B84" s="318" t="s">
        <v>69</v>
      </c>
      <c r="C84" s="318" t="s">
        <v>302</v>
      </c>
      <c r="D84" s="318" t="s">
        <v>69</v>
      </c>
      <c r="E84" s="318">
        <v>239905</v>
      </c>
      <c r="F84" s="318">
        <v>37635</v>
      </c>
      <c r="G84" s="318">
        <v>0</v>
      </c>
      <c r="H84" s="323">
        <v>0</v>
      </c>
      <c r="I84" s="317">
        <v>23764944.809999999</v>
      </c>
      <c r="J84" s="317">
        <v>793.57</v>
      </c>
      <c r="K84" s="317">
        <v>0</v>
      </c>
      <c r="L84" s="267">
        <v>23765738.379999999</v>
      </c>
    </row>
    <row r="85" spans="1:12" x14ac:dyDescent="0.3">
      <c r="A85" s="272">
        <v>1</v>
      </c>
      <c r="B85" s="3" t="s">
        <v>66</v>
      </c>
      <c r="C85" s="3"/>
      <c r="D85" s="3" t="s">
        <v>66</v>
      </c>
      <c r="E85" s="3">
        <v>44061</v>
      </c>
      <c r="F85" s="3">
        <v>17542</v>
      </c>
      <c r="G85" s="3">
        <v>0</v>
      </c>
      <c r="H85" s="324">
        <v>0</v>
      </c>
      <c r="I85" s="161">
        <v>6981514.8499999996</v>
      </c>
      <c r="J85" s="161">
        <v>5723.2</v>
      </c>
      <c r="K85" s="161">
        <v>170150.01</v>
      </c>
      <c r="L85" s="244">
        <v>7157388.0599999996</v>
      </c>
    </row>
    <row r="86" spans="1:12" x14ac:dyDescent="0.3">
      <c r="A86" s="273"/>
      <c r="B86" s="318" t="s">
        <v>66</v>
      </c>
      <c r="C86" s="318" t="s">
        <v>299</v>
      </c>
      <c r="D86" s="318" t="s">
        <v>66</v>
      </c>
      <c r="E86" s="318">
        <v>43618</v>
      </c>
      <c r="F86" s="318">
        <v>17478</v>
      </c>
      <c r="G86" s="318">
        <v>0</v>
      </c>
      <c r="H86" s="323">
        <v>0</v>
      </c>
      <c r="I86" s="317">
        <v>6507994.8799999999</v>
      </c>
      <c r="J86" s="317">
        <v>0</v>
      </c>
      <c r="K86" s="317">
        <v>143322.99</v>
      </c>
      <c r="L86" s="267">
        <v>6651317.8700000001</v>
      </c>
    </row>
    <row r="87" spans="1:12" s="45" customFormat="1" ht="15.6" x14ac:dyDescent="0.3">
      <c r="A87" s="273"/>
      <c r="B87" s="318" t="s">
        <v>66</v>
      </c>
      <c r="C87" s="318" t="s">
        <v>413</v>
      </c>
      <c r="D87" s="318" t="s">
        <v>390</v>
      </c>
      <c r="E87" s="318">
        <v>80</v>
      </c>
      <c r="F87" s="318">
        <v>38</v>
      </c>
      <c r="G87" s="318">
        <v>0</v>
      </c>
      <c r="H87" s="323">
        <v>0</v>
      </c>
      <c r="I87" s="317">
        <v>103965.99</v>
      </c>
      <c r="J87" s="317">
        <v>1119.3600000000001</v>
      </c>
      <c r="K87" s="317">
        <v>5550.65</v>
      </c>
      <c r="L87" s="267">
        <v>110636</v>
      </c>
    </row>
    <row r="88" spans="1:12" x14ac:dyDescent="0.3">
      <c r="A88" s="273"/>
      <c r="B88" s="318" t="s">
        <v>66</v>
      </c>
      <c r="C88" s="318" t="s">
        <v>594</v>
      </c>
      <c r="D88" s="318" t="s">
        <v>595</v>
      </c>
      <c r="E88" s="318">
        <v>363</v>
      </c>
      <c r="F88" s="318">
        <v>26</v>
      </c>
      <c r="G88" s="318">
        <v>0</v>
      </c>
      <c r="H88" s="323">
        <v>0</v>
      </c>
      <c r="I88" s="317">
        <v>369553.98</v>
      </c>
      <c r="J88" s="317">
        <v>4603.84</v>
      </c>
      <c r="K88" s="317">
        <v>21276.37</v>
      </c>
      <c r="L88" s="267">
        <v>395434.19</v>
      </c>
    </row>
    <row r="89" spans="1:12" x14ac:dyDescent="0.3">
      <c r="A89" s="272">
        <v>1</v>
      </c>
      <c r="B89" s="3" t="s">
        <v>65</v>
      </c>
      <c r="C89" s="3"/>
      <c r="D89" s="3" t="s">
        <v>65</v>
      </c>
      <c r="E89" s="3">
        <v>34244</v>
      </c>
      <c r="F89" s="3">
        <v>17506</v>
      </c>
      <c r="G89" s="3">
        <v>2804</v>
      </c>
      <c r="H89" s="324">
        <v>0</v>
      </c>
      <c r="I89" s="161">
        <v>50719971.259999998</v>
      </c>
      <c r="J89" s="161">
        <v>500163.02</v>
      </c>
      <c r="K89" s="161">
        <v>2766434.84</v>
      </c>
      <c r="L89" s="244">
        <v>53986569.119999997</v>
      </c>
    </row>
    <row r="90" spans="1:12" s="45" customFormat="1" ht="15.6" x14ac:dyDescent="0.3">
      <c r="A90" s="273"/>
      <c r="B90" s="318" t="s">
        <v>65</v>
      </c>
      <c r="C90" s="318" t="s">
        <v>298</v>
      </c>
      <c r="D90" s="318" t="s">
        <v>65</v>
      </c>
      <c r="E90" s="318">
        <v>34244</v>
      </c>
      <c r="F90" s="318">
        <v>17506</v>
      </c>
      <c r="G90" s="318">
        <v>2804</v>
      </c>
      <c r="H90" s="323">
        <v>0</v>
      </c>
      <c r="I90" s="317">
        <v>50719971.259999998</v>
      </c>
      <c r="J90" s="317">
        <v>500163.02</v>
      </c>
      <c r="K90" s="317">
        <v>2766434.84</v>
      </c>
      <c r="L90" s="267">
        <v>53986569.119999997</v>
      </c>
    </row>
    <row r="91" spans="1:12" x14ac:dyDescent="0.3">
      <c r="A91" s="272">
        <v>1</v>
      </c>
      <c r="B91" s="3" t="s">
        <v>391</v>
      </c>
      <c r="C91" s="3"/>
      <c r="D91" s="3" t="s">
        <v>391</v>
      </c>
      <c r="E91" s="3">
        <v>170196</v>
      </c>
      <c r="F91" s="3">
        <v>90878</v>
      </c>
      <c r="G91" s="3">
        <v>24026</v>
      </c>
      <c r="H91" s="324">
        <v>3394</v>
      </c>
      <c r="I91" s="161">
        <v>226041182.93000001</v>
      </c>
      <c r="J91" s="161">
        <v>204414.32</v>
      </c>
      <c r="K91" s="161">
        <v>10827764.51</v>
      </c>
      <c r="L91" s="244">
        <v>237073361.75999999</v>
      </c>
    </row>
    <row r="92" spans="1:12" s="45" customFormat="1" ht="15.6" x14ac:dyDescent="0.3">
      <c r="A92" s="273"/>
      <c r="B92" s="318" t="s">
        <v>391</v>
      </c>
      <c r="C92" s="318" t="s">
        <v>261</v>
      </c>
      <c r="D92" s="318" t="s">
        <v>76</v>
      </c>
      <c r="E92" s="318">
        <v>290</v>
      </c>
      <c r="F92" s="318">
        <v>75</v>
      </c>
      <c r="G92" s="318">
        <v>2</v>
      </c>
      <c r="H92" s="323">
        <v>0</v>
      </c>
      <c r="I92" s="317">
        <v>304073.94</v>
      </c>
      <c r="J92" s="317">
        <v>3389.47</v>
      </c>
      <c r="K92" s="317">
        <v>19264.670000000002</v>
      </c>
      <c r="L92" s="267">
        <v>326728.08</v>
      </c>
    </row>
    <row r="93" spans="1:12" x14ac:dyDescent="0.3">
      <c r="A93" s="273"/>
      <c r="B93" s="318" t="s">
        <v>391</v>
      </c>
      <c r="C93" s="318" t="s">
        <v>267</v>
      </c>
      <c r="D93" s="318" t="s">
        <v>62</v>
      </c>
      <c r="E93" s="318">
        <v>168657</v>
      </c>
      <c r="F93" s="318">
        <v>90329</v>
      </c>
      <c r="G93" s="318">
        <v>23974</v>
      </c>
      <c r="H93" s="323">
        <v>3388</v>
      </c>
      <c r="I93" s="317">
        <v>224501230.21000001</v>
      </c>
      <c r="J93" s="317">
        <v>190731.1</v>
      </c>
      <c r="K93" s="317">
        <v>10739403</v>
      </c>
      <c r="L93" s="267">
        <v>235431364.31</v>
      </c>
    </row>
    <row r="94" spans="1:12" x14ac:dyDescent="0.3">
      <c r="A94" s="273"/>
      <c r="B94" s="318" t="s">
        <v>391</v>
      </c>
      <c r="C94" s="318" t="s">
        <v>416</v>
      </c>
      <c r="D94" s="318" t="s">
        <v>392</v>
      </c>
      <c r="E94" s="318">
        <v>1249</v>
      </c>
      <c r="F94" s="318">
        <v>474</v>
      </c>
      <c r="G94" s="318">
        <v>50</v>
      </c>
      <c r="H94" s="323">
        <v>6</v>
      </c>
      <c r="I94" s="317">
        <v>1235878.78</v>
      </c>
      <c r="J94" s="317">
        <v>10293.75</v>
      </c>
      <c r="K94" s="317">
        <v>69096.84</v>
      </c>
      <c r="L94" s="267">
        <v>1315269.3700000001</v>
      </c>
    </row>
    <row r="95" spans="1:12" x14ac:dyDescent="0.3">
      <c r="A95" s="272">
        <v>1</v>
      </c>
      <c r="B95" s="324" t="s">
        <v>606</v>
      </c>
      <c r="C95" s="3"/>
      <c r="D95" s="324" t="s">
        <v>606</v>
      </c>
      <c r="E95" s="3">
        <v>362818</v>
      </c>
      <c r="F95" s="3">
        <v>9011</v>
      </c>
      <c r="G95" s="3">
        <v>72634</v>
      </c>
      <c r="H95" s="324">
        <v>0</v>
      </c>
      <c r="I95" s="161">
        <v>200637570.83000001</v>
      </c>
      <c r="J95" s="161">
        <v>67860.34</v>
      </c>
      <c r="K95" s="161">
        <v>11634570.560000001</v>
      </c>
      <c r="L95" s="244">
        <v>212340001.72999999</v>
      </c>
    </row>
    <row r="96" spans="1:12" s="45" customFormat="1" ht="15.6" x14ac:dyDescent="0.3">
      <c r="A96" s="273"/>
      <c r="B96" s="323" t="s">
        <v>606</v>
      </c>
      <c r="C96" s="318" t="s">
        <v>417</v>
      </c>
      <c r="D96" s="323" t="s">
        <v>606</v>
      </c>
      <c r="E96" s="318">
        <v>362343</v>
      </c>
      <c r="F96" s="318">
        <v>0</v>
      </c>
      <c r="G96" s="318">
        <v>72629</v>
      </c>
      <c r="H96" s="323">
        <v>0</v>
      </c>
      <c r="I96" s="317">
        <v>198220694.47</v>
      </c>
      <c r="J96" s="317">
        <v>20882.84</v>
      </c>
      <c r="K96" s="317">
        <v>11492651.08</v>
      </c>
      <c r="L96" s="267">
        <v>209734228.38999999</v>
      </c>
    </row>
    <row r="97" spans="1:12" s="45" customFormat="1" ht="15.6" x14ac:dyDescent="0.3">
      <c r="A97" s="273"/>
      <c r="B97" s="323" t="s">
        <v>606</v>
      </c>
      <c r="C97" s="318" t="s">
        <v>423</v>
      </c>
      <c r="D97" s="323" t="s">
        <v>610</v>
      </c>
      <c r="E97" s="318">
        <v>0</v>
      </c>
      <c r="F97" s="318">
        <v>7960</v>
      </c>
      <c r="G97" s="318">
        <v>0</v>
      </c>
      <c r="H97" s="323">
        <v>0</v>
      </c>
      <c r="I97" s="317">
        <v>1333035.6200000001</v>
      </c>
      <c r="J97" s="317">
        <v>0</v>
      </c>
      <c r="K97" s="317">
        <v>79979.259999999995</v>
      </c>
      <c r="L97" s="267">
        <v>1413014.88</v>
      </c>
    </row>
    <row r="98" spans="1:12" s="45" customFormat="1" ht="15.6" x14ac:dyDescent="0.3">
      <c r="A98" s="273"/>
      <c r="B98" s="323" t="s">
        <v>606</v>
      </c>
      <c r="C98" s="318" t="s">
        <v>418</v>
      </c>
      <c r="D98" s="323" t="s">
        <v>611</v>
      </c>
      <c r="E98" s="318">
        <v>475</v>
      </c>
      <c r="F98" s="318">
        <v>58</v>
      </c>
      <c r="G98" s="318">
        <v>5</v>
      </c>
      <c r="H98" s="323">
        <v>0</v>
      </c>
      <c r="I98" s="317">
        <v>724975.47</v>
      </c>
      <c r="J98" s="317">
        <v>46648.15</v>
      </c>
      <c r="K98" s="317">
        <v>40428.07</v>
      </c>
      <c r="L98" s="267">
        <v>812051.69</v>
      </c>
    </row>
    <row r="99" spans="1:12" x14ac:dyDescent="0.3">
      <c r="A99" s="273"/>
      <c r="B99" s="323" t="s">
        <v>606</v>
      </c>
      <c r="C99" s="318" t="s">
        <v>596</v>
      </c>
      <c r="D99" s="323" t="s">
        <v>609</v>
      </c>
      <c r="E99" s="318">
        <v>0</v>
      </c>
      <c r="F99" s="318">
        <v>993</v>
      </c>
      <c r="G99" s="318">
        <v>0</v>
      </c>
      <c r="H99" s="323">
        <v>0</v>
      </c>
      <c r="I99" s="317">
        <v>358865.27</v>
      </c>
      <c r="J99" s="317">
        <v>329.35</v>
      </c>
      <c r="K99" s="317">
        <v>21512.15</v>
      </c>
      <c r="L99" s="267">
        <v>380706.77</v>
      </c>
    </row>
    <row r="100" spans="1:12" x14ac:dyDescent="0.3">
      <c r="A100" s="243">
        <v>1</v>
      </c>
      <c r="B100" s="328" t="s">
        <v>603</v>
      </c>
      <c r="C100" s="328"/>
      <c r="D100" s="328" t="s">
        <v>603</v>
      </c>
      <c r="E100" s="3">
        <v>18215</v>
      </c>
      <c r="F100" s="3">
        <v>0</v>
      </c>
      <c r="G100" s="3">
        <v>0</v>
      </c>
      <c r="H100" s="324">
        <v>16720</v>
      </c>
      <c r="I100" s="161">
        <v>10451676.710000001</v>
      </c>
      <c r="J100" s="161">
        <v>0</v>
      </c>
      <c r="K100" s="161">
        <v>393524.8</v>
      </c>
      <c r="L100" s="244">
        <v>10845201.51</v>
      </c>
    </row>
    <row r="101" spans="1:12" x14ac:dyDescent="0.3">
      <c r="A101" s="178"/>
      <c r="B101" s="164" t="s">
        <v>603</v>
      </c>
      <c r="C101" s="164" t="s">
        <v>602</v>
      </c>
      <c r="D101" s="164" t="s">
        <v>603</v>
      </c>
      <c r="E101" s="318">
        <v>18215</v>
      </c>
      <c r="F101" s="318">
        <v>0</v>
      </c>
      <c r="G101" s="318">
        <v>0</v>
      </c>
      <c r="H101" s="323">
        <v>16720</v>
      </c>
      <c r="I101" s="317">
        <v>10451676.710000001</v>
      </c>
      <c r="J101" s="317">
        <v>0</v>
      </c>
      <c r="K101" s="317">
        <v>393524.8</v>
      </c>
      <c r="L101" s="267">
        <v>10845201.51</v>
      </c>
    </row>
    <row r="102" spans="1:12" x14ac:dyDescent="0.3">
      <c r="A102" s="243">
        <v>1</v>
      </c>
      <c r="B102" s="328" t="s">
        <v>393</v>
      </c>
      <c r="C102" s="328"/>
      <c r="D102" s="328" t="s">
        <v>393</v>
      </c>
      <c r="E102" s="3">
        <v>13</v>
      </c>
      <c r="F102" s="3">
        <v>2</v>
      </c>
      <c r="G102" s="3">
        <v>0</v>
      </c>
      <c r="H102" s="324">
        <v>0</v>
      </c>
      <c r="I102" s="161">
        <v>7238.77</v>
      </c>
      <c r="J102" s="161">
        <v>579.15</v>
      </c>
      <c r="K102" s="161">
        <v>0</v>
      </c>
      <c r="L102" s="244">
        <v>7817.92</v>
      </c>
    </row>
    <row r="103" spans="1:12" x14ac:dyDescent="0.3">
      <c r="A103" s="178"/>
      <c r="B103" s="164" t="s">
        <v>393</v>
      </c>
      <c r="C103" s="164" t="s">
        <v>419</v>
      </c>
      <c r="D103" s="164" t="s">
        <v>393</v>
      </c>
      <c r="E103" s="318">
        <v>13</v>
      </c>
      <c r="F103" s="318">
        <v>2</v>
      </c>
      <c r="G103" s="318">
        <v>0</v>
      </c>
      <c r="H103" s="323">
        <v>0</v>
      </c>
      <c r="I103" s="317">
        <v>7238.77</v>
      </c>
      <c r="J103" s="317">
        <v>579.15</v>
      </c>
      <c r="K103" s="317">
        <v>0</v>
      </c>
      <c r="L103" s="267">
        <v>7817.92</v>
      </c>
    </row>
    <row r="104" spans="1:12" x14ac:dyDescent="0.3">
      <c r="A104" s="243">
        <v>1</v>
      </c>
      <c r="B104" s="328" t="s">
        <v>503</v>
      </c>
      <c r="C104" s="328"/>
      <c r="D104" s="328" t="s">
        <v>503</v>
      </c>
      <c r="E104" s="3">
        <v>3100</v>
      </c>
      <c r="F104" s="3">
        <v>1042</v>
      </c>
      <c r="G104" s="3">
        <v>130</v>
      </c>
      <c r="H104" s="324">
        <v>0</v>
      </c>
      <c r="I104" s="161">
        <v>7203389.3799999999</v>
      </c>
      <c r="J104" s="161">
        <v>530610.30000000005</v>
      </c>
      <c r="K104" s="161">
        <v>362902.24</v>
      </c>
      <c r="L104" s="244">
        <v>8096901.9199999999</v>
      </c>
    </row>
    <row r="105" spans="1:12" x14ac:dyDescent="0.3">
      <c r="A105" s="178"/>
      <c r="B105" s="164" t="s">
        <v>503</v>
      </c>
      <c r="C105" s="164" t="s">
        <v>420</v>
      </c>
      <c r="D105" s="164" t="s">
        <v>394</v>
      </c>
      <c r="E105" s="318">
        <v>3100</v>
      </c>
      <c r="F105" s="318">
        <v>1042</v>
      </c>
      <c r="G105" s="318">
        <v>130</v>
      </c>
      <c r="H105" s="323">
        <v>0</v>
      </c>
      <c r="I105" s="317">
        <v>7203389.3799999999</v>
      </c>
      <c r="J105" s="317">
        <v>530610.30000000005</v>
      </c>
      <c r="K105" s="317">
        <v>362902.24</v>
      </c>
      <c r="L105" s="267">
        <v>8096901.9199999999</v>
      </c>
    </row>
    <row r="115" spans="12:12" x14ac:dyDescent="0.3">
      <c r="L115" s="476"/>
    </row>
    <row r="121" spans="12:12" x14ac:dyDescent="0.3">
      <c r="L121" s="227"/>
    </row>
  </sheetData>
  <autoFilter ref="A3:L105" xr:uid="{00000000-0009-0000-0000-000015000000}"/>
  <mergeCells count="1">
    <mergeCell ref="A1:L1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filterMode="1">
    <tabColor theme="0"/>
  </sheetPr>
  <dimension ref="A1:K101"/>
  <sheetViews>
    <sheetView workbookViewId="0">
      <selection sqref="A1:K1"/>
    </sheetView>
  </sheetViews>
  <sheetFormatPr defaultRowHeight="14.4" x14ac:dyDescent="0.3"/>
  <cols>
    <col min="1" max="1" width="12.6640625" customWidth="1"/>
    <col min="2" max="2" width="22.6640625" customWidth="1"/>
    <col min="3" max="3" width="9.33203125" customWidth="1"/>
    <col min="4" max="4" width="14.6640625" customWidth="1"/>
    <col min="5" max="5" width="16" customWidth="1"/>
    <col min="6" max="6" width="11.109375" customWidth="1"/>
    <col min="7" max="7" width="12.6640625" customWidth="1"/>
    <col min="8" max="8" width="13.44140625" customWidth="1"/>
    <col min="9" max="9" width="18.33203125" customWidth="1"/>
    <col min="10" max="10" width="20.33203125" customWidth="1"/>
    <col min="11" max="11" width="16.88671875" customWidth="1"/>
  </cols>
  <sheetData>
    <row r="1" spans="1:11" ht="18" x14ac:dyDescent="0.35">
      <c r="A1" s="624" t="s">
        <v>805</v>
      </c>
      <c r="B1" s="624"/>
      <c r="C1" s="624"/>
      <c r="D1" s="624"/>
      <c r="E1" s="624"/>
      <c r="F1" s="624"/>
      <c r="G1" s="624"/>
      <c r="H1" s="624"/>
      <c r="I1" s="624"/>
      <c r="J1" s="624"/>
      <c r="K1" s="624"/>
    </row>
    <row r="2" spans="1:11" s="48" customFormat="1" x14ac:dyDescent="0.3">
      <c r="A2" s="108"/>
      <c r="B2" s="108"/>
      <c r="C2" s="108"/>
      <c r="D2" s="108"/>
      <c r="E2" s="108"/>
      <c r="F2" s="108"/>
      <c r="G2" s="108"/>
      <c r="H2" s="108"/>
      <c r="I2" s="108"/>
      <c r="J2" s="108"/>
    </row>
    <row r="3" spans="1:11" ht="39" customHeight="1" x14ac:dyDescent="0.3">
      <c r="A3" s="381" t="s">
        <v>637</v>
      </c>
      <c r="B3" s="382" t="s">
        <v>45</v>
      </c>
      <c r="C3" s="381" t="s">
        <v>308</v>
      </c>
      <c r="D3" s="382" t="s">
        <v>5</v>
      </c>
      <c r="E3" s="382" t="s">
        <v>6</v>
      </c>
      <c r="F3" s="382" t="s">
        <v>46</v>
      </c>
      <c r="G3" s="381" t="s">
        <v>632</v>
      </c>
      <c r="H3" s="381" t="s">
        <v>574</v>
      </c>
      <c r="I3" s="381" t="s">
        <v>638</v>
      </c>
      <c r="J3" s="381" t="s">
        <v>639</v>
      </c>
      <c r="K3" s="381" t="s">
        <v>3</v>
      </c>
    </row>
    <row r="4" spans="1:11" s="225" customFormat="1" x14ac:dyDescent="0.3">
      <c r="A4" s="93" t="s">
        <v>511</v>
      </c>
      <c r="B4" s="93" t="s">
        <v>512</v>
      </c>
      <c r="C4" s="93" t="s">
        <v>77</v>
      </c>
      <c r="D4" s="94">
        <v>0</v>
      </c>
      <c r="E4" s="94">
        <v>48</v>
      </c>
      <c r="F4" s="94">
        <v>0</v>
      </c>
      <c r="G4" s="94">
        <v>0</v>
      </c>
      <c r="H4" s="94">
        <v>48</v>
      </c>
      <c r="I4" s="63">
        <v>40274.699999999997</v>
      </c>
      <c r="J4" s="63">
        <v>4771.32</v>
      </c>
      <c r="K4" s="319">
        <v>99.4</v>
      </c>
    </row>
    <row r="5" spans="1:11" s="225" customFormat="1" x14ac:dyDescent="0.3">
      <c r="A5" s="93" t="s">
        <v>511</v>
      </c>
      <c r="B5" s="93" t="s">
        <v>512</v>
      </c>
      <c r="C5" s="93" t="s">
        <v>78</v>
      </c>
      <c r="D5" s="94">
        <v>1</v>
      </c>
      <c r="E5" s="94">
        <v>17</v>
      </c>
      <c r="F5" s="94">
        <v>18</v>
      </c>
      <c r="G5" s="94">
        <v>0</v>
      </c>
      <c r="H5" s="94">
        <v>36</v>
      </c>
      <c r="I5" s="63">
        <v>78499.28</v>
      </c>
      <c r="J5" s="63">
        <v>10991.09</v>
      </c>
      <c r="K5" s="369">
        <v>305.31</v>
      </c>
    </row>
    <row r="6" spans="1:11" s="225" customFormat="1" x14ac:dyDescent="0.3">
      <c r="A6" s="93" t="s">
        <v>511</v>
      </c>
      <c r="B6" s="93" t="s">
        <v>512</v>
      </c>
      <c r="C6" s="93" t="s">
        <v>96</v>
      </c>
      <c r="D6" s="94">
        <v>6</v>
      </c>
      <c r="E6" s="94">
        <v>15</v>
      </c>
      <c r="F6" s="94">
        <v>12</v>
      </c>
      <c r="G6" s="94">
        <v>0</v>
      </c>
      <c r="H6" s="94">
        <v>33</v>
      </c>
      <c r="I6" s="63">
        <v>79292.69</v>
      </c>
      <c r="J6" s="63">
        <v>11603.94</v>
      </c>
      <c r="K6" s="369">
        <v>351.63</v>
      </c>
    </row>
    <row r="7" spans="1:11" s="225" customFormat="1" x14ac:dyDescent="0.3">
      <c r="A7" s="93" t="s">
        <v>511</v>
      </c>
      <c r="B7" s="93" t="s">
        <v>512</v>
      </c>
      <c r="C7" s="93" t="s">
        <v>97</v>
      </c>
      <c r="D7" s="94">
        <v>62</v>
      </c>
      <c r="E7" s="94">
        <v>23</v>
      </c>
      <c r="F7" s="94">
        <v>18</v>
      </c>
      <c r="G7" s="94">
        <v>0</v>
      </c>
      <c r="H7" s="94">
        <v>103</v>
      </c>
      <c r="I7" s="63">
        <v>287652.52</v>
      </c>
      <c r="J7" s="63">
        <v>49685.43</v>
      </c>
      <c r="K7" s="369">
        <v>482.38</v>
      </c>
    </row>
    <row r="8" spans="1:11" s="225" customFormat="1" x14ac:dyDescent="0.3">
      <c r="A8" s="93" t="s">
        <v>511</v>
      </c>
      <c r="B8" s="93" t="s">
        <v>512</v>
      </c>
      <c r="C8" s="93" t="s">
        <v>98</v>
      </c>
      <c r="D8" s="94">
        <v>265</v>
      </c>
      <c r="E8" s="94">
        <v>13</v>
      </c>
      <c r="F8" s="94">
        <v>5</v>
      </c>
      <c r="G8" s="94">
        <v>0</v>
      </c>
      <c r="H8" s="94">
        <v>283</v>
      </c>
      <c r="I8" s="63">
        <v>683663.63</v>
      </c>
      <c r="J8" s="63">
        <v>139739.09</v>
      </c>
      <c r="K8" s="369">
        <v>493.78</v>
      </c>
    </row>
    <row r="9" spans="1:11" s="225" customFormat="1" x14ac:dyDescent="0.3">
      <c r="A9" s="93" t="s">
        <v>511</v>
      </c>
      <c r="B9" s="93" t="s">
        <v>512</v>
      </c>
      <c r="C9" s="93" t="s">
        <v>99</v>
      </c>
      <c r="D9" s="94">
        <v>146</v>
      </c>
      <c r="E9" s="94">
        <v>6</v>
      </c>
      <c r="F9" s="94">
        <v>2</v>
      </c>
      <c r="G9" s="94">
        <v>0</v>
      </c>
      <c r="H9" s="94">
        <v>154</v>
      </c>
      <c r="I9" s="63">
        <v>362199.85</v>
      </c>
      <c r="J9" s="63">
        <v>75202.23</v>
      </c>
      <c r="K9" s="369">
        <v>488.33</v>
      </c>
    </row>
    <row r="10" spans="1:11" s="225" customFormat="1" x14ac:dyDescent="0.3">
      <c r="A10" s="93" t="s">
        <v>511</v>
      </c>
      <c r="B10" s="93" t="s">
        <v>512</v>
      </c>
      <c r="C10" s="93" t="s">
        <v>100</v>
      </c>
      <c r="D10" s="94">
        <v>12</v>
      </c>
      <c r="E10" s="94">
        <v>4</v>
      </c>
      <c r="F10" s="94">
        <v>0</v>
      </c>
      <c r="G10" s="94">
        <v>0</v>
      </c>
      <c r="H10" s="94">
        <v>16</v>
      </c>
      <c r="I10" s="63">
        <v>104428.62</v>
      </c>
      <c r="J10" s="63">
        <v>7765.13</v>
      </c>
      <c r="K10" s="369">
        <v>485.32</v>
      </c>
    </row>
    <row r="11" spans="1:11" s="225" customFormat="1" x14ac:dyDescent="0.3">
      <c r="A11" s="93" t="s">
        <v>511</v>
      </c>
      <c r="B11" s="93" t="s">
        <v>512</v>
      </c>
      <c r="C11" s="93" t="s">
        <v>101</v>
      </c>
      <c r="D11" s="94">
        <v>1</v>
      </c>
      <c r="E11" s="94">
        <v>3</v>
      </c>
      <c r="F11" s="94">
        <v>0</v>
      </c>
      <c r="G11" s="94">
        <v>0</v>
      </c>
      <c r="H11" s="94">
        <v>4</v>
      </c>
      <c r="I11" s="63">
        <v>9237</v>
      </c>
      <c r="J11" s="63">
        <v>1424.3</v>
      </c>
      <c r="K11" s="369">
        <v>356.08</v>
      </c>
    </row>
    <row r="12" spans="1:11" s="225" customFormat="1" x14ac:dyDescent="0.3">
      <c r="A12" s="93" t="s">
        <v>511</v>
      </c>
      <c r="B12" s="93" t="s">
        <v>512</v>
      </c>
      <c r="C12" s="93" t="s">
        <v>102</v>
      </c>
      <c r="D12" s="94">
        <v>0</v>
      </c>
      <c r="E12" s="94">
        <v>2</v>
      </c>
      <c r="F12" s="94">
        <v>0</v>
      </c>
      <c r="G12" s="94">
        <v>0</v>
      </c>
      <c r="H12" s="94">
        <v>2</v>
      </c>
      <c r="I12" s="63">
        <v>8179.2</v>
      </c>
      <c r="J12" s="63">
        <v>691.2</v>
      </c>
      <c r="K12" s="369">
        <v>345.6</v>
      </c>
    </row>
    <row r="13" spans="1:11" s="225" customFormat="1" x14ac:dyDescent="0.3">
      <c r="A13" s="93" t="s">
        <v>511</v>
      </c>
      <c r="B13" s="93" t="s">
        <v>512</v>
      </c>
      <c r="C13" s="93" t="s">
        <v>110</v>
      </c>
      <c r="D13" s="94">
        <v>0</v>
      </c>
      <c r="E13" s="94">
        <v>2</v>
      </c>
      <c r="F13" s="94">
        <v>0</v>
      </c>
      <c r="G13" s="94">
        <v>0</v>
      </c>
      <c r="H13" s="94">
        <v>2</v>
      </c>
      <c r="I13" s="63">
        <v>7257.6</v>
      </c>
      <c r="J13" s="63">
        <v>691.2</v>
      </c>
      <c r="K13" s="369">
        <v>345.6</v>
      </c>
    </row>
    <row r="14" spans="1:11" s="225" customFormat="1" x14ac:dyDescent="0.3">
      <c r="A14" s="93" t="s">
        <v>511</v>
      </c>
      <c r="B14" s="93" t="s">
        <v>512</v>
      </c>
      <c r="C14" s="93" t="s">
        <v>111</v>
      </c>
      <c r="D14" s="94">
        <v>0</v>
      </c>
      <c r="E14" s="94">
        <v>1</v>
      </c>
      <c r="F14" s="94">
        <v>0</v>
      </c>
      <c r="G14" s="94">
        <v>0</v>
      </c>
      <c r="H14" s="94">
        <v>1</v>
      </c>
      <c r="I14" s="63">
        <v>3110.4</v>
      </c>
      <c r="J14" s="63">
        <v>345.6</v>
      </c>
      <c r="K14" s="369">
        <v>345.6</v>
      </c>
    </row>
    <row r="15" spans="1:11" s="225" customFormat="1" x14ac:dyDescent="0.3">
      <c r="A15" s="93" t="s">
        <v>511</v>
      </c>
      <c r="B15" s="93" t="s">
        <v>512</v>
      </c>
      <c r="C15" s="93" t="s">
        <v>112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63">
        <v>0</v>
      </c>
      <c r="J15" s="63">
        <v>0</v>
      </c>
      <c r="K15" s="369">
        <v>0</v>
      </c>
    </row>
    <row r="16" spans="1:11" s="225" customFormat="1" x14ac:dyDescent="0.3">
      <c r="A16" s="93" t="s">
        <v>511</v>
      </c>
      <c r="B16" s="93" t="s">
        <v>512</v>
      </c>
      <c r="C16" s="93" t="s">
        <v>429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63">
        <v>0</v>
      </c>
      <c r="J16" s="63">
        <v>0</v>
      </c>
      <c r="K16" s="369">
        <v>0</v>
      </c>
    </row>
    <row r="17" spans="1:11" s="225" customFormat="1" x14ac:dyDescent="0.3">
      <c r="A17" s="93" t="s">
        <v>511</v>
      </c>
      <c r="B17" s="93" t="s">
        <v>512</v>
      </c>
      <c r="C17" s="93" t="s">
        <v>496</v>
      </c>
      <c r="D17" s="94">
        <v>493</v>
      </c>
      <c r="E17" s="94">
        <v>134</v>
      </c>
      <c r="F17" s="94">
        <v>55</v>
      </c>
      <c r="G17" s="94">
        <v>0</v>
      </c>
      <c r="H17" s="94">
        <v>682</v>
      </c>
      <c r="I17" s="63">
        <v>1663795.49</v>
      </c>
      <c r="J17" s="63">
        <v>302910.53000000003</v>
      </c>
      <c r="K17" s="369">
        <v>444.15</v>
      </c>
    </row>
    <row r="18" spans="1:11" s="470" customFormat="1" x14ac:dyDescent="0.3">
      <c r="A18" s="93" t="s">
        <v>623</v>
      </c>
      <c r="B18" s="93" t="s">
        <v>425</v>
      </c>
      <c r="C18" s="93" t="s">
        <v>77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63">
        <v>0</v>
      </c>
      <c r="J18" s="63">
        <v>0</v>
      </c>
      <c r="K18" s="369">
        <v>0</v>
      </c>
    </row>
    <row r="19" spans="1:11" s="470" customFormat="1" x14ac:dyDescent="0.3">
      <c r="A19" s="93" t="s">
        <v>623</v>
      </c>
      <c r="B19" s="93" t="s">
        <v>425</v>
      </c>
      <c r="C19" s="93" t="s">
        <v>78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63">
        <v>0</v>
      </c>
      <c r="J19" s="63">
        <v>0</v>
      </c>
      <c r="K19" s="369">
        <v>0</v>
      </c>
    </row>
    <row r="20" spans="1:11" s="367" customFormat="1" x14ac:dyDescent="0.3">
      <c r="A20" s="93" t="s">
        <v>623</v>
      </c>
      <c r="B20" s="93" t="s">
        <v>425</v>
      </c>
      <c r="C20" s="93" t="s">
        <v>96</v>
      </c>
      <c r="D20" s="94">
        <v>0</v>
      </c>
      <c r="E20" s="94">
        <v>0</v>
      </c>
      <c r="F20" s="94">
        <v>0</v>
      </c>
      <c r="G20" s="94">
        <v>0</v>
      </c>
      <c r="H20" s="94">
        <v>0</v>
      </c>
      <c r="I20" s="63">
        <v>0</v>
      </c>
      <c r="J20" s="63">
        <v>0</v>
      </c>
      <c r="K20" s="369">
        <v>0</v>
      </c>
    </row>
    <row r="21" spans="1:11" s="367" customFormat="1" x14ac:dyDescent="0.3">
      <c r="A21" s="93" t="s">
        <v>623</v>
      </c>
      <c r="B21" s="93" t="s">
        <v>425</v>
      </c>
      <c r="C21" s="93" t="s">
        <v>97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63">
        <v>0</v>
      </c>
      <c r="J21" s="63">
        <v>0</v>
      </c>
      <c r="K21" s="369">
        <v>0</v>
      </c>
    </row>
    <row r="22" spans="1:11" s="367" customFormat="1" x14ac:dyDescent="0.3">
      <c r="A22" s="93" t="s">
        <v>623</v>
      </c>
      <c r="B22" s="93" t="s">
        <v>425</v>
      </c>
      <c r="C22" s="93" t="s">
        <v>98</v>
      </c>
      <c r="D22" s="94">
        <v>1</v>
      </c>
      <c r="E22" s="94">
        <v>0</v>
      </c>
      <c r="F22" s="94">
        <v>0</v>
      </c>
      <c r="G22" s="94">
        <v>0</v>
      </c>
      <c r="H22" s="94">
        <v>1</v>
      </c>
      <c r="I22" s="63">
        <v>3617.28</v>
      </c>
      <c r="J22" s="63">
        <v>345.6</v>
      </c>
      <c r="K22" s="369">
        <v>345.6</v>
      </c>
    </row>
    <row r="23" spans="1:11" s="367" customFormat="1" x14ac:dyDescent="0.3">
      <c r="A23" s="93" t="s">
        <v>623</v>
      </c>
      <c r="B23" s="93" t="s">
        <v>425</v>
      </c>
      <c r="C23" s="93" t="s">
        <v>99</v>
      </c>
      <c r="D23" s="94">
        <v>1</v>
      </c>
      <c r="E23" s="94">
        <v>0</v>
      </c>
      <c r="F23" s="94">
        <v>0</v>
      </c>
      <c r="G23" s="94">
        <v>0</v>
      </c>
      <c r="H23" s="94">
        <v>1</v>
      </c>
      <c r="I23" s="63">
        <v>9619.2000000000007</v>
      </c>
      <c r="J23" s="63">
        <v>345.6</v>
      </c>
      <c r="K23" s="369">
        <v>345.6</v>
      </c>
    </row>
    <row r="24" spans="1:11" s="367" customFormat="1" x14ac:dyDescent="0.3">
      <c r="A24" s="93" t="s">
        <v>623</v>
      </c>
      <c r="B24" s="93" t="s">
        <v>425</v>
      </c>
      <c r="C24" s="93" t="s">
        <v>100</v>
      </c>
      <c r="D24" s="94">
        <v>0</v>
      </c>
      <c r="E24" s="94">
        <v>0</v>
      </c>
      <c r="F24" s="94">
        <v>0</v>
      </c>
      <c r="G24" s="94">
        <v>0</v>
      </c>
      <c r="H24" s="94">
        <v>0</v>
      </c>
      <c r="I24" s="63">
        <v>0</v>
      </c>
      <c r="J24" s="63">
        <v>0</v>
      </c>
      <c r="K24" s="369">
        <v>0</v>
      </c>
    </row>
    <row r="25" spans="1:11" s="367" customFormat="1" x14ac:dyDescent="0.3">
      <c r="A25" s="93" t="s">
        <v>623</v>
      </c>
      <c r="B25" s="93" t="s">
        <v>425</v>
      </c>
      <c r="C25" s="93" t="s">
        <v>101</v>
      </c>
      <c r="D25" s="94">
        <v>0</v>
      </c>
      <c r="E25" s="94">
        <v>0</v>
      </c>
      <c r="F25" s="94">
        <v>0</v>
      </c>
      <c r="G25" s="94">
        <v>0</v>
      </c>
      <c r="H25" s="94">
        <v>0</v>
      </c>
      <c r="I25" s="63">
        <v>0</v>
      </c>
      <c r="J25" s="63">
        <v>0</v>
      </c>
      <c r="K25" s="369">
        <v>0</v>
      </c>
    </row>
    <row r="26" spans="1:11" s="367" customFormat="1" x14ac:dyDescent="0.3">
      <c r="A26" s="93" t="s">
        <v>623</v>
      </c>
      <c r="B26" s="93" t="s">
        <v>425</v>
      </c>
      <c r="C26" s="93" t="s">
        <v>102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63">
        <v>0</v>
      </c>
      <c r="J26" s="63">
        <v>0</v>
      </c>
      <c r="K26" s="369">
        <v>0</v>
      </c>
    </row>
    <row r="27" spans="1:11" s="367" customFormat="1" x14ac:dyDescent="0.3">
      <c r="A27" s="93" t="s">
        <v>623</v>
      </c>
      <c r="B27" s="93" t="s">
        <v>425</v>
      </c>
      <c r="C27" s="93" t="s">
        <v>110</v>
      </c>
      <c r="D27" s="94">
        <v>0</v>
      </c>
      <c r="E27" s="94">
        <v>0</v>
      </c>
      <c r="F27" s="94">
        <v>0</v>
      </c>
      <c r="G27" s="94">
        <v>0</v>
      </c>
      <c r="H27" s="94">
        <v>0</v>
      </c>
      <c r="I27" s="63">
        <v>0</v>
      </c>
      <c r="J27" s="63">
        <v>0</v>
      </c>
      <c r="K27" s="369">
        <v>0</v>
      </c>
    </row>
    <row r="28" spans="1:11" s="367" customFormat="1" x14ac:dyDescent="0.3">
      <c r="A28" s="93" t="s">
        <v>623</v>
      </c>
      <c r="B28" s="93" t="s">
        <v>425</v>
      </c>
      <c r="C28" s="93" t="s">
        <v>111</v>
      </c>
      <c r="D28" s="94">
        <v>0</v>
      </c>
      <c r="E28" s="94">
        <v>0</v>
      </c>
      <c r="F28" s="94">
        <v>0</v>
      </c>
      <c r="G28" s="94">
        <v>0</v>
      </c>
      <c r="H28" s="94">
        <v>0</v>
      </c>
      <c r="I28" s="63">
        <v>0</v>
      </c>
      <c r="J28" s="63">
        <v>0</v>
      </c>
      <c r="K28" s="369">
        <v>0</v>
      </c>
    </row>
    <row r="29" spans="1:11" s="367" customFormat="1" x14ac:dyDescent="0.3">
      <c r="A29" s="93" t="s">
        <v>623</v>
      </c>
      <c r="B29" s="93" t="s">
        <v>425</v>
      </c>
      <c r="C29" s="93" t="s">
        <v>112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63">
        <v>0</v>
      </c>
      <c r="J29" s="63">
        <v>0</v>
      </c>
      <c r="K29" s="369">
        <v>0</v>
      </c>
    </row>
    <row r="30" spans="1:11" s="367" customFormat="1" x14ac:dyDescent="0.3">
      <c r="A30" s="93" t="s">
        <v>623</v>
      </c>
      <c r="B30" s="93" t="s">
        <v>425</v>
      </c>
      <c r="C30" s="93" t="s">
        <v>429</v>
      </c>
      <c r="D30" s="94">
        <v>0</v>
      </c>
      <c r="E30" s="94">
        <v>0</v>
      </c>
      <c r="F30" s="94">
        <v>0</v>
      </c>
      <c r="G30" s="94">
        <v>0</v>
      </c>
      <c r="H30" s="94">
        <v>0</v>
      </c>
      <c r="I30" s="63">
        <v>0</v>
      </c>
      <c r="J30" s="63">
        <v>0</v>
      </c>
      <c r="K30" s="369">
        <v>0</v>
      </c>
    </row>
    <row r="31" spans="1:11" s="367" customFormat="1" x14ac:dyDescent="0.3">
      <c r="A31" s="93" t="s">
        <v>623</v>
      </c>
      <c r="B31" s="93" t="s">
        <v>425</v>
      </c>
      <c r="C31" s="93" t="s">
        <v>496</v>
      </c>
      <c r="D31" s="94">
        <v>2</v>
      </c>
      <c r="E31" s="94">
        <v>0</v>
      </c>
      <c r="F31" s="94">
        <v>0</v>
      </c>
      <c r="G31" s="94">
        <v>0</v>
      </c>
      <c r="H31" s="94">
        <v>2</v>
      </c>
      <c r="I31" s="63">
        <v>13236.48</v>
      </c>
      <c r="J31" s="63">
        <v>691.2</v>
      </c>
      <c r="K31" s="369">
        <v>345.6</v>
      </c>
    </row>
    <row r="32" spans="1:11" x14ac:dyDescent="0.3">
      <c r="A32" s="93" t="s">
        <v>420</v>
      </c>
      <c r="B32" s="93" t="s">
        <v>503</v>
      </c>
      <c r="C32" s="93" t="s">
        <v>77</v>
      </c>
      <c r="D32" s="94">
        <v>0</v>
      </c>
      <c r="E32" s="94">
        <v>0</v>
      </c>
      <c r="F32" s="94">
        <v>0</v>
      </c>
      <c r="G32" s="94">
        <v>0</v>
      </c>
      <c r="H32" s="94">
        <v>0</v>
      </c>
      <c r="I32" s="63">
        <v>0</v>
      </c>
      <c r="J32" s="63">
        <v>0</v>
      </c>
      <c r="K32" s="369">
        <v>0</v>
      </c>
    </row>
    <row r="33" spans="1:11" x14ac:dyDescent="0.3">
      <c r="A33" s="93" t="s">
        <v>420</v>
      </c>
      <c r="B33" s="93" t="s">
        <v>503</v>
      </c>
      <c r="C33" s="93" t="s">
        <v>78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63">
        <v>0</v>
      </c>
      <c r="J33" s="63">
        <v>0</v>
      </c>
      <c r="K33" s="369">
        <v>0</v>
      </c>
    </row>
    <row r="34" spans="1:11" x14ac:dyDescent="0.3">
      <c r="A34" s="93" t="s">
        <v>420</v>
      </c>
      <c r="B34" s="93" t="s">
        <v>503</v>
      </c>
      <c r="C34" s="93" t="s">
        <v>96</v>
      </c>
      <c r="D34" s="94">
        <v>0</v>
      </c>
      <c r="E34" s="94">
        <v>0</v>
      </c>
      <c r="F34" s="94">
        <v>0</v>
      </c>
      <c r="G34" s="94">
        <v>0</v>
      </c>
      <c r="H34" s="94">
        <v>0</v>
      </c>
      <c r="I34" s="63">
        <v>0</v>
      </c>
      <c r="J34" s="63">
        <v>0</v>
      </c>
      <c r="K34" s="369">
        <v>0</v>
      </c>
    </row>
    <row r="35" spans="1:11" x14ac:dyDescent="0.3">
      <c r="A35" s="93" t="s">
        <v>420</v>
      </c>
      <c r="B35" s="93" t="s">
        <v>503</v>
      </c>
      <c r="C35" s="93" t="s">
        <v>97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63">
        <v>0</v>
      </c>
      <c r="J35" s="63">
        <v>0</v>
      </c>
      <c r="K35" s="369">
        <v>0</v>
      </c>
    </row>
    <row r="36" spans="1:11" x14ac:dyDescent="0.3">
      <c r="A36" s="93" t="s">
        <v>420</v>
      </c>
      <c r="B36" s="93" t="s">
        <v>503</v>
      </c>
      <c r="C36" s="93" t="s">
        <v>98</v>
      </c>
      <c r="D36" s="94">
        <v>0</v>
      </c>
      <c r="E36" s="94">
        <v>0</v>
      </c>
      <c r="F36" s="94">
        <v>0</v>
      </c>
      <c r="G36" s="94">
        <v>0</v>
      </c>
      <c r="H36" s="94">
        <v>0</v>
      </c>
      <c r="I36" s="63">
        <v>0</v>
      </c>
      <c r="J36" s="63">
        <v>0</v>
      </c>
      <c r="K36" s="369">
        <v>0</v>
      </c>
    </row>
    <row r="37" spans="1:11" x14ac:dyDescent="0.3">
      <c r="A37" s="93" t="s">
        <v>420</v>
      </c>
      <c r="B37" s="93" t="s">
        <v>503</v>
      </c>
      <c r="C37" s="93" t="s">
        <v>99</v>
      </c>
      <c r="D37" s="94">
        <v>0</v>
      </c>
      <c r="E37" s="94">
        <v>0</v>
      </c>
      <c r="F37" s="94">
        <v>0</v>
      </c>
      <c r="G37" s="94">
        <v>0</v>
      </c>
      <c r="H37" s="94">
        <v>0</v>
      </c>
      <c r="I37" s="63">
        <v>0</v>
      </c>
      <c r="J37" s="63">
        <v>0</v>
      </c>
      <c r="K37" s="369">
        <v>0</v>
      </c>
    </row>
    <row r="38" spans="1:11" x14ac:dyDescent="0.3">
      <c r="A38" s="93" t="s">
        <v>420</v>
      </c>
      <c r="B38" s="93" t="s">
        <v>503</v>
      </c>
      <c r="C38" s="93" t="s">
        <v>100</v>
      </c>
      <c r="D38" s="94">
        <v>0</v>
      </c>
      <c r="E38" s="94">
        <v>0</v>
      </c>
      <c r="F38" s="94">
        <v>0</v>
      </c>
      <c r="G38" s="94">
        <v>0</v>
      </c>
      <c r="H38" s="94">
        <v>0</v>
      </c>
      <c r="I38" s="63">
        <v>0</v>
      </c>
      <c r="J38" s="63">
        <v>0</v>
      </c>
      <c r="K38" s="369">
        <v>0</v>
      </c>
    </row>
    <row r="39" spans="1:11" x14ac:dyDescent="0.3">
      <c r="A39" s="93" t="s">
        <v>420</v>
      </c>
      <c r="B39" s="93" t="s">
        <v>503</v>
      </c>
      <c r="C39" s="93" t="s">
        <v>101</v>
      </c>
      <c r="D39" s="94">
        <v>0</v>
      </c>
      <c r="E39" s="94">
        <v>0</v>
      </c>
      <c r="F39" s="94">
        <v>0</v>
      </c>
      <c r="G39" s="94">
        <v>0</v>
      </c>
      <c r="H39" s="94">
        <v>0</v>
      </c>
      <c r="I39" s="63">
        <v>0</v>
      </c>
      <c r="J39" s="63">
        <v>0</v>
      </c>
      <c r="K39" s="369">
        <v>0</v>
      </c>
    </row>
    <row r="40" spans="1:11" x14ac:dyDescent="0.3">
      <c r="A40" s="369" t="s">
        <v>420</v>
      </c>
      <c r="B40" s="369" t="s">
        <v>503</v>
      </c>
      <c r="C40" s="369" t="s">
        <v>102</v>
      </c>
      <c r="D40" s="369">
        <v>0</v>
      </c>
      <c r="E40" s="369">
        <v>0</v>
      </c>
      <c r="F40" s="369">
        <v>0</v>
      </c>
      <c r="G40" s="369">
        <v>0</v>
      </c>
      <c r="H40" s="369">
        <v>0</v>
      </c>
      <c r="I40" s="369">
        <v>0</v>
      </c>
      <c r="J40" s="369">
        <v>0</v>
      </c>
      <c r="K40" s="369">
        <v>0</v>
      </c>
    </row>
    <row r="41" spans="1:11" x14ac:dyDescent="0.3">
      <c r="A41" s="369" t="s">
        <v>420</v>
      </c>
      <c r="B41" s="369" t="s">
        <v>503</v>
      </c>
      <c r="C41" s="369" t="s">
        <v>110</v>
      </c>
      <c r="D41" s="369">
        <v>0</v>
      </c>
      <c r="E41" s="369">
        <v>0</v>
      </c>
      <c r="F41" s="369">
        <v>0</v>
      </c>
      <c r="G41" s="369">
        <v>0</v>
      </c>
      <c r="H41" s="369">
        <v>0</v>
      </c>
      <c r="I41" s="369">
        <v>0</v>
      </c>
      <c r="J41" s="369">
        <v>0</v>
      </c>
      <c r="K41" s="369">
        <v>0</v>
      </c>
    </row>
    <row r="42" spans="1:11" x14ac:dyDescent="0.3">
      <c r="A42" s="369" t="s">
        <v>420</v>
      </c>
      <c r="B42" s="369" t="s">
        <v>503</v>
      </c>
      <c r="C42" s="369" t="s">
        <v>111</v>
      </c>
      <c r="D42" s="369">
        <v>0</v>
      </c>
      <c r="E42" s="369">
        <v>0</v>
      </c>
      <c r="F42" s="369">
        <v>0</v>
      </c>
      <c r="G42" s="369">
        <v>0</v>
      </c>
      <c r="H42" s="369">
        <v>0</v>
      </c>
      <c r="I42" s="369">
        <v>0</v>
      </c>
      <c r="J42" s="369">
        <v>0</v>
      </c>
      <c r="K42" s="369">
        <v>0</v>
      </c>
    </row>
    <row r="43" spans="1:11" x14ac:dyDescent="0.3">
      <c r="A43" s="369" t="s">
        <v>420</v>
      </c>
      <c r="B43" s="369" t="s">
        <v>503</v>
      </c>
      <c r="C43" s="369" t="s">
        <v>112</v>
      </c>
      <c r="D43" s="369">
        <v>0</v>
      </c>
      <c r="E43" s="369">
        <v>0</v>
      </c>
      <c r="F43" s="369">
        <v>0</v>
      </c>
      <c r="G43" s="369">
        <v>0</v>
      </c>
      <c r="H43" s="369">
        <v>0</v>
      </c>
      <c r="I43" s="369">
        <v>0</v>
      </c>
      <c r="J43" s="369">
        <v>0</v>
      </c>
      <c r="K43" s="369">
        <v>0</v>
      </c>
    </row>
    <row r="44" spans="1:11" x14ac:dyDescent="0.3">
      <c r="A44" s="369" t="s">
        <v>420</v>
      </c>
      <c r="B44" s="369" t="s">
        <v>503</v>
      </c>
      <c r="C44" s="369" t="s">
        <v>429</v>
      </c>
      <c r="D44" s="369">
        <v>0</v>
      </c>
      <c r="E44" s="369">
        <v>0</v>
      </c>
      <c r="F44" s="369">
        <v>0</v>
      </c>
      <c r="G44" s="369">
        <v>0</v>
      </c>
      <c r="H44" s="369">
        <v>0</v>
      </c>
      <c r="I44" s="369">
        <v>0</v>
      </c>
      <c r="J44" s="369">
        <v>0</v>
      </c>
      <c r="K44" s="369">
        <v>0</v>
      </c>
    </row>
    <row r="45" spans="1:11" x14ac:dyDescent="0.3">
      <c r="A45" s="369" t="s">
        <v>420</v>
      </c>
      <c r="B45" s="369" t="s">
        <v>503</v>
      </c>
      <c r="C45" s="369" t="s">
        <v>496</v>
      </c>
      <c r="D45" s="369">
        <v>0</v>
      </c>
      <c r="E45" s="369">
        <v>0</v>
      </c>
      <c r="F45" s="369">
        <v>0</v>
      </c>
      <c r="G45" s="369">
        <v>0</v>
      </c>
      <c r="H45" s="369">
        <v>0</v>
      </c>
      <c r="I45" s="369">
        <v>0</v>
      </c>
      <c r="J45" s="369">
        <v>0</v>
      </c>
      <c r="K45" s="369">
        <v>0</v>
      </c>
    </row>
    <row r="46" spans="1:11" x14ac:dyDescent="0.3">
      <c r="A46" s="93" t="s">
        <v>409</v>
      </c>
      <c r="B46" s="93" t="s">
        <v>566</v>
      </c>
      <c r="C46" s="93" t="s">
        <v>77</v>
      </c>
      <c r="D46" s="94">
        <v>0</v>
      </c>
      <c r="E46" s="94">
        <v>0</v>
      </c>
      <c r="F46" s="94">
        <v>0</v>
      </c>
      <c r="G46" s="94">
        <v>0</v>
      </c>
      <c r="H46" s="94">
        <v>0</v>
      </c>
      <c r="I46" s="63">
        <v>0</v>
      </c>
      <c r="J46" s="63">
        <v>0</v>
      </c>
      <c r="K46" s="369">
        <v>0</v>
      </c>
    </row>
    <row r="47" spans="1:11" x14ac:dyDescent="0.3">
      <c r="A47" s="93" t="s">
        <v>409</v>
      </c>
      <c r="B47" s="93" t="s">
        <v>566</v>
      </c>
      <c r="C47" s="93" t="s">
        <v>78</v>
      </c>
      <c r="D47" s="94">
        <v>0</v>
      </c>
      <c r="E47" s="94">
        <v>0</v>
      </c>
      <c r="F47" s="94">
        <v>0</v>
      </c>
      <c r="G47" s="94">
        <v>0</v>
      </c>
      <c r="H47" s="94">
        <v>0</v>
      </c>
      <c r="I47" s="63">
        <v>0</v>
      </c>
      <c r="J47" s="63">
        <v>0</v>
      </c>
      <c r="K47" s="369">
        <v>0</v>
      </c>
    </row>
    <row r="48" spans="1:11" x14ac:dyDescent="0.3">
      <c r="A48" s="93" t="s">
        <v>409</v>
      </c>
      <c r="B48" s="93" t="s">
        <v>566</v>
      </c>
      <c r="C48" s="93" t="s">
        <v>96</v>
      </c>
      <c r="D48" s="94">
        <v>0</v>
      </c>
      <c r="E48" s="94">
        <v>0</v>
      </c>
      <c r="F48" s="94">
        <v>0</v>
      </c>
      <c r="G48" s="94">
        <v>0</v>
      </c>
      <c r="H48" s="94">
        <v>0</v>
      </c>
      <c r="I48" s="63">
        <v>0</v>
      </c>
      <c r="J48" s="63">
        <v>0</v>
      </c>
      <c r="K48" s="369">
        <v>0</v>
      </c>
    </row>
    <row r="49" spans="1:11" x14ac:dyDescent="0.3">
      <c r="A49" s="93" t="s">
        <v>409</v>
      </c>
      <c r="B49" s="93" t="s">
        <v>566</v>
      </c>
      <c r="C49" s="93" t="s">
        <v>97</v>
      </c>
      <c r="D49" s="94">
        <v>0</v>
      </c>
      <c r="E49" s="94">
        <v>0</v>
      </c>
      <c r="F49" s="94">
        <v>0</v>
      </c>
      <c r="G49" s="94">
        <v>0</v>
      </c>
      <c r="H49" s="94">
        <v>0</v>
      </c>
      <c r="I49" s="63">
        <v>0</v>
      </c>
      <c r="J49" s="63">
        <v>0</v>
      </c>
      <c r="K49" s="369">
        <v>0</v>
      </c>
    </row>
    <row r="50" spans="1:11" x14ac:dyDescent="0.3">
      <c r="A50" s="93" t="s">
        <v>409</v>
      </c>
      <c r="B50" s="93" t="s">
        <v>566</v>
      </c>
      <c r="C50" s="93" t="s">
        <v>98</v>
      </c>
      <c r="D50" s="94">
        <v>0</v>
      </c>
      <c r="E50" s="94">
        <v>0</v>
      </c>
      <c r="F50" s="94">
        <v>0</v>
      </c>
      <c r="G50" s="94">
        <v>0</v>
      </c>
      <c r="H50" s="94">
        <v>0</v>
      </c>
      <c r="I50" s="63">
        <v>0</v>
      </c>
      <c r="J50" s="63">
        <v>0</v>
      </c>
      <c r="K50" s="369">
        <v>0</v>
      </c>
    </row>
    <row r="51" spans="1:11" x14ac:dyDescent="0.3">
      <c r="A51" s="93" t="s">
        <v>409</v>
      </c>
      <c r="B51" s="93" t="s">
        <v>566</v>
      </c>
      <c r="C51" s="93" t="s">
        <v>99</v>
      </c>
      <c r="D51" s="94">
        <v>0</v>
      </c>
      <c r="E51" s="94">
        <v>0</v>
      </c>
      <c r="F51" s="94">
        <v>0</v>
      </c>
      <c r="G51" s="94">
        <v>0</v>
      </c>
      <c r="H51" s="94">
        <v>0</v>
      </c>
      <c r="I51" s="63">
        <v>0</v>
      </c>
      <c r="J51" s="63">
        <v>0</v>
      </c>
      <c r="K51" s="369">
        <v>0</v>
      </c>
    </row>
    <row r="52" spans="1:11" x14ac:dyDescent="0.3">
      <c r="A52" s="93" t="s">
        <v>409</v>
      </c>
      <c r="B52" s="93" t="s">
        <v>566</v>
      </c>
      <c r="C52" s="93" t="s">
        <v>100</v>
      </c>
      <c r="D52" s="94">
        <v>0</v>
      </c>
      <c r="E52" s="94">
        <v>0</v>
      </c>
      <c r="F52" s="94">
        <v>0</v>
      </c>
      <c r="G52" s="94">
        <v>0</v>
      </c>
      <c r="H52" s="94">
        <v>0</v>
      </c>
      <c r="I52" s="63">
        <v>0</v>
      </c>
      <c r="J52" s="63">
        <v>0</v>
      </c>
      <c r="K52" s="369">
        <v>0</v>
      </c>
    </row>
    <row r="53" spans="1:11" x14ac:dyDescent="0.3">
      <c r="A53" s="93" t="s">
        <v>409</v>
      </c>
      <c r="B53" s="93" t="s">
        <v>566</v>
      </c>
      <c r="C53" s="93" t="s">
        <v>101</v>
      </c>
      <c r="D53" s="94">
        <v>0</v>
      </c>
      <c r="E53" s="94">
        <v>0</v>
      </c>
      <c r="F53" s="94">
        <v>0</v>
      </c>
      <c r="G53" s="94">
        <v>0</v>
      </c>
      <c r="H53" s="94">
        <v>0</v>
      </c>
      <c r="I53" s="63">
        <v>0</v>
      </c>
      <c r="J53" s="63">
        <v>0</v>
      </c>
      <c r="K53" s="369">
        <v>0</v>
      </c>
    </row>
    <row r="54" spans="1:11" x14ac:dyDescent="0.3">
      <c r="A54" s="369" t="s">
        <v>409</v>
      </c>
      <c r="B54" s="369" t="s">
        <v>566</v>
      </c>
      <c r="C54" s="369" t="s">
        <v>102</v>
      </c>
      <c r="D54" s="369">
        <v>0</v>
      </c>
      <c r="E54" s="369">
        <v>2</v>
      </c>
      <c r="F54" s="369">
        <v>0</v>
      </c>
      <c r="G54" s="369">
        <v>0</v>
      </c>
      <c r="H54" s="369">
        <v>2</v>
      </c>
      <c r="I54" s="315">
        <v>0</v>
      </c>
      <c r="J54" s="315">
        <v>182.19</v>
      </c>
      <c r="K54" s="369">
        <v>91.1</v>
      </c>
    </row>
    <row r="55" spans="1:11" x14ac:dyDescent="0.3">
      <c r="A55" s="369" t="s">
        <v>409</v>
      </c>
      <c r="B55" s="369" t="s">
        <v>566</v>
      </c>
      <c r="C55" s="369" t="s">
        <v>110</v>
      </c>
      <c r="D55" s="369">
        <v>0</v>
      </c>
      <c r="E55" s="369">
        <v>0</v>
      </c>
      <c r="F55" s="369">
        <v>0</v>
      </c>
      <c r="G55" s="369">
        <v>0</v>
      </c>
      <c r="H55" s="369">
        <v>0</v>
      </c>
      <c r="I55" s="315">
        <v>0</v>
      </c>
      <c r="J55" s="315">
        <v>0</v>
      </c>
      <c r="K55" s="369">
        <v>0</v>
      </c>
    </row>
    <row r="56" spans="1:11" x14ac:dyDescent="0.3">
      <c r="A56" s="369" t="s">
        <v>409</v>
      </c>
      <c r="B56" s="369" t="s">
        <v>566</v>
      </c>
      <c r="C56" s="369" t="s">
        <v>111</v>
      </c>
      <c r="D56" s="369">
        <v>0</v>
      </c>
      <c r="E56" s="369">
        <v>0</v>
      </c>
      <c r="F56" s="369">
        <v>0</v>
      </c>
      <c r="G56" s="369">
        <v>0</v>
      </c>
      <c r="H56" s="369">
        <v>0</v>
      </c>
      <c r="I56" s="315">
        <v>0</v>
      </c>
      <c r="J56" s="315">
        <v>0</v>
      </c>
      <c r="K56" s="369">
        <v>0</v>
      </c>
    </row>
    <row r="57" spans="1:11" x14ac:dyDescent="0.3">
      <c r="A57" s="369" t="s">
        <v>409</v>
      </c>
      <c r="B57" s="369" t="s">
        <v>566</v>
      </c>
      <c r="C57" s="369" t="s">
        <v>112</v>
      </c>
      <c r="D57" s="369">
        <v>0</v>
      </c>
      <c r="E57" s="369">
        <v>0</v>
      </c>
      <c r="F57" s="369">
        <v>0</v>
      </c>
      <c r="G57" s="369">
        <v>0</v>
      </c>
      <c r="H57" s="369">
        <v>0</v>
      </c>
      <c r="I57" s="315">
        <v>0</v>
      </c>
      <c r="J57" s="315">
        <v>0</v>
      </c>
      <c r="K57" s="369">
        <v>0</v>
      </c>
    </row>
    <row r="58" spans="1:11" x14ac:dyDescent="0.3">
      <c r="A58" s="369" t="s">
        <v>409</v>
      </c>
      <c r="B58" s="369" t="s">
        <v>566</v>
      </c>
      <c r="C58" s="369" t="s">
        <v>429</v>
      </c>
      <c r="D58" s="369">
        <v>0</v>
      </c>
      <c r="E58" s="369">
        <v>0</v>
      </c>
      <c r="F58" s="369">
        <v>0</v>
      </c>
      <c r="G58" s="369">
        <v>0</v>
      </c>
      <c r="H58" s="369">
        <v>0</v>
      </c>
      <c r="I58" s="315">
        <v>0</v>
      </c>
      <c r="J58" s="315">
        <v>0</v>
      </c>
      <c r="K58" s="369">
        <v>0</v>
      </c>
    </row>
    <row r="59" spans="1:11" x14ac:dyDescent="0.3">
      <c r="A59" s="369" t="s">
        <v>409</v>
      </c>
      <c r="B59" s="369" t="s">
        <v>566</v>
      </c>
      <c r="C59" s="369" t="s">
        <v>496</v>
      </c>
      <c r="D59" s="369">
        <v>0</v>
      </c>
      <c r="E59" s="369">
        <v>2</v>
      </c>
      <c r="F59" s="369">
        <v>0</v>
      </c>
      <c r="G59" s="369">
        <v>0</v>
      </c>
      <c r="H59" s="369">
        <v>2</v>
      </c>
      <c r="I59" s="315">
        <v>0</v>
      </c>
      <c r="J59" s="315">
        <v>182.19</v>
      </c>
      <c r="K59" s="369">
        <v>91.1</v>
      </c>
    </row>
    <row r="60" spans="1:11" x14ac:dyDescent="0.3">
      <c r="A60" s="369" t="s">
        <v>412</v>
      </c>
      <c r="B60" s="369" t="s">
        <v>387</v>
      </c>
      <c r="C60" s="369" t="s">
        <v>77</v>
      </c>
      <c r="D60" s="369">
        <v>0</v>
      </c>
      <c r="E60" s="369">
        <v>0</v>
      </c>
      <c r="F60" s="369">
        <v>0</v>
      </c>
      <c r="G60" s="369">
        <v>0</v>
      </c>
      <c r="H60" s="369">
        <v>0</v>
      </c>
      <c r="I60" s="315">
        <v>0</v>
      </c>
      <c r="J60" s="315">
        <v>0</v>
      </c>
      <c r="K60" s="369">
        <v>0</v>
      </c>
    </row>
    <row r="61" spans="1:11" x14ac:dyDescent="0.3">
      <c r="A61" s="369" t="s">
        <v>412</v>
      </c>
      <c r="B61" s="369" t="s">
        <v>387</v>
      </c>
      <c r="C61" s="369" t="s">
        <v>78</v>
      </c>
      <c r="D61" s="369">
        <v>0</v>
      </c>
      <c r="E61" s="369">
        <v>0</v>
      </c>
      <c r="F61" s="369">
        <v>0</v>
      </c>
      <c r="G61" s="369">
        <v>0</v>
      </c>
      <c r="H61" s="369">
        <v>0</v>
      </c>
      <c r="I61" s="315">
        <v>0</v>
      </c>
      <c r="J61" s="315">
        <v>0</v>
      </c>
      <c r="K61" s="369">
        <v>0</v>
      </c>
    </row>
    <row r="62" spans="1:11" x14ac:dyDescent="0.3">
      <c r="A62" s="369" t="s">
        <v>412</v>
      </c>
      <c r="B62" s="369" t="s">
        <v>387</v>
      </c>
      <c r="C62" s="369" t="s">
        <v>96</v>
      </c>
      <c r="D62" s="369">
        <v>0</v>
      </c>
      <c r="E62" s="369">
        <v>0</v>
      </c>
      <c r="F62" s="369">
        <v>0</v>
      </c>
      <c r="G62" s="369">
        <v>0</v>
      </c>
      <c r="H62" s="369">
        <v>0</v>
      </c>
      <c r="I62" s="315">
        <v>0</v>
      </c>
      <c r="J62" s="315">
        <v>0</v>
      </c>
      <c r="K62" s="369">
        <v>0</v>
      </c>
    </row>
    <row r="63" spans="1:11" x14ac:dyDescent="0.3">
      <c r="A63" s="369" t="s">
        <v>412</v>
      </c>
      <c r="B63" s="369" t="s">
        <v>387</v>
      </c>
      <c r="C63" s="369" t="s">
        <v>97</v>
      </c>
      <c r="D63" s="369">
        <v>0</v>
      </c>
      <c r="E63" s="369">
        <v>0</v>
      </c>
      <c r="F63" s="369">
        <v>0</v>
      </c>
      <c r="G63" s="369">
        <v>0</v>
      </c>
      <c r="H63" s="369">
        <v>0</v>
      </c>
      <c r="I63" s="315">
        <v>0</v>
      </c>
      <c r="J63" s="315">
        <v>0</v>
      </c>
      <c r="K63" s="369">
        <v>0</v>
      </c>
    </row>
    <row r="64" spans="1:11" x14ac:dyDescent="0.3">
      <c r="A64" s="369" t="s">
        <v>412</v>
      </c>
      <c r="B64" s="369" t="s">
        <v>387</v>
      </c>
      <c r="C64" s="369" t="s">
        <v>98</v>
      </c>
      <c r="D64" s="369">
        <v>0</v>
      </c>
      <c r="E64" s="369">
        <v>0</v>
      </c>
      <c r="F64" s="369">
        <v>0</v>
      </c>
      <c r="G64" s="369">
        <v>0</v>
      </c>
      <c r="H64" s="369">
        <v>0</v>
      </c>
      <c r="I64" s="315">
        <v>0</v>
      </c>
      <c r="J64" s="315">
        <v>0</v>
      </c>
      <c r="K64" s="369">
        <v>0</v>
      </c>
    </row>
    <row r="65" spans="1:11" x14ac:dyDescent="0.3">
      <c r="A65" s="369" t="s">
        <v>412</v>
      </c>
      <c r="B65" s="369" t="s">
        <v>387</v>
      </c>
      <c r="C65" s="369" t="s">
        <v>99</v>
      </c>
      <c r="D65" s="369">
        <v>0</v>
      </c>
      <c r="E65" s="369">
        <v>0</v>
      </c>
      <c r="F65" s="369">
        <v>0</v>
      </c>
      <c r="G65" s="369">
        <v>0</v>
      </c>
      <c r="H65" s="369">
        <v>0</v>
      </c>
      <c r="I65" s="315">
        <v>0</v>
      </c>
      <c r="J65" s="315">
        <v>0</v>
      </c>
      <c r="K65" s="369">
        <v>0</v>
      </c>
    </row>
    <row r="66" spans="1:11" x14ac:dyDescent="0.3">
      <c r="A66" s="369" t="s">
        <v>412</v>
      </c>
      <c r="B66" s="369" t="s">
        <v>387</v>
      </c>
      <c r="C66" s="369" t="s">
        <v>100</v>
      </c>
      <c r="D66" s="369">
        <v>0</v>
      </c>
      <c r="E66" s="369">
        <v>0</v>
      </c>
      <c r="F66" s="369">
        <v>0</v>
      </c>
      <c r="G66" s="369">
        <v>0</v>
      </c>
      <c r="H66" s="369">
        <v>0</v>
      </c>
      <c r="I66" s="315">
        <v>0</v>
      </c>
      <c r="J66" s="315">
        <v>0</v>
      </c>
      <c r="K66" s="369">
        <v>0</v>
      </c>
    </row>
    <row r="67" spans="1:11" x14ac:dyDescent="0.3">
      <c r="A67" s="369" t="s">
        <v>412</v>
      </c>
      <c r="B67" s="369" t="s">
        <v>387</v>
      </c>
      <c r="C67" s="369" t="s">
        <v>101</v>
      </c>
      <c r="D67" s="369">
        <v>0</v>
      </c>
      <c r="E67" s="369">
        <v>0</v>
      </c>
      <c r="F67" s="369">
        <v>0</v>
      </c>
      <c r="G67" s="369">
        <v>0</v>
      </c>
      <c r="H67" s="369">
        <v>0</v>
      </c>
      <c r="I67" s="315">
        <v>0</v>
      </c>
      <c r="J67" s="315">
        <v>0</v>
      </c>
      <c r="K67" s="369">
        <v>0</v>
      </c>
    </row>
    <row r="68" spans="1:11" x14ac:dyDescent="0.3">
      <c r="A68" s="93" t="s">
        <v>412</v>
      </c>
      <c r="B68" s="93" t="s">
        <v>387</v>
      </c>
      <c r="C68" s="93" t="s">
        <v>102</v>
      </c>
      <c r="D68" s="94">
        <v>0</v>
      </c>
      <c r="E68" s="94">
        <v>0</v>
      </c>
      <c r="F68" s="94">
        <v>0</v>
      </c>
      <c r="G68" s="94">
        <v>0</v>
      </c>
      <c r="H68" s="94">
        <v>0</v>
      </c>
      <c r="I68" s="63">
        <v>0</v>
      </c>
      <c r="J68" s="63">
        <v>0</v>
      </c>
      <c r="K68" s="369">
        <v>0</v>
      </c>
    </row>
    <row r="69" spans="1:11" x14ac:dyDescent="0.3">
      <c r="A69" s="93" t="s">
        <v>412</v>
      </c>
      <c r="B69" s="93" t="s">
        <v>387</v>
      </c>
      <c r="C69" s="93" t="s">
        <v>110</v>
      </c>
      <c r="D69" s="94">
        <v>0</v>
      </c>
      <c r="E69" s="94">
        <v>0</v>
      </c>
      <c r="F69" s="94">
        <v>0</v>
      </c>
      <c r="G69" s="94">
        <v>0</v>
      </c>
      <c r="H69" s="94">
        <v>0</v>
      </c>
      <c r="I69" s="63">
        <v>0</v>
      </c>
      <c r="J69" s="63">
        <v>0</v>
      </c>
      <c r="K69" s="369">
        <v>0</v>
      </c>
    </row>
    <row r="70" spans="1:11" x14ac:dyDescent="0.3">
      <c r="A70" s="93" t="s">
        <v>412</v>
      </c>
      <c r="B70" s="93" t="s">
        <v>387</v>
      </c>
      <c r="C70" s="93" t="s">
        <v>111</v>
      </c>
      <c r="D70" s="94">
        <v>0</v>
      </c>
      <c r="E70" s="94">
        <v>0</v>
      </c>
      <c r="F70" s="94">
        <v>0</v>
      </c>
      <c r="G70" s="94">
        <v>0</v>
      </c>
      <c r="H70" s="94">
        <v>0</v>
      </c>
      <c r="I70" s="63">
        <v>0</v>
      </c>
      <c r="J70" s="63">
        <v>0</v>
      </c>
      <c r="K70" s="369">
        <v>0</v>
      </c>
    </row>
    <row r="71" spans="1:11" x14ac:dyDescent="0.3">
      <c r="A71" s="93" t="s">
        <v>412</v>
      </c>
      <c r="B71" s="93" t="s">
        <v>387</v>
      </c>
      <c r="C71" s="93" t="s">
        <v>112</v>
      </c>
      <c r="D71" s="94">
        <v>0</v>
      </c>
      <c r="E71" s="94">
        <v>0</v>
      </c>
      <c r="F71" s="94">
        <v>0</v>
      </c>
      <c r="G71" s="94">
        <v>0</v>
      </c>
      <c r="H71" s="94">
        <v>0</v>
      </c>
      <c r="I71" s="63">
        <v>0</v>
      </c>
      <c r="J71" s="63">
        <v>0</v>
      </c>
      <c r="K71" s="369">
        <v>0</v>
      </c>
    </row>
    <row r="72" spans="1:11" x14ac:dyDescent="0.3">
      <c r="A72" s="93" t="s">
        <v>412</v>
      </c>
      <c r="B72" s="93" t="s">
        <v>387</v>
      </c>
      <c r="C72" s="93" t="s">
        <v>429</v>
      </c>
      <c r="D72" s="94">
        <v>0</v>
      </c>
      <c r="E72" s="94">
        <v>0</v>
      </c>
      <c r="F72" s="94">
        <v>0</v>
      </c>
      <c r="G72" s="94">
        <v>0</v>
      </c>
      <c r="H72" s="94">
        <v>0</v>
      </c>
      <c r="I72" s="63">
        <v>0</v>
      </c>
      <c r="J72" s="63">
        <v>0</v>
      </c>
      <c r="K72" s="369">
        <v>0</v>
      </c>
    </row>
    <row r="73" spans="1:11" x14ac:dyDescent="0.3">
      <c r="A73" s="93" t="s">
        <v>412</v>
      </c>
      <c r="B73" s="93" t="s">
        <v>387</v>
      </c>
      <c r="C73" s="93" t="s">
        <v>496</v>
      </c>
      <c r="D73" s="94">
        <v>0</v>
      </c>
      <c r="E73" s="94">
        <v>0</v>
      </c>
      <c r="F73" s="94">
        <v>0</v>
      </c>
      <c r="G73" s="94">
        <v>0</v>
      </c>
      <c r="H73" s="94">
        <v>0</v>
      </c>
      <c r="I73" s="63">
        <v>0</v>
      </c>
      <c r="J73" s="63">
        <v>0</v>
      </c>
      <c r="K73" s="369">
        <v>0</v>
      </c>
    </row>
    <row r="74" spans="1:11" x14ac:dyDescent="0.3">
      <c r="A74" s="93" t="s">
        <v>602</v>
      </c>
      <c r="B74" s="93" t="s">
        <v>603</v>
      </c>
      <c r="C74" s="93" t="s">
        <v>77</v>
      </c>
      <c r="D74" s="94">
        <v>0</v>
      </c>
      <c r="E74" s="94">
        <v>0</v>
      </c>
      <c r="F74" s="94">
        <v>0</v>
      </c>
      <c r="G74" s="94">
        <v>0</v>
      </c>
      <c r="H74" s="94">
        <v>0</v>
      </c>
      <c r="I74" s="63">
        <v>0</v>
      </c>
      <c r="J74" s="63">
        <v>0</v>
      </c>
      <c r="K74" s="369">
        <v>0</v>
      </c>
    </row>
    <row r="75" spans="1:11" x14ac:dyDescent="0.3">
      <c r="A75" s="93" t="s">
        <v>602</v>
      </c>
      <c r="B75" s="93" t="s">
        <v>603</v>
      </c>
      <c r="C75" s="93" t="s">
        <v>78</v>
      </c>
      <c r="D75" s="94">
        <v>0</v>
      </c>
      <c r="E75" s="94">
        <v>0</v>
      </c>
      <c r="F75" s="94">
        <v>0</v>
      </c>
      <c r="G75" s="94">
        <v>0</v>
      </c>
      <c r="H75" s="94">
        <v>0</v>
      </c>
      <c r="I75" s="63">
        <v>0</v>
      </c>
      <c r="J75" s="63">
        <v>0</v>
      </c>
      <c r="K75" s="369">
        <v>0</v>
      </c>
    </row>
    <row r="76" spans="1:11" x14ac:dyDescent="0.3">
      <c r="A76" s="93" t="s">
        <v>602</v>
      </c>
      <c r="B76" s="93" t="s">
        <v>603</v>
      </c>
      <c r="C76" s="93" t="s">
        <v>96</v>
      </c>
      <c r="D76" s="94">
        <v>0</v>
      </c>
      <c r="E76" s="94">
        <v>0</v>
      </c>
      <c r="F76" s="94">
        <v>0</v>
      </c>
      <c r="G76" s="94">
        <v>0</v>
      </c>
      <c r="H76" s="94">
        <v>0</v>
      </c>
      <c r="I76" s="63">
        <v>0</v>
      </c>
      <c r="J76" s="63">
        <v>0</v>
      </c>
      <c r="K76" s="369">
        <v>0</v>
      </c>
    </row>
    <row r="77" spans="1:11" x14ac:dyDescent="0.3">
      <c r="A77" s="93" t="s">
        <v>602</v>
      </c>
      <c r="B77" s="93" t="s">
        <v>603</v>
      </c>
      <c r="C77" s="93" t="s">
        <v>97</v>
      </c>
      <c r="D77" s="94">
        <v>0</v>
      </c>
      <c r="E77" s="94">
        <v>0</v>
      </c>
      <c r="F77" s="94">
        <v>0</v>
      </c>
      <c r="G77" s="94">
        <v>0</v>
      </c>
      <c r="H77" s="94">
        <v>0</v>
      </c>
      <c r="I77" s="63">
        <v>0</v>
      </c>
      <c r="J77" s="63">
        <v>0</v>
      </c>
      <c r="K77" s="369">
        <v>0</v>
      </c>
    </row>
    <row r="78" spans="1:11" x14ac:dyDescent="0.3">
      <c r="A78" s="93" t="s">
        <v>602</v>
      </c>
      <c r="B78" s="93" t="s">
        <v>603</v>
      </c>
      <c r="C78" s="93" t="s">
        <v>98</v>
      </c>
      <c r="D78" s="94">
        <v>0</v>
      </c>
      <c r="E78" s="94">
        <v>0</v>
      </c>
      <c r="F78" s="94">
        <v>0</v>
      </c>
      <c r="G78" s="94">
        <v>0</v>
      </c>
      <c r="H78" s="94">
        <v>0</v>
      </c>
      <c r="I78" s="63">
        <v>0</v>
      </c>
      <c r="J78" s="63">
        <v>0</v>
      </c>
      <c r="K78" s="369">
        <v>0</v>
      </c>
    </row>
    <row r="79" spans="1:11" x14ac:dyDescent="0.3">
      <c r="A79" s="93" t="s">
        <v>602</v>
      </c>
      <c r="B79" s="93" t="s">
        <v>603</v>
      </c>
      <c r="C79" s="93" t="s">
        <v>99</v>
      </c>
      <c r="D79" s="94">
        <v>0</v>
      </c>
      <c r="E79" s="94">
        <v>0</v>
      </c>
      <c r="F79" s="94">
        <v>0</v>
      </c>
      <c r="G79" s="94">
        <v>0</v>
      </c>
      <c r="H79" s="94">
        <v>0</v>
      </c>
      <c r="I79" s="63">
        <v>0</v>
      </c>
      <c r="J79" s="63">
        <v>0</v>
      </c>
      <c r="K79" s="369">
        <v>0</v>
      </c>
    </row>
    <row r="80" spans="1:11" x14ac:dyDescent="0.3">
      <c r="A80" s="93" t="s">
        <v>602</v>
      </c>
      <c r="B80" s="93" t="s">
        <v>603</v>
      </c>
      <c r="C80" s="93" t="s">
        <v>100</v>
      </c>
      <c r="D80" s="94">
        <v>0</v>
      </c>
      <c r="E80" s="94">
        <v>0</v>
      </c>
      <c r="F80" s="94">
        <v>0</v>
      </c>
      <c r="G80" s="94">
        <v>0</v>
      </c>
      <c r="H80" s="94">
        <v>0</v>
      </c>
      <c r="I80" s="63">
        <v>0</v>
      </c>
      <c r="J80" s="63">
        <v>0</v>
      </c>
      <c r="K80" s="369">
        <v>0</v>
      </c>
    </row>
    <row r="81" spans="1:11" x14ac:dyDescent="0.3">
      <c r="A81" s="93" t="s">
        <v>602</v>
      </c>
      <c r="B81" s="93" t="s">
        <v>603</v>
      </c>
      <c r="C81" s="93" t="s">
        <v>101</v>
      </c>
      <c r="D81" s="94">
        <v>0</v>
      </c>
      <c r="E81" s="94">
        <v>0</v>
      </c>
      <c r="F81" s="94">
        <v>0</v>
      </c>
      <c r="G81" s="94">
        <v>0</v>
      </c>
      <c r="H81" s="94">
        <v>0</v>
      </c>
      <c r="I81" s="63">
        <v>0</v>
      </c>
      <c r="J81" s="63">
        <v>0</v>
      </c>
      <c r="K81" s="369">
        <v>0</v>
      </c>
    </row>
    <row r="82" spans="1:11" x14ac:dyDescent="0.3">
      <c r="A82" s="93" t="s">
        <v>602</v>
      </c>
      <c r="B82" s="93" t="s">
        <v>603</v>
      </c>
      <c r="C82" s="93" t="s">
        <v>102</v>
      </c>
      <c r="D82" s="94">
        <v>0</v>
      </c>
      <c r="E82" s="94">
        <v>0</v>
      </c>
      <c r="F82" s="94">
        <v>0</v>
      </c>
      <c r="G82" s="94">
        <v>0</v>
      </c>
      <c r="H82" s="94">
        <v>0</v>
      </c>
      <c r="I82" s="63">
        <v>0</v>
      </c>
      <c r="J82" s="63">
        <v>0</v>
      </c>
      <c r="K82" s="369">
        <v>0</v>
      </c>
    </row>
    <row r="83" spans="1:11" x14ac:dyDescent="0.3">
      <c r="A83" s="93" t="s">
        <v>602</v>
      </c>
      <c r="B83" s="93" t="s">
        <v>603</v>
      </c>
      <c r="C83" s="93" t="s">
        <v>110</v>
      </c>
      <c r="D83" s="94">
        <v>0</v>
      </c>
      <c r="E83" s="94">
        <v>0</v>
      </c>
      <c r="F83" s="94">
        <v>0</v>
      </c>
      <c r="G83" s="94">
        <v>0</v>
      </c>
      <c r="H83" s="94">
        <v>0</v>
      </c>
      <c r="I83" s="63">
        <v>0</v>
      </c>
      <c r="J83" s="63">
        <v>0</v>
      </c>
      <c r="K83" s="369">
        <v>0</v>
      </c>
    </row>
    <row r="84" spans="1:11" x14ac:dyDescent="0.3">
      <c r="A84" s="93" t="s">
        <v>602</v>
      </c>
      <c r="B84" s="93" t="s">
        <v>603</v>
      </c>
      <c r="C84" s="93" t="s">
        <v>111</v>
      </c>
      <c r="D84" s="94">
        <v>0</v>
      </c>
      <c r="E84" s="94">
        <v>0</v>
      </c>
      <c r="F84" s="94">
        <v>0</v>
      </c>
      <c r="G84" s="94">
        <v>0</v>
      </c>
      <c r="H84" s="94">
        <v>0</v>
      </c>
      <c r="I84" s="63">
        <v>0</v>
      </c>
      <c r="J84" s="63">
        <v>0</v>
      </c>
      <c r="K84" s="369">
        <v>0</v>
      </c>
    </row>
    <row r="85" spans="1:11" x14ac:dyDescent="0.3">
      <c r="A85" s="93" t="s">
        <v>602</v>
      </c>
      <c r="B85" s="93" t="s">
        <v>603</v>
      </c>
      <c r="C85" s="93" t="s">
        <v>112</v>
      </c>
      <c r="D85" s="94">
        <v>0</v>
      </c>
      <c r="E85" s="94">
        <v>0</v>
      </c>
      <c r="F85" s="94">
        <v>0</v>
      </c>
      <c r="G85" s="94">
        <v>0</v>
      </c>
      <c r="H85" s="94">
        <v>0</v>
      </c>
      <c r="I85" s="63">
        <v>0</v>
      </c>
      <c r="J85" s="63">
        <v>0</v>
      </c>
      <c r="K85" s="369">
        <v>0</v>
      </c>
    </row>
    <row r="86" spans="1:11" x14ac:dyDescent="0.3">
      <c r="A86" s="93" t="s">
        <v>602</v>
      </c>
      <c r="B86" s="93" t="s">
        <v>603</v>
      </c>
      <c r="C86" s="93" t="s">
        <v>429</v>
      </c>
      <c r="D86" s="94">
        <v>0</v>
      </c>
      <c r="E86" s="94">
        <v>0</v>
      </c>
      <c r="F86" s="94">
        <v>0</v>
      </c>
      <c r="G86" s="94">
        <v>0</v>
      </c>
      <c r="H86" s="94">
        <v>0</v>
      </c>
      <c r="I86" s="63">
        <v>0</v>
      </c>
      <c r="J86" s="63">
        <v>0</v>
      </c>
      <c r="K86" s="369">
        <v>0</v>
      </c>
    </row>
    <row r="87" spans="1:11" x14ac:dyDescent="0.3">
      <c r="A87" s="93" t="s">
        <v>602</v>
      </c>
      <c r="B87" s="93" t="s">
        <v>603</v>
      </c>
      <c r="C87" s="93" t="s">
        <v>496</v>
      </c>
      <c r="D87" s="94">
        <v>0</v>
      </c>
      <c r="E87" s="94">
        <v>0</v>
      </c>
      <c r="F87" s="94">
        <v>0</v>
      </c>
      <c r="G87" s="94">
        <v>0</v>
      </c>
      <c r="H87" s="94">
        <v>0</v>
      </c>
      <c r="I87" s="63">
        <v>0</v>
      </c>
      <c r="J87" s="63">
        <v>0</v>
      </c>
      <c r="K87" s="369">
        <v>0</v>
      </c>
    </row>
    <row r="88" spans="1:11" x14ac:dyDescent="0.3">
      <c r="A88" s="369" t="s">
        <v>413</v>
      </c>
      <c r="B88" s="369" t="s">
        <v>390</v>
      </c>
      <c r="C88" s="369" t="s">
        <v>77</v>
      </c>
      <c r="D88" s="369">
        <v>0</v>
      </c>
      <c r="E88" s="369">
        <v>0</v>
      </c>
      <c r="F88" s="369">
        <v>0</v>
      </c>
      <c r="G88" s="369">
        <v>0</v>
      </c>
      <c r="H88" s="369">
        <v>0</v>
      </c>
      <c r="I88" s="369">
        <v>0</v>
      </c>
      <c r="J88" s="369">
        <v>0</v>
      </c>
      <c r="K88" s="369">
        <v>0</v>
      </c>
    </row>
    <row r="89" spans="1:11" x14ac:dyDescent="0.3">
      <c r="A89" s="369" t="s">
        <v>413</v>
      </c>
      <c r="B89" s="369" t="s">
        <v>390</v>
      </c>
      <c r="C89" s="369" t="s">
        <v>78</v>
      </c>
      <c r="D89" s="369">
        <v>0</v>
      </c>
      <c r="E89" s="369">
        <v>0</v>
      </c>
      <c r="F89" s="369">
        <v>0</v>
      </c>
      <c r="G89" s="369">
        <v>0</v>
      </c>
      <c r="H89" s="369">
        <v>0</v>
      </c>
      <c r="I89" s="369">
        <v>0</v>
      </c>
      <c r="J89" s="369">
        <v>0</v>
      </c>
      <c r="K89" s="369">
        <v>0</v>
      </c>
    </row>
    <row r="90" spans="1:11" x14ac:dyDescent="0.3">
      <c r="A90" s="369" t="s">
        <v>413</v>
      </c>
      <c r="B90" s="369" t="s">
        <v>390</v>
      </c>
      <c r="C90" s="369" t="s">
        <v>96</v>
      </c>
      <c r="D90" s="369">
        <v>0</v>
      </c>
      <c r="E90" s="369">
        <v>0</v>
      </c>
      <c r="F90" s="369">
        <v>0</v>
      </c>
      <c r="G90" s="369">
        <v>0</v>
      </c>
      <c r="H90" s="369">
        <v>0</v>
      </c>
      <c r="I90" s="369">
        <v>0</v>
      </c>
      <c r="J90" s="369">
        <v>0</v>
      </c>
      <c r="K90" s="369">
        <v>0</v>
      </c>
    </row>
    <row r="91" spans="1:11" x14ac:dyDescent="0.3">
      <c r="A91" s="369" t="s">
        <v>413</v>
      </c>
      <c r="B91" s="369" t="s">
        <v>390</v>
      </c>
      <c r="C91" s="369" t="s">
        <v>97</v>
      </c>
      <c r="D91" s="369">
        <v>0</v>
      </c>
      <c r="E91" s="369">
        <v>0</v>
      </c>
      <c r="F91" s="369">
        <v>0</v>
      </c>
      <c r="G91" s="369">
        <v>0</v>
      </c>
      <c r="H91" s="369">
        <v>0</v>
      </c>
      <c r="I91" s="369">
        <v>0</v>
      </c>
      <c r="J91" s="369">
        <v>0</v>
      </c>
      <c r="K91" s="369">
        <v>0</v>
      </c>
    </row>
    <row r="92" spans="1:11" x14ac:dyDescent="0.3">
      <c r="A92" s="369" t="s">
        <v>413</v>
      </c>
      <c r="B92" s="369" t="s">
        <v>390</v>
      </c>
      <c r="C92" s="369" t="s">
        <v>98</v>
      </c>
      <c r="D92" s="369">
        <v>0</v>
      </c>
      <c r="E92" s="369">
        <v>0</v>
      </c>
      <c r="F92" s="369">
        <v>0</v>
      </c>
      <c r="G92" s="369">
        <v>0</v>
      </c>
      <c r="H92" s="369">
        <v>0</v>
      </c>
      <c r="I92" s="369">
        <v>0</v>
      </c>
      <c r="J92" s="369">
        <v>0</v>
      </c>
      <c r="K92" s="369">
        <v>0</v>
      </c>
    </row>
    <row r="93" spans="1:11" x14ac:dyDescent="0.3">
      <c r="A93" s="369" t="s">
        <v>413</v>
      </c>
      <c r="B93" s="369" t="s">
        <v>390</v>
      </c>
      <c r="C93" s="369" t="s">
        <v>99</v>
      </c>
      <c r="D93" s="369">
        <v>0</v>
      </c>
      <c r="E93" s="369">
        <v>0</v>
      </c>
      <c r="F93" s="369">
        <v>0</v>
      </c>
      <c r="G93" s="369">
        <v>0</v>
      </c>
      <c r="H93" s="369">
        <v>0</v>
      </c>
      <c r="I93" s="369">
        <v>0</v>
      </c>
      <c r="J93" s="369">
        <v>0</v>
      </c>
      <c r="K93" s="369">
        <v>0</v>
      </c>
    </row>
    <row r="94" spans="1:11" x14ac:dyDescent="0.3">
      <c r="A94" s="369" t="s">
        <v>413</v>
      </c>
      <c r="B94" s="369" t="s">
        <v>390</v>
      </c>
      <c r="C94" s="369" t="s">
        <v>100</v>
      </c>
      <c r="D94" s="369">
        <v>0</v>
      </c>
      <c r="E94" s="369">
        <v>0</v>
      </c>
      <c r="F94" s="369">
        <v>0</v>
      </c>
      <c r="G94" s="369">
        <v>0</v>
      </c>
      <c r="H94" s="369">
        <v>0</v>
      </c>
      <c r="I94" s="369">
        <v>0</v>
      </c>
      <c r="J94" s="369">
        <v>0</v>
      </c>
      <c r="K94" s="369">
        <v>0</v>
      </c>
    </row>
    <row r="95" spans="1:11" x14ac:dyDescent="0.3">
      <c r="A95" s="369" t="s">
        <v>413</v>
      </c>
      <c r="B95" s="369" t="s">
        <v>390</v>
      </c>
      <c r="C95" s="369" t="s">
        <v>101</v>
      </c>
      <c r="D95" s="369">
        <v>0</v>
      </c>
      <c r="E95" s="369">
        <v>0</v>
      </c>
      <c r="F95" s="369">
        <v>0</v>
      </c>
      <c r="G95" s="369">
        <v>0</v>
      </c>
      <c r="H95" s="369">
        <v>0</v>
      </c>
      <c r="I95" s="369">
        <v>0</v>
      </c>
      <c r="J95" s="369">
        <v>0</v>
      </c>
      <c r="K95" s="369">
        <v>0</v>
      </c>
    </row>
    <row r="96" spans="1:11" x14ac:dyDescent="0.3">
      <c r="A96" s="369" t="s">
        <v>413</v>
      </c>
      <c r="B96" s="369" t="s">
        <v>390</v>
      </c>
      <c r="C96" s="369" t="s">
        <v>102</v>
      </c>
      <c r="D96" s="369">
        <v>0</v>
      </c>
      <c r="E96" s="369">
        <v>0</v>
      </c>
      <c r="F96" s="369">
        <v>0</v>
      </c>
      <c r="G96" s="369">
        <v>0</v>
      </c>
      <c r="H96" s="369">
        <v>0</v>
      </c>
      <c r="I96" s="369">
        <v>0</v>
      </c>
      <c r="J96" s="369">
        <v>0</v>
      </c>
      <c r="K96" s="369">
        <v>0</v>
      </c>
    </row>
    <row r="97" spans="1:11" x14ac:dyDescent="0.3">
      <c r="A97" s="369" t="s">
        <v>413</v>
      </c>
      <c r="B97" s="369" t="s">
        <v>390</v>
      </c>
      <c r="C97" s="369" t="s">
        <v>110</v>
      </c>
      <c r="D97" s="369">
        <v>0</v>
      </c>
      <c r="E97" s="369">
        <v>0</v>
      </c>
      <c r="F97" s="369">
        <v>0</v>
      </c>
      <c r="G97" s="369">
        <v>0</v>
      </c>
      <c r="H97" s="369">
        <v>0</v>
      </c>
      <c r="I97" s="369">
        <v>0</v>
      </c>
      <c r="J97" s="369">
        <v>0</v>
      </c>
      <c r="K97" s="369">
        <v>0</v>
      </c>
    </row>
    <row r="98" spans="1:11" x14ac:dyDescent="0.3">
      <c r="A98" s="369" t="s">
        <v>413</v>
      </c>
      <c r="B98" s="369" t="s">
        <v>390</v>
      </c>
      <c r="C98" s="369" t="s">
        <v>111</v>
      </c>
      <c r="D98" s="369">
        <v>0</v>
      </c>
      <c r="E98" s="369">
        <v>0</v>
      </c>
      <c r="F98" s="369">
        <v>0</v>
      </c>
      <c r="G98" s="369">
        <v>0</v>
      </c>
      <c r="H98" s="369">
        <v>0</v>
      </c>
      <c r="I98" s="369">
        <v>0</v>
      </c>
      <c r="J98" s="369">
        <v>0</v>
      </c>
      <c r="K98" s="369">
        <v>0</v>
      </c>
    </row>
    <row r="99" spans="1:11" x14ac:dyDescent="0.3">
      <c r="A99" s="369" t="s">
        <v>413</v>
      </c>
      <c r="B99" s="369" t="s">
        <v>390</v>
      </c>
      <c r="C99" s="369" t="s">
        <v>112</v>
      </c>
      <c r="D99" s="369">
        <v>0</v>
      </c>
      <c r="E99" s="369">
        <v>0</v>
      </c>
      <c r="F99" s="369">
        <v>0</v>
      </c>
      <c r="G99" s="369">
        <v>0</v>
      </c>
      <c r="H99" s="369">
        <v>0</v>
      </c>
      <c r="I99" s="369">
        <v>0</v>
      </c>
      <c r="J99" s="369">
        <v>0</v>
      </c>
      <c r="K99" s="369">
        <v>0</v>
      </c>
    </row>
    <row r="100" spans="1:11" x14ac:dyDescent="0.3">
      <c r="A100" s="369" t="s">
        <v>413</v>
      </c>
      <c r="B100" s="369" t="s">
        <v>390</v>
      </c>
      <c r="C100" s="369" t="s">
        <v>429</v>
      </c>
      <c r="D100" s="369">
        <v>0</v>
      </c>
      <c r="E100" s="369">
        <v>0</v>
      </c>
      <c r="F100" s="369">
        <v>0</v>
      </c>
      <c r="G100" s="369">
        <v>0</v>
      </c>
      <c r="H100" s="369">
        <v>0</v>
      </c>
      <c r="I100" s="369">
        <v>0</v>
      </c>
      <c r="J100" s="369">
        <v>0</v>
      </c>
      <c r="K100" s="369">
        <v>0</v>
      </c>
    </row>
    <row r="101" spans="1:11" x14ac:dyDescent="0.3">
      <c r="A101" s="369" t="s">
        <v>413</v>
      </c>
      <c r="B101" s="369" t="s">
        <v>390</v>
      </c>
      <c r="C101" s="369" t="s">
        <v>496</v>
      </c>
      <c r="D101" s="369">
        <v>0</v>
      </c>
      <c r="E101" s="369">
        <v>0</v>
      </c>
      <c r="F101" s="369">
        <v>0</v>
      </c>
      <c r="G101" s="369">
        <v>0</v>
      </c>
      <c r="H101" s="369">
        <v>0</v>
      </c>
      <c r="I101" s="369">
        <v>0</v>
      </c>
      <c r="J101" s="369">
        <v>0</v>
      </c>
      <c r="K101" s="369">
        <v>0</v>
      </c>
    </row>
  </sheetData>
  <autoFilter ref="A3:K101" xr:uid="{00000000-0009-0000-0000-000017000000}">
    <filterColumn colId="0">
      <iconFilter iconSet="3Arrows"/>
    </filterColumn>
  </autoFilter>
  <mergeCells count="1">
    <mergeCell ref="A1:K1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0"/>
  </sheetPr>
  <dimension ref="A1:K101"/>
  <sheetViews>
    <sheetView workbookViewId="0">
      <selection sqref="A1:K1"/>
    </sheetView>
  </sheetViews>
  <sheetFormatPr defaultColWidth="15.44140625" defaultRowHeight="14.4" x14ac:dyDescent="0.3"/>
  <cols>
    <col min="1" max="1" width="12.109375" customWidth="1"/>
    <col min="2" max="2" width="22" bestFit="1" customWidth="1"/>
    <col min="3" max="4" width="12.88671875" customWidth="1"/>
    <col min="5" max="5" width="13" customWidth="1"/>
    <col min="6" max="6" width="12.88671875" customWidth="1"/>
    <col min="7" max="7" width="14.88671875" customWidth="1"/>
    <col min="8" max="8" width="13.88671875" customWidth="1"/>
    <col min="9" max="9" width="18.5546875" customWidth="1"/>
    <col min="10" max="10" width="18.88671875" customWidth="1"/>
    <col min="11" max="11" width="15.88671875" customWidth="1"/>
  </cols>
  <sheetData>
    <row r="1" spans="1:11" ht="18" x14ac:dyDescent="0.35">
      <c r="A1" s="624" t="s">
        <v>806</v>
      </c>
      <c r="B1" s="624"/>
      <c r="C1" s="624"/>
      <c r="D1" s="624"/>
      <c r="E1" s="624"/>
      <c r="F1" s="624"/>
      <c r="G1" s="624"/>
      <c r="H1" s="624"/>
      <c r="I1" s="624"/>
      <c r="J1" s="624"/>
      <c r="K1" s="624"/>
    </row>
    <row r="2" spans="1:11" x14ac:dyDescent="0.3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225"/>
    </row>
    <row r="3" spans="1:11" ht="39" customHeight="1" x14ac:dyDescent="0.3">
      <c r="A3" s="381" t="s">
        <v>637</v>
      </c>
      <c r="B3" s="382" t="s">
        <v>45</v>
      </c>
      <c r="C3" s="381" t="s">
        <v>308</v>
      </c>
      <c r="D3" s="382" t="s">
        <v>5</v>
      </c>
      <c r="E3" s="382" t="s">
        <v>6</v>
      </c>
      <c r="F3" s="382" t="s">
        <v>46</v>
      </c>
      <c r="G3" s="381" t="s">
        <v>632</v>
      </c>
      <c r="H3" s="381" t="s">
        <v>574</v>
      </c>
      <c r="I3" s="381" t="s">
        <v>638</v>
      </c>
      <c r="J3" s="381" t="s">
        <v>639</v>
      </c>
      <c r="K3" s="381" t="s">
        <v>3</v>
      </c>
    </row>
    <row r="4" spans="1:11" x14ac:dyDescent="0.3">
      <c r="A4" s="93" t="s">
        <v>511</v>
      </c>
      <c r="B4" s="93" t="s">
        <v>512</v>
      </c>
      <c r="C4" s="93" t="s">
        <v>77</v>
      </c>
      <c r="D4" s="94">
        <v>0</v>
      </c>
      <c r="E4" s="94">
        <v>11</v>
      </c>
      <c r="F4" s="94">
        <v>2</v>
      </c>
      <c r="G4" s="94">
        <v>0</v>
      </c>
      <c r="H4" s="94">
        <v>13</v>
      </c>
      <c r="I4" s="63">
        <v>0</v>
      </c>
      <c r="J4" s="63">
        <v>5253</v>
      </c>
      <c r="K4" s="164">
        <v>404.08</v>
      </c>
    </row>
    <row r="5" spans="1:11" x14ac:dyDescent="0.3">
      <c r="A5" s="93" t="s">
        <v>511</v>
      </c>
      <c r="B5" s="93" t="s">
        <v>512</v>
      </c>
      <c r="C5" s="93" t="s">
        <v>78</v>
      </c>
      <c r="D5" s="94">
        <v>1</v>
      </c>
      <c r="E5" s="94">
        <v>10</v>
      </c>
      <c r="F5" s="94">
        <v>185</v>
      </c>
      <c r="G5" s="94">
        <v>0</v>
      </c>
      <c r="H5" s="94">
        <v>196</v>
      </c>
      <c r="I5" s="63">
        <v>121344.97</v>
      </c>
      <c r="J5" s="63">
        <v>90123.62</v>
      </c>
      <c r="K5" s="164">
        <v>459.81</v>
      </c>
    </row>
    <row r="6" spans="1:11" x14ac:dyDescent="0.3">
      <c r="A6" s="93" t="s">
        <v>511</v>
      </c>
      <c r="B6" s="93" t="s">
        <v>512</v>
      </c>
      <c r="C6" s="93" t="s">
        <v>96</v>
      </c>
      <c r="D6" s="94">
        <v>11</v>
      </c>
      <c r="E6" s="94">
        <v>11</v>
      </c>
      <c r="F6" s="94">
        <v>176</v>
      </c>
      <c r="G6" s="94">
        <v>0</v>
      </c>
      <c r="H6" s="94">
        <v>198</v>
      </c>
      <c r="I6" s="63">
        <v>143280.74</v>
      </c>
      <c r="J6" s="63">
        <v>109167.54</v>
      </c>
      <c r="K6" s="164">
        <v>551.35</v>
      </c>
    </row>
    <row r="7" spans="1:11" x14ac:dyDescent="0.3">
      <c r="A7" s="93" t="s">
        <v>511</v>
      </c>
      <c r="B7" s="93" t="s">
        <v>512</v>
      </c>
      <c r="C7" s="93" t="s">
        <v>97</v>
      </c>
      <c r="D7" s="94">
        <v>89</v>
      </c>
      <c r="E7" s="94">
        <v>9</v>
      </c>
      <c r="F7" s="94">
        <v>216</v>
      </c>
      <c r="G7" s="94">
        <v>0</v>
      </c>
      <c r="H7" s="94">
        <v>314</v>
      </c>
      <c r="I7" s="63">
        <v>245281.23</v>
      </c>
      <c r="J7" s="63">
        <v>245594.12</v>
      </c>
      <c r="K7" s="164">
        <v>782.15</v>
      </c>
    </row>
    <row r="8" spans="1:11" x14ac:dyDescent="0.3">
      <c r="A8" s="93" t="s">
        <v>511</v>
      </c>
      <c r="B8" s="93" t="s">
        <v>512</v>
      </c>
      <c r="C8" s="93" t="s">
        <v>98</v>
      </c>
      <c r="D8" s="94">
        <v>234</v>
      </c>
      <c r="E8" s="94">
        <v>6</v>
      </c>
      <c r="F8" s="94">
        <v>179</v>
      </c>
      <c r="G8" s="94">
        <v>0</v>
      </c>
      <c r="H8" s="94">
        <v>419</v>
      </c>
      <c r="I8" s="63">
        <v>449031</v>
      </c>
      <c r="J8" s="63">
        <v>379325.32</v>
      </c>
      <c r="K8" s="164">
        <v>905.31</v>
      </c>
    </row>
    <row r="9" spans="1:11" x14ac:dyDescent="0.3">
      <c r="A9" s="93" t="s">
        <v>511</v>
      </c>
      <c r="B9" s="93" t="s">
        <v>512</v>
      </c>
      <c r="C9" s="93" t="s">
        <v>99</v>
      </c>
      <c r="D9" s="94">
        <v>351</v>
      </c>
      <c r="E9" s="94">
        <v>8</v>
      </c>
      <c r="F9" s="94">
        <v>88</v>
      </c>
      <c r="G9" s="94">
        <v>0</v>
      </c>
      <c r="H9" s="94">
        <v>447</v>
      </c>
      <c r="I9" s="63">
        <v>837324.25</v>
      </c>
      <c r="J9" s="63">
        <v>382952.7</v>
      </c>
      <c r="K9" s="164">
        <v>856.72</v>
      </c>
    </row>
    <row r="10" spans="1:11" x14ac:dyDescent="0.3">
      <c r="A10" s="93" t="s">
        <v>511</v>
      </c>
      <c r="B10" s="93" t="s">
        <v>512</v>
      </c>
      <c r="C10" s="93" t="s">
        <v>100</v>
      </c>
      <c r="D10" s="94">
        <v>89</v>
      </c>
      <c r="E10" s="94">
        <v>7</v>
      </c>
      <c r="F10" s="94">
        <v>11</v>
      </c>
      <c r="G10" s="94">
        <v>0</v>
      </c>
      <c r="H10" s="94">
        <v>107</v>
      </c>
      <c r="I10" s="63">
        <v>261915.61</v>
      </c>
      <c r="J10" s="63">
        <v>94061.61</v>
      </c>
      <c r="K10" s="164">
        <v>879.08</v>
      </c>
    </row>
    <row r="11" spans="1:11" x14ac:dyDescent="0.3">
      <c r="A11" s="93" t="s">
        <v>511</v>
      </c>
      <c r="B11" s="93" t="s">
        <v>512</v>
      </c>
      <c r="C11" s="93" t="s">
        <v>101</v>
      </c>
      <c r="D11" s="94">
        <v>21</v>
      </c>
      <c r="E11" s="94">
        <v>10</v>
      </c>
      <c r="F11" s="94">
        <v>7</v>
      </c>
      <c r="G11" s="94">
        <v>0</v>
      </c>
      <c r="H11" s="94">
        <v>38</v>
      </c>
      <c r="I11" s="63">
        <v>86113.3</v>
      </c>
      <c r="J11" s="63">
        <v>36006.76</v>
      </c>
      <c r="K11" s="164">
        <v>947.55</v>
      </c>
    </row>
    <row r="12" spans="1:11" x14ac:dyDescent="0.3">
      <c r="A12" s="93" t="s">
        <v>511</v>
      </c>
      <c r="B12" s="93" t="s">
        <v>512</v>
      </c>
      <c r="C12" s="93" t="s">
        <v>102</v>
      </c>
      <c r="D12" s="94">
        <v>9</v>
      </c>
      <c r="E12" s="94">
        <v>12</v>
      </c>
      <c r="F12" s="94">
        <v>4</v>
      </c>
      <c r="G12" s="94">
        <v>0</v>
      </c>
      <c r="H12" s="94">
        <v>25</v>
      </c>
      <c r="I12" s="63">
        <v>20050.57</v>
      </c>
      <c r="J12" s="63">
        <v>22591.23</v>
      </c>
      <c r="K12" s="164">
        <v>903.65</v>
      </c>
    </row>
    <row r="13" spans="1:11" x14ac:dyDescent="0.3">
      <c r="A13" s="93" t="s">
        <v>511</v>
      </c>
      <c r="B13" s="93" t="s">
        <v>512</v>
      </c>
      <c r="C13" s="93" t="s">
        <v>110</v>
      </c>
      <c r="D13" s="94">
        <v>3</v>
      </c>
      <c r="E13" s="94">
        <v>8</v>
      </c>
      <c r="F13" s="94">
        <v>2</v>
      </c>
      <c r="G13" s="94">
        <v>0</v>
      </c>
      <c r="H13" s="94">
        <v>13</v>
      </c>
      <c r="I13" s="63">
        <v>61567.09</v>
      </c>
      <c r="J13" s="63">
        <v>9309.17</v>
      </c>
      <c r="K13" s="164">
        <v>716.09</v>
      </c>
    </row>
    <row r="14" spans="1:11" x14ac:dyDescent="0.3">
      <c r="A14" s="93" t="s">
        <v>511</v>
      </c>
      <c r="B14" s="93" t="s">
        <v>512</v>
      </c>
      <c r="C14" s="93" t="s">
        <v>111</v>
      </c>
      <c r="D14" s="94">
        <v>0</v>
      </c>
      <c r="E14" s="94">
        <v>4</v>
      </c>
      <c r="F14" s="94">
        <v>0</v>
      </c>
      <c r="G14" s="94">
        <v>0</v>
      </c>
      <c r="H14" s="94">
        <v>4</v>
      </c>
      <c r="I14" s="63">
        <v>3921.5</v>
      </c>
      <c r="J14" s="63">
        <v>2228.64</v>
      </c>
      <c r="K14" s="164">
        <v>557.16</v>
      </c>
    </row>
    <row r="15" spans="1:11" x14ac:dyDescent="0.3">
      <c r="A15" s="93" t="s">
        <v>511</v>
      </c>
      <c r="B15" s="93" t="s">
        <v>512</v>
      </c>
      <c r="C15" s="93" t="s">
        <v>112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63">
        <v>0</v>
      </c>
      <c r="J15" s="63">
        <v>0</v>
      </c>
      <c r="K15" s="164">
        <v>0</v>
      </c>
    </row>
    <row r="16" spans="1:11" x14ac:dyDescent="0.3">
      <c r="A16" s="93" t="s">
        <v>511</v>
      </c>
      <c r="B16" s="93" t="s">
        <v>512</v>
      </c>
      <c r="C16" s="93" t="s">
        <v>429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63">
        <v>0</v>
      </c>
      <c r="J16" s="63">
        <v>0</v>
      </c>
      <c r="K16" s="164">
        <v>0</v>
      </c>
    </row>
    <row r="17" spans="1:11" s="470" customFormat="1" x14ac:dyDescent="0.3">
      <c r="A17" s="93" t="s">
        <v>511</v>
      </c>
      <c r="B17" s="93" t="s">
        <v>512</v>
      </c>
      <c r="C17" s="93" t="s">
        <v>496</v>
      </c>
      <c r="D17" s="94">
        <v>808</v>
      </c>
      <c r="E17" s="94">
        <v>96</v>
      </c>
      <c r="F17" s="94">
        <v>870</v>
      </c>
      <c r="G17" s="94">
        <v>0</v>
      </c>
      <c r="H17" s="94">
        <v>1774</v>
      </c>
      <c r="I17" s="63">
        <v>2229830.2599999998</v>
      </c>
      <c r="J17" s="63">
        <v>1376613.71</v>
      </c>
      <c r="K17" s="164">
        <v>775.99</v>
      </c>
    </row>
    <row r="18" spans="1:11" s="470" customFormat="1" x14ac:dyDescent="0.3">
      <c r="A18" s="93" t="s">
        <v>623</v>
      </c>
      <c r="B18" s="93" t="s">
        <v>425</v>
      </c>
      <c r="C18" s="93" t="s">
        <v>77</v>
      </c>
      <c r="D18" s="94">
        <v>0</v>
      </c>
      <c r="E18" s="94">
        <v>34</v>
      </c>
      <c r="F18" s="94">
        <v>0</v>
      </c>
      <c r="G18" s="94">
        <v>0</v>
      </c>
      <c r="H18" s="94">
        <v>34</v>
      </c>
      <c r="I18" s="63">
        <v>16105.39</v>
      </c>
      <c r="J18" s="63">
        <v>9843.69</v>
      </c>
      <c r="K18" s="164">
        <v>289.52</v>
      </c>
    </row>
    <row r="19" spans="1:11" s="367" customFormat="1" x14ac:dyDescent="0.3">
      <c r="A19" s="93" t="s">
        <v>623</v>
      </c>
      <c r="B19" s="93" t="s">
        <v>425</v>
      </c>
      <c r="C19" s="93" t="s">
        <v>78</v>
      </c>
      <c r="D19" s="94">
        <v>2</v>
      </c>
      <c r="E19" s="94">
        <v>15</v>
      </c>
      <c r="F19" s="94">
        <v>6</v>
      </c>
      <c r="G19" s="94">
        <v>0</v>
      </c>
      <c r="H19" s="94">
        <v>23</v>
      </c>
      <c r="I19" s="63">
        <v>50954.28</v>
      </c>
      <c r="J19" s="63">
        <v>18488.419999999998</v>
      </c>
      <c r="K19" s="164">
        <v>803.84</v>
      </c>
    </row>
    <row r="20" spans="1:11" s="367" customFormat="1" x14ac:dyDescent="0.3">
      <c r="A20" s="93" t="s">
        <v>623</v>
      </c>
      <c r="B20" s="93" t="s">
        <v>425</v>
      </c>
      <c r="C20" s="93" t="s">
        <v>96</v>
      </c>
      <c r="D20" s="94">
        <v>7</v>
      </c>
      <c r="E20" s="94">
        <v>5</v>
      </c>
      <c r="F20" s="94">
        <v>5</v>
      </c>
      <c r="G20" s="94">
        <v>0</v>
      </c>
      <c r="H20" s="94">
        <v>17</v>
      </c>
      <c r="I20" s="63">
        <v>20264.75</v>
      </c>
      <c r="J20" s="63">
        <v>15165.88</v>
      </c>
      <c r="K20" s="164">
        <v>892.11</v>
      </c>
    </row>
    <row r="21" spans="1:11" s="367" customFormat="1" x14ac:dyDescent="0.3">
      <c r="A21" s="93" t="s">
        <v>623</v>
      </c>
      <c r="B21" s="93" t="s">
        <v>425</v>
      </c>
      <c r="C21" s="93" t="s">
        <v>97</v>
      </c>
      <c r="D21" s="94">
        <v>36</v>
      </c>
      <c r="E21" s="94">
        <v>7</v>
      </c>
      <c r="F21" s="94">
        <v>3</v>
      </c>
      <c r="G21" s="94">
        <v>0</v>
      </c>
      <c r="H21" s="94">
        <v>46</v>
      </c>
      <c r="I21" s="63">
        <v>166815.9</v>
      </c>
      <c r="J21" s="63">
        <v>60817.33</v>
      </c>
      <c r="K21" s="164">
        <v>1322.12</v>
      </c>
    </row>
    <row r="22" spans="1:11" s="367" customFormat="1" x14ac:dyDescent="0.3">
      <c r="A22" s="93" t="s">
        <v>623</v>
      </c>
      <c r="B22" s="93" t="s">
        <v>425</v>
      </c>
      <c r="C22" s="93" t="s">
        <v>98</v>
      </c>
      <c r="D22" s="94">
        <v>58</v>
      </c>
      <c r="E22" s="94">
        <v>1</v>
      </c>
      <c r="F22" s="94">
        <v>5</v>
      </c>
      <c r="G22" s="94">
        <v>0</v>
      </c>
      <c r="H22" s="94">
        <v>64</v>
      </c>
      <c r="I22" s="63">
        <v>384511.54</v>
      </c>
      <c r="J22" s="63">
        <v>101186.7</v>
      </c>
      <c r="K22" s="164">
        <v>1581.04</v>
      </c>
    </row>
    <row r="23" spans="1:11" s="367" customFormat="1" x14ac:dyDescent="0.3">
      <c r="A23" s="93" t="s">
        <v>623</v>
      </c>
      <c r="B23" s="93" t="s">
        <v>425</v>
      </c>
      <c r="C23" s="93" t="s">
        <v>99</v>
      </c>
      <c r="D23" s="94">
        <v>55</v>
      </c>
      <c r="E23" s="94">
        <v>2</v>
      </c>
      <c r="F23" s="94">
        <v>0</v>
      </c>
      <c r="G23" s="94">
        <v>0</v>
      </c>
      <c r="H23" s="94">
        <v>57</v>
      </c>
      <c r="I23" s="63">
        <v>325286.18</v>
      </c>
      <c r="J23" s="63">
        <v>84454.99</v>
      </c>
      <c r="K23" s="164">
        <v>1481.67</v>
      </c>
    </row>
    <row r="24" spans="1:11" s="367" customFormat="1" x14ac:dyDescent="0.3">
      <c r="A24" s="93" t="s">
        <v>623</v>
      </c>
      <c r="B24" s="93" t="s">
        <v>425</v>
      </c>
      <c r="C24" s="93" t="s">
        <v>100</v>
      </c>
      <c r="D24" s="94">
        <v>43</v>
      </c>
      <c r="E24" s="94">
        <v>3</v>
      </c>
      <c r="F24" s="94">
        <v>1</v>
      </c>
      <c r="G24" s="94">
        <v>0</v>
      </c>
      <c r="H24" s="94">
        <v>47</v>
      </c>
      <c r="I24" s="63">
        <v>219305.63</v>
      </c>
      <c r="J24" s="63">
        <v>65747.3</v>
      </c>
      <c r="K24" s="164">
        <v>1398.88</v>
      </c>
    </row>
    <row r="25" spans="1:11" s="367" customFormat="1" x14ac:dyDescent="0.3">
      <c r="A25" s="93" t="s">
        <v>623</v>
      </c>
      <c r="B25" s="93" t="s">
        <v>425</v>
      </c>
      <c r="C25" s="93" t="s">
        <v>101</v>
      </c>
      <c r="D25" s="94">
        <v>11</v>
      </c>
      <c r="E25" s="94">
        <v>3</v>
      </c>
      <c r="F25" s="94">
        <v>0</v>
      </c>
      <c r="G25" s="94">
        <v>0</v>
      </c>
      <c r="H25" s="94">
        <v>14</v>
      </c>
      <c r="I25" s="63">
        <v>52552.480000000003</v>
      </c>
      <c r="J25" s="63">
        <v>19794.740000000002</v>
      </c>
      <c r="K25" s="164">
        <v>1413.91</v>
      </c>
    </row>
    <row r="26" spans="1:11" s="367" customFormat="1" x14ac:dyDescent="0.3">
      <c r="A26" s="93" t="s">
        <v>623</v>
      </c>
      <c r="B26" s="93" t="s">
        <v>425</v>
      </c>
      <c r="C26" s="93" t="s">
        <v>102</v>
      </c>
      <c r="D26" s="94">
        <v>7</v>
      </c>
      <c r="E26" s="94">
        <v>2</v>
      </c>
      <c r="F26" s="94">
        <v>1</v>
      </c>
      <c r="G26" s="94">
        <v>0</v>
      </c>
      <c r="H26" s="94">
        <v>10</v>
      </c>
      <c r="I26" s="63">
        <v>147977.51</v>
      </c>
      <c r="J26" s="63">
        <v>15089.8</v>
      </c>
      <c r="K26" s="164">
        <v>1508.98</v>
      </c>
    </row>
    <row r="27" spans="1:11" s="367" customFormat="1" x14ac:dyDescent="0.3">
      <c r="A27" s="93" t="s">
        <v>623</v>
      </c>
      <c r="B27" s="93" t="s">
        <v>425</v>
      </c>
      <c r="C27" s="93" t="s">
        <v>110</v>
      </c>
      <c r="D27" s="94">
        <v>9</v>
      </c>
      <c r="E27" s="94">
        <v>2</v>
      </c>
      <c r="F27" s="94">
        <v>0</v>
      </c>
      <c r="G27" s="94">
        <v>0</v>
      </c>
      <c r="H27" s="94">
        <v>11</v>
      </c>
      <c r="I27" s="63">
        <v>93795.43</v>
      </c>
      <c r="J27" s="63">
        <v>14820.01</v>
      </c>
      <c r="K27" s="164">
        <v>1347.27</v>
      </c>
    </row>
    <row r="28" spans="1:11" s="367" customFormat="1" x14ac:dyDescent="0.3">
      <c r="A28" s="93" t="s">
        <v>623</v>
      </c>
      <c r="B28" s="93" t="s">
        <v>425</v>
      </c>
      <c r="C28" s="93" t="s">
        <v>111</v>
      </c>
      <c r="D28" s="94">
        <v>2</v>
      </c>
      <c r="E28" s="94">
        <v>1</v>
      </c>
      <c r="F28" s="94">
        <v>1</v>
      </c>
      <c r="G28" s="94">
        <v>0</v>
      </c>
      <c r="H28" s="94">
        <v>4</v>
      </c>
      <c r="I28" s="63">
        <v>19008.72</v>
      </c>
      <c r="J28" s="63">
        <v>4449.1000000000004</v>
      </c>
      <c r="K28" s="164">
        <v>1112.28</v>
      </c>
    </row>
    <row r="29" spans="1:11" s="367" customFormat="1" x14ac:dyDescent="0.3">
      <c r="A29" s="93" t="s">
        <v>623</v>
      </c>
      <c r="B29" s="93" t="s">
        <v>425</v>
      </c>
      <c r="C29" s="93" t="s">
        <v>112</v>
      </c>
      <c r="D29" s="94">
        <v>1</v>
      </c>
      <c r="E29" s="94">
        <v>1</v>
      </c>
      <c r="F29" s="94">
        <v>0</v>
      </c>
      <c r="G29" s="94">
        <v>0</v>
      </c>
      <c r="H29" s="94">
        <v>2</v>
      </c>
      <c r="I29" s="63">
        <v>17921.61</v>
      </c>
      <c r="J29" s="63">
        <v>2413.0300000000002</v>
      </c>
      <c r="K29" s="164">
        <v>1206.52</v>
      </c>
    </row>
    <row r="30" spans="1:11" s="367" customFormat="1" x14ac:dyDescent="0.3">
      <c r="A30" s="93" t="s">
        <v>623</v>
      </c>
      <c r="B30" s="93" t="s">
        <v>425</v>
      </c>
      <c r="C30" s="93" t="s">
        <v>429</v>
      </c>
      <c r="D30" s="94">
        <v>0</v>
      </c>
      <c r="E30" s="94">
        <v>0</v>
      </c>
      <c r="F30" s="94">
        <v>0</v>
      </c>
      <c r="G30" s="94">
        <v>0</v>
      </c>
      <c r="H30" s="94">
        <v>0</v>
      </c>
      <c r="I30" s="63">
        <v>0</v>
      </c>
      <c r="J30" s="63">
        <v>0</v>
      </c>
      <c r="K30" s="164">
        <v>0</v>
      </c>
    </row>
    <row r="31" spans="1:11" s="327" customFormat="1" x14ac:dyDescent="0.3">
      <c r="A31" s="93" t="s">
        <v>623</v>
      </c>
      <c r="B31" s="93" t="s">
        <v>425</v>
      </c>
      <c r="C31" s="93" t="s">
        <v>496</v>
      </c>
      <c r="D31" s="94">
        <v>231</v>
      </c>
      <c r="E31" s="94">
        <v>76</v>
      </c>
      <c r="F31" s="94">
        <v>22</v>
      </c>
      <c r="G31" s="94">
        <v>0</v>
      </c>
      <c r="H31" s="94">
        <v>329</v>
      </c>
      <c r="I31" s="63">
        <v>1514499.42</v>
      </c>
      <c r="J31" s="63">
        <v>412270.99</v>
      </c>
      <c r="K31" s="164">
        <v>1253.1000000000001</v>
      </c>
    </row>
    <row r="32" spans="1:11" s="327" customFormat="1" x14ac:dyDescent="0.3">
      <c r="A32" s="93" t="s">
        <v>420</v>
      </c>
      <c r="B32" s="93" t="s">
        <v>503</v>
      </c>
      <c r="C32" s="93" t="s">
        <v>77</v>
      </c>
      <c r="D32" s="94">
        <v>0</v>
      </c>
      <c r="E32" s="94">
        <v>0</v>
      </c>
      <c r="F32" s="94">
        <v>0</v>
      </c>
      <c r="G32" s="94">
        <v>0</v>
      </c>
      <c r="H32" s="94">
        <v>0</v>
      </c>
      <c r="I32" s="63">
        <v>0</v>
      </c>
      <c r="J32" s="63">
        <v>0</v>
      </c>
      <c r="K32" s="164">
        <v>0</v>
      </c>
    </row>
    <row r="33" spans="1:11" s="327" customFormat="1" x14ac:dyDescent="0.3">
      <c r="A33" s="93" t="s">
        <v>420</v>
      </c>
      <c r="B33" s="93" t="s">
        <v>503</v>
      </c>
      <c r="C33" s="93" t="s">
        <v>78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63">
        <v>0</v>
      </c>
      <c r="J33" s="63">
        <v>0</v>
      </c>
      <c r="K33" s="164">
        <v>0</v>
      </c>
    </row>
    <row r="34" spans="1:11" s="327" customFormat="1" x14ac:dyDescent="0.3">
      <c r="A34" s="93" t="s">
        <v>420</v>
      </c>
      <c r="B34" s="93" t="s">
        <v>503</v>
      </c>
      <c r="C34" s="93" t="s">
        <v>96</v>
      </c>
      <c r="D34" s="94">
        <v>0</v>
      </c>
      <c r="E34" s="94">
        <v>0</v>
      </c>
      <c r="F34" s="94">
        <v>0</v>
      </c>
      <c r="G34" s="94">
        <v>0</v>
      </c>
      <c r="H34" s="94">
        <v>0</v>
      </c>
      <c r="I34" s="63">
        <v>0</v>
      </c>
      <c r="J34" s="63">
        <v>0</v>
      </c>
      <c r="K34" s="164">
        <v>0</v>
      </c>
    </row>
    <row r="35" spans="1:11" s="327" customFormat="1" x14ac:dyDescent="0.3">
      <c r="A35" s="93" t="s">
        <v>420</v>
      </c>
      <c r="B35" s="93" t="s">
        <v>503</v>
      </c>
      <c r="C35" s="93" t="s">
        <v>97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63">
        <v>0</v>
      </c>
      <c r="J35" s="63">
        <v>0</v>
      </c>
      <c r="K35" s="164">
        <v>0</v>
      </c>
    </row>
    <row r="36" spans="1:11" s="327" customFormat="1" x14ac:dyDescent="0.3">
      <c r="A36" s="93" t="s">
        <v>420</v>
      </c>
      <c r="B36" s="93" t="s">
        <v>503</v>
      </c>
      <c r="C36" s="93" t="s">
        <v>98</v>
      </c>
      <c r="D36" s="94">
        <v>0</v>
      </c>
      <c r="E36" s="94">
        <v>0</v>
      </c>
      <c r="F36" s="94">
        <v>0</v>
      </c>
      <c r="G36" s="94">
        <v>0</v>
      </c>
      <c r="H36" s="94">
        <v>0</v>
      </c>
      <c r="I36" s="63">
        <v>0</v>
      </c>
      <c r="J36" s="63">
        <v>0</v>
      </c>
      <c r="K36" s="164">
        <v>0</v>
      </c>
    </row>
    <row r="37" spans="1:11" x14ac:dyDescent="0.3">
      <c r="A37" s="93" t="s">
        <v>420</v>
      </c>
      <c r="B37" s="93" t="s">
        <v>503</v>
      </c>
      <c r="C37" s="93" t="s">
        <v>99</v>
      </c>
      <c r="D37" s="94">
        <v>0</v>
      </c>
      <c r="E37" s="94">
        <v>0</v>
      </c>
      <c r="F37" s="94">
        <v>0</v>
      </c>
      <c r="G37" s="94">
        <v>0</v>
      </c>
      <c r="H37" s="94">
        <v>0</v>
      </c>
      <c r="I37" s="63">
        <v>0</v>
      </c>
      <c r="J37" s="63">
        <v>0</v>
      </c>
      <c r="K37" s="164">
        <v>0</v>
      </c>
    </row>
    <row r="38" spans="1:11" x14ac:dyDescent="0.3">
      <c r="A38" s="93" t="s">
        <v>420</v>
      </c>
      <c r="B38" s="93" t="s">
        <v>503</v>
      </c>
      <c r="C38" s="93" t="s">
        <v>100</v>
      </c>
      <c r="D38" s="94">
        <v>0</v>
      </c>
      <c r="E38" s="94">
        <v>0</v>
      </c>
      <c r="F38" s="94">
        <v>0</v>
      </c>
      <c r="G38" s="94">
        <v>0</v>
      </c>
      <c r="H38" s="94">
        <v>0</v>
      </c>
      <c r="I38" s="63">
        <v>0</v>
      </c>
      <c r="J38" s="63">
        <v>0</v>
      </c>
      <c r="K38" s="164">
        <v>0</v>
      </c>
    </row>
    <row r="39" spans="1:11" x14ac:dyDescent="0.3">
      <c r="A39" s="93" t="s">
        <v>420</v>
      </c>
      <c r="B39" s="93" t="s">
        <v>503</v>
      </c>
      <c r="C39" s="93" t="s">
        <v>101</v>
      </c>
      <c r="D39" s="94">
        <v>0</v>
      </c>
      <c r="E39" s="94">
        <v>0</v>
      </c>
      <c r="F39" s="94">
        <v>0</v>
      </c>
      <c r="G39" s="94">
        <v>0</v>
      </c>
      <c r="H39" s="94">
        <v>0</v>
      </c>
      <c r="I39" s="63">
        <v>0</v>
      </c>
      <c r="J39" s="63">
        <v>0</v>
      </c>
      <c r="K39" s="164">
        <v>0</v>
      </c>
    </row>
    <row r="40" spans="1:11" x14ac:dyDescent="0.3">
      <c r="A40" s="93" t="s">
        <v>420</v>
      </c>
      <c r="B40" s="93" t="s">
        <v>503</v>
      </c>
      <c r="C40" s="93" t="s">
        <v>102</v>
      </c>
      <c r="D40" s="94">
        <v>0</v>
      </c>
      <c r="E40" s="94">
        <v>0</v>
      </c>
      <c r="F40" s="94">
        <v>0</v>
      </c>
      <c r="G40" s="94">
        <v>0</v>
      </c>
      <c r="H40" s="94">
        <v>0</v>
      </c>
      <c r="I40" s="63">
        <v>0</v>
      </c>
      <c r="J40" s="63">
        <v>0</v>
      </c>
      <c r="K40" s="164">
        <v>0</v>
      </c>
    </row>
    <row r="41" spans="1:11" x14ac:dyDescent="0.3">
      <c r="A41" s="93" t="s">
        <v>420</v>
      </c>
      <c r="B41" s="93" t="s">
        <v>503</v>
      </c>
      <c r="C41" s="93" t="s">
        <v>110</v>
      </c>
      <c r="D41" s="94">
        <v>0</v>
      </c>
      <c r="E41" s="94">
        <v>0</v>
      </c>
      <c r="F41" s="94">
        <v>0</v>
      </c>
      <c r="G41" s="94">
        <v>0</v>
      </c>
      <c r="H41" s="94">
        <v>0</v>
      </c>
      <c r="I41" s="63">
        <v>0</v>
      </c>
      <c r="J41" s="63">
        <v>0</v>
      </c>
      <c r="K41" s="164">
        <v>0</v>
      </c>
    </row>
    <row r="42" spans="1:11" x14ac:dyDescent="0.3">
      <c r="A42" s="93" t="s">
        <v>420</v>
      </c>
      <c r="B42" s="93" t="s">
        <v>503</v>
      </c>
      <c r="C42" s="93" t="s">
        <v>111</v>
      </c>
      <c r="D42" s="94">
        <v>0</v>
      </c>
      <c r="E42" s="94">
        <v>0</v>
      </c>
      <c r="F42" s="94">
        <v>0</v>
      </c>
      <c r="G42" s="94">
        <v>0</v>
      </c>
      <c r="H42" s="94">
        <v>0</v>
      </c>
      <c r="I42" s="63">
        <v>0</v>
      </c>
      <c r="J42" s="63">
        <v>0</v>
      </c>
      <c r="K42" s="164">
        <v>0</v>
      </c>
    </row>
    <row r="43" spans="1:11" x14ac:dyDescent="0.3">
      <c r="A43" s="93" t="s">
        <v>420</v>
      </c>
      <c r="B43" s="93" t="s">
        <v>503</v>
      </c>
      <c r="C43" s="93" t="s">
        <v>112</v>
      </c>
      <c r="D43" s="94">
        <v>0</v>
      </c>
      <c r="E43" s="94">
        <v>0</v>
      </c>
      <c r="F43" s="94">
        <v>0</v>
      </c>
      <c r="G43" s="94">
        <v>0</v>
      </c>
      <c r="H43" s="94">
        <v>0</v>
      </c>
      <c r="I43" s="63">
        <v>0</v>
      </c>
      <c r="J43" s="63">
        <v>0</v>
      </c>
      <c r="K43" s="164">
        <v>0</v>
      </c>
    </row>
    <row r="44" spans="1:11" x14ac:dyDescent="0.3">
      <c r="A44" s="93" t="s">
        <v>420</v>
      </c>
      <c r="B44" s="93" t="s">
        <v>503</v>
      </c>
      <c r="C44" s="93" t="s">
        <v>429</v>
      </c>
      <c r="D44" s="94">
        <v>0</v>
      </c>
      <c r="E44" s="94">
        <v>0</v>
      </c>
      <c r="F44" s="94">
        <v>0</v>
      </c>
      <c r="G44" s="94">
        <v>0</v>
      </c>
      <c r="H44" s="94">
        <v>0</v>
      </c>
      <c r="I44" s="63">
        <v>0</v>
      </c>
      <c r="J44" s="63">
        <v>0</v>
      </c>
      <c r="K44" s="164">
        <v>0</v>
      </c>
    </row>
    <row r="45" spans="1:11" x14ac:dyDescent="0.3">
      <c r="A45" s="93" t="s">
        <v>420</v>
      </c>
      <c r="B45" s="93" t="s">
        <v>503</v>
      </c>
      <c r="C45" s="93" t="s">
        <v>496</v>
      </c>
      <c r="D45" s="94">
        <v>0</v>
      </c>
      <c r="E45" s="94">
        <v>0</v>
      </c>
      <c r="F45" s="94">
        <v>0</v>
      </c>
      <c r="G45" s="94">
        <v>0</v>
      </c>
      <c r="H45" s="94">
        <v>0</v>
      </c>
      <c r="I45" s="63">
        <v>0</v>
      </c>
      <c r="J45" s="63">
        <v>0</v>
      </c>
      <c r="K45" s="164">
        <v>0</v>
      </c>
    </row>
    <row r="46" spans="1:11" x14ac:dyDescent="0.3">
      <c r="A46" s="93" t="s">
        <v>409</v>
      </c>
      <c r="B46" s="93" t="s">
        <v>566</v>
      </c>
      <c r="C46" s="93" t="s">
        <v>77</v>
      </c>
      <c r="D46" s="94">
        <v>0</v>
      </c>
      <c r="E46" s="94">
        <v>7</v>
      </c>
      <c r="F46" s="94">
        <v>0</v>
      </c>
      <c r="G46" s="94">
        <v>0</v>
      </c>
      <c r="H46" s="94">
        <v>7</v>
      </c>
      <c r="I46" s="63">
        <v>0</v>
      </c>
      <c r="J46" s="63">
        <v>1116.98</v>
      </c>
      <c r="K46" s="164">
        <v>159.57</v>
      </c>
    </row>
    <row r="47" spans="1:11" x14ac:dyDescent="0.3">
      <c r="A47" s="93" t="s">
        <v>409</v>
      </c>
      <c r="B47" s="93" t="s">
        <v>566</v>
      </c>
      <c r="C47" s="93" t="s">
        <v>78</v>
      </c>
      <c r="D47" s="94">
        <v>0</v>
      </c>
      <c r="E47" s="94">
        <v>1</v>
      </c>
      <c r="F47" s="94">
        <v>3</v>
      </c>
      <c r="G47" s="94">
        <v>0</v>
      </c>
      <c r="H47" s="94">
        <v>4</v>
      </c>
      <c r="I47" s="63">
        <v>0</v>
      </c>
      <c r="J47" s="63">
        <v>781.92</v>
      </c>
      <c r="K47" s="164">
        <v>195.48</v>
      </c>
    </row>
    <row r="48" spans="1:11" x14ac:dyDescent="0.3">
      <c r="A48" s="93" t="s">
        <v>409</v>
      </c>
      <c r="B48" s="93" t="s">
        <v>566</v>
      </c>
      <c r="C48" s="93" t="s">
        <v>96</v>
      </c>
      <c r="D48" s="94">
        <v>7</v>
      </c>
      <c r="E48" s="94">
        <v>8</v>
      </c>
      <c r="F48" s="94">
        <v>3</v>
      </c>
      <c r="G48" s="94">
        <v>0</v>
      </c>
      <c r="H48" s="94">
        <v>18</v>
      </c>
      <c r="I48" s="63">
        <v>0</v>
      </c>
      <c r="J48" s="63">
        <v>3007.57</v>
      </c>
      <c r="K48" s="164">
        <v>167.09</v>
      </c>
    </row>
    <row r="49" spans="1:11" x14ac:dyDescent="0.3">
      <c r="A49" s="93" t="s">
        <v>409</v>
      </c>
      <c r="B49" s="93" t="s">
        <v>566</v>
      </c>
      <c r="C49" s="93" t="s">
        <v>97</v>
      </c>
      <c r="D49" s="94">
        <v>88</v>
      </c>
      <c r="E49" s="94">
        <v>4</v>
      </c>
      <c r="F49" s="94">
        <v>14</v>
      </c>
      <c r="G49" s="94">
        <v>0</v>
      </c>
      <c r="H49" s="94">
        <v>106</v>
      </c>
      <c r="I49" s="63">
        <v>0</v>
      </c>
      <c r="J49" s="63">
        <v>27975.09</v>
      </c>
      <c r="K49" s="164">
        <v>263.92</v>
      </c>
    </row>
    <row r="50" spans="1:11" x14ac:dyDescent="0.3">
      <c r="A50" s="93" t="s">
        <v>409</v>
      </c>
      <c r="B50" s="93" t="s">
        <v>566</v>
      </c>
      <c r="C50" s="93" t="s">
        <v>98</v>
      </c>
      <c r="D50" s="94">
        <v>188</v>
      </c>
      <c r="E50" s="94">
        <v>7</v>
      </c>
      <c r="F50" s="94">
        <v>11</v>
      </c>
      <c r="G50" s="94">
        <v>0</v>
      </c>
      <c r="H50" s="94">
        <v>206</v>
      </c>
      <c r="I50" s="63">
        <v>0</v>
      </c>
      <c r="J50" s="63">
        <v>61230.52</v>
      </c>
      <c r="K50" s="164">
        <v>297.24</v>
      </c>
    </row>
    <row r="51" spans="1:11" x14ac:dyDescent="0.3">
      <c r="A51" s="93" t="s">
        <v>409</v>
      </c>
      <c r="B51" s="93" t="s">
        <v>566</v>
      </c>
      <c r="C51" s="93" t="s">
        <v>99</v>
      </c>
      <c r="D51" s="94">
        <v>341</v>
      </c>
      <c r="E51" s="94">
        <v>4</v>
      </c>
      <c r="F51" s="94">
        <v>11</v>
      </c>
      <c r="G51" s="94">
        <v>0</v>
      </c>
      <c r="H51" s="94">
        <v>356</v>
      </c>
      <c r="I51" s="63">
        <v>0</v>
      </c>
      <c r="J51" s="63">
        <v>121634.21</v>
      </c>
      <c r="K51" s="164">
        <v>341.67</v>
      </c>
    </row>
    <row r="52" spans="1:11" x14ac:dyDescent="0.3">
      <c r="A52" s="93" t="s">
        <v>409</v>
      </c>
      <c r="B52" s="93" t="s">
        <v>566</v>
      </c>
      <c r="C52" s="93" t="s">
        <v>100</v>
      </c>
      <c r="D52" s="94">
        <v>183</v>
      </c>
      <c r="E52" s="94">
        <v>1</v>
      </c>
      <c r="F52" s="94">
        <v>1</v>
      </c>
      <c r="G52" s="94">
        <v>0</v>
      </c>
      <c r="H52" s="94">
        <v>185</v>
      </c>
      <c r="I52" s="63">
        <v>0</v>
      </c>
      <c r="J52" s="63">
        <v>66218.210000000006</v>
      </c>
      <c r="K52" s="164">
        <v>357.94</v>
      </c>
    </row>
    <row r="53" spans="1:11" x14ac:dyDescent="0.3">
      <c r="A53" s="93" t="s">
        <v>409</v>
      </c>
      <c r="B53" s="93" t="s">
        <v>566</v>
      </c>
      <c r="C53" s="93" t="s">
        <v>101</v>
      </c>
      <c r="D53" s="94">
        <v>39</v>
      </c>
      <c r="E53" s="94">
        <v>0</v>
      </c>
      <c r="F53" s="94">
        <v>0</v>
      </c>
      <c r="G53" s="94">
        <v>0</v>
      </c>
      <c r="H53" s="94">
        <v>39</v>
      </c>
      <c r="I53" s="63">
        <v>0</v>
      </c>
      <c r="J53" s="63">
        <v>13586.9</v>
      </c>
      <c r="K53" s="164">
        <v>348.38</v>
      </c>
    </row>
    <row r="54" spans="1:11" x14ac:dyDescent="0.3">
      <c r="A54" s="93" t="s">
        <v>409</v>
      </c>
      <c r="B54" s="93" t="s">
        <v>566</v>
      </c>
      <c r="C54" s="93" t="s">
        <v>102</v>
      </c>
      <c r="D54" s="94">
        <v>5</v>
      </c>
      <c r="E54" s="94">
        <v>0</v>
      </c>
      <c r="F54" s="94">
        <v>0</v>
      </c>
      <c r="G54" s="94">
        <v>0</v>
      </c>
      <c r="H54" s="94">
        <v>5</v>
      </c>
      <c r="I54" s="63">
        <v>0</v>
      </c>
      <c r="J54" s="63">
        <v>1160.28</v>
      </c>
      <c r="K54" s="164">
        <v>232.06</v>
      </c>
    </row>
    <row r="55" spans="1:11" x14ac:dyDescent="0.3">
      <c r="A55" s="93" t="s">
        <v>409</v>
      </c>
      <c r="B55" s="93" t="s">
        <v>566</v>
      </c>
      <c r="C55" s="93" t="s">
        <v>110</v>
      </c>
      <c r="D55" s="94">
        <v>1</v>
      </c>
      <c r="E55" s="94">
        <v>0</v>
      </c>
      <c r="F55" s="94">
        <v>0</v>
      </c>
      <c r="G55" s="94">
        <v>0</v>
      </c>
      <c r="H55" s="94">
        <v>1</v>
      </c>
      <c r="I55" s="63">
        <v>0</v>
      </c>
      <c r="J55" s="63">
        <v>262.52999999999997</v>
      </c>
      <c r="K55" s="164">
        <v>262.53000000000003</v>
      </c>
    </row>
    <row r="56" spans="1:11" x14ac:dyDescent="0.3">
      <c r="A56" s="93" t="s">
        <v>409</v>
      </c>
      <c r="B56" s="93" t="s">
        <v>566</v>
      </c>
      <c r="C56" s="93" t="s">
        <v>111</v>
      </c>
      <c r="D56" s="94">
        <v>1</v>
      </c>
      <c r="E56" s="94">
        <v>0</v>
      </c>
      <c r="F56" s="94">
        <v>0</v>
      </c>
      <c r="G56" s="94">
        <v>0</v>
      </c>
      <c r="H56" s="94">
        <v>1</v>
      </c>
      <c r="I56" s="63">
        <v>0</v>
      </c>
      <c r="J56" s="63">
        <v>138.62</v>
      </c>
      <c r="K56" s="164">
        <v>138.62</v>
      </c>
    </row>
    <row r="57" spans="1:11" x14ac:dyDescent="0.3">
      <c r="A57" s="93" t="s">
        <v>409</v>
      </c>
      <c r="B57" s="93" t="s">
        <v>566</v>
      </c>
      <c r="C57" s="93" t="s">
        <v>112</v>
      </c>
      <c r="D57" s="94">
        <v>0</v>
      </c>
      <c r="E57" s="94">
        <v>0</v>
      </c>
      <c r="F57" s="94">
        <v>0</v>
      </c>
      <c r="G57" s="94">
        <v>0</v>
      </c>
      <c r="H57" s="94">
        <v>0</v>
      </c>
      <c r="I57" s="63">
        <v>0</v>
      </c>
      <c r="J57" s="63">
        <v>0</v>
      </c>
      <c r="K57" s="164">
        <v>0</v>
      </c>
    </row>
    <row r="58" spans="1:11" x14ac:dyDescent="0.3">
      <c r="A58" s="93" t="s">
        <v>409</v>
      </c>
      <c r="B58" s="93" t="s">
        <v>566</v>
      </c>
      <c r="C58" s="93" t="s">
        <v>429</v>
      </c>
      <c r="D58" s="94">
        <v>0</v>
      </c>
      <c r="E58" s="94">
        <v>0</v>
      </c>
      <c r="F58" s="94">
        <v>0</v>
      </c>
      <c r="G58" s="94">
        <v>0</v>
      </c>
      <c r="H58" s="94">
        <v>0</v>
      </c>
      <c r="I58" s="63">
        <v>0</v>
      </c>
      <c r="J58" s="63">
        <v>0</v>
      </c>
      <c r="K58" s="164">
        <v>0</v>
      </c>
    </row>
    <row r="59" spans="1:11" x14ac:dyDescent="0.3">
      <c r="A59" s="93" t="s">
        <v>409</v>
      </c>
      <c r="B59" s="93" t="s">
        <v>566</v>
      </c>
      <c r="C59" s="93" t="s">
        <v>496</v>
      </c>
      <c r="D59" s="94">
        <v>853</v>
      </c>
      <c r="E59" s="94">
        <v>32</v>
      </c>
      <c r="F59" s="94">
        <v>43</v>
      </c>
      <c r="G59" s="94">
        <v>0</v>
      </c>
      <c r="H59" s="94">
        <v>928</v>
      </c>
      <c r="I59" s="63">
        <v>0</v>
      </c>
      <c r="J59" s="63">
        <v>297112.83</v>
      </c>
      <c r="K59" s="164">
        <v>320.16000000000003</v>
      </c>
    </row>
    <row r="60" spans="1:11" x14ac:dyDescent="0.3">
      <c r="A60" s="93" t="s">
        <v>412</v>
      </c>
      <c r="B60" s="93" t="s">
        <v>387</v>
      </c>
      <c r="C60" s="93" t="s">
        <v>77</v>
      </c>
      <c r="D60" s="94">
        <v>0</v>
      </c>
      <c r="E60" s="94">
        <v>0</v>
      </c>
      <c r="F60" s="94">
        <v>0</v>
      </c>
      <c r="G60" s="94">
        <v>0</v>
      </c>
      <c r="H60" s="94">
        <v>0</v>
      </c>
      <c r="I60" s="63">
        <v>0</v>
      </c>
      <c r="J60" s="63">
        <v>0</v>
      </c>
      <c r="K60" s="164">
        <v>0</v>
      </c>
    </row>
    <row r="61" spans="1:11" x14ac:dyDescent="0.3">
      <c r="A61" s="93" t="s">
        <v>412</v>
      </c>
      <c r="B61" s="93" t="s">
        <v>387</v>
      </c>
      <c r="C61" s="93" t="s">
        <v>78</v>
      </c>
      <c r="D61" s="94">
        <v>0</v>
      </c>
      <c r="E61" s="94">
        <v>0</v>
      </c>
      <c r="F61" s="94">
        <v>0</v>
      </c>
      <c r="G61" s="94">
        <v>0</v>
      </c>
      <c r="H61" s="94">
        <v>0</v>
      </c>
      <c r="I61" s="63">
        <v>0</v>
      </c>
      <c r="J61" s="63">
        <v>0</v>
      </c>
      <c r="K61" s="164">
        <v>0</v>
      </c>
    </row>
    <row r="62" spans="1:11" x14ac:dyDescent="0.3">
      <c r="A62" s="93" t="s">
        <v>412</v>
      </c>
      <c r="B62" s="93" t="s">
        <v>387</v>
      </c>
      <c r="C62" s="93" t="s">
        <v>96</v>
      </c>
      <c r="D62" s="94">
        <v>0</v>
      </c>
      <c r="E62" s="94">
        <v>0</v>
      </c>
      <c r="F62" s="94">
        <v>0</v>
      </c>
      <c r="G62" s="94">
        <v>0</v>
      </c>
      <c r="H62" s="94">
        <v>0</v>
      </c>
      <c r="I62" s="63">
        <v>0</v>
      </c>
      <c r="J62" s="63">
        <v>0</v>
      </c>
      <c r="K62" s="164">
        <v>0</v>
      </c>
    </row>
    <row r="63" spans="1:11" x14ac:dyDescent="0.3">
      <c r="A63" s="93" t="s">
        <v>412</v>
      </c>
      <c r="B63" s="93" t="s">
        <v>387</v>
      </c>
      <c r="C63" s="93" t="s">
        <v>97</v>
      </c>
      <c r="D63" s="94">
        <v>0</v>
      </c>
      <c r="E63" s="94">
        <v>0</v>
      </c>
      <c r="F63" s="94">
        <v>0</v>
      </c>
      <c r="G63" s="94">
        <v>0</v>
      </c>
      <c r="H63" s="94">
        <v>0</v>
      </c>
      <c r="I63" s="63">
        <v>0</v>
      </c>
      <c r="J63" s="63">
        <v>0</v>
      </c>
      <c r="K63" s="164">
        <v>0</v>
      </c>
    </row>
    <row r="64" spans="1:11" x14ac:dyDescent="0.3">
      <c r="A64" s="93" t="s">
        <v>412</v>
      </c>
      <c r="B64" s="93" t="s">
        <v>387</v>
      </c>
      <c r="C64" s="93" t="s">
        <v>98</v>
      </c>
      <c r="D64" s="94">
        <v>0</v>
      </c>
      <c r="E64" s="94">
        <v>0</v>
      </c>
      <c r="F64" s="94">
        <v>0</v>
      </c>
      <c r="G64" s="94">
        <v>0</v>
      </c>
      <c r="H64" s="94">
        <v>0</v>
      </c>
      <c r="I64" s="63">
        <v>0</v>
      </c>
      <c r="J64" s="63">
        <v>0</v>
      </c>
      <c r="K64" s="164">
        <v>0</v>
      </c>
    </row>
    <row r="65" spans="1:11" x14ac:dyDescent="0.3">
      <c r="A65" s="93" t="s">
        <v>412</v>
      </c>
      <c r="B65" s="93" t="s">
        <v>387</v>
      </c>
      <c r="C65" s="93" t="s">
        <v>99</v>
      </c>
      <c r="D65" s="94">
        <v>0</v>
      </c>
      <c r="E65" s="94">
        <v>0</v>
      </c>
      <c r="F65" s="94">
        <v>0</v>
      </c>
      <c r="G65" s="94">
        <v>0</v>
      </c>
      <c r="H65" s="94">
        <v>0</v>
      </c>
      <c r="I65" s="63">
        <v>0</v>
      </c>
      <c r="J65" s="63">
        <v>0</v>
      </c>
      <c r="K65" s="164">
        <v>0</v>
      </c>
    </row>
    <row r="66" spans="1:11" x14ac:dyDescent="0.3">
      <c r="A66" s="93" t="s">
        <v>412</v>
      </c>
      <c r="B66" s="93" t="s">
        <v>387</v>
      </c>
      <c r="C66" s="93" t="s">
        <v>100</v>
      </c>
      <c r="D66" s="94">
        <v>0</v>
      </c>
      <c r="E66" s="94">
        <v>0</v>
      </c>
      <c r="F66" s="94">
        <v>0</v>
      </c>
      <c r="G66" s="94">
        <v>0</v>
      </c>
      <c r="H66" s="94">
        <v>0</v>
      </c>
      <c r="I66" s="63">
        <v>0</v>
      </c>
      <c r="J66" s="63">
        <v>0</v>
      </c>
      <c r="K66" s="164">
        <v>0</v>
      </c>
    </row>
    <row r="67" spans="1:11" x14ac:dyDescent="0.3">
      <c r="A67" s="93" t="s">
        <v>412</v>
      </c>
      <c r="B67" s="93" t="s">
        <v>387</v>
      </c>
      <c r="C67" s="93" t="s">
        <v>101</v>
      </c>
      <c r="D67" s="94">
        <v>0</v>
      </c>
      <c r="E67" s="94">
        <v>0</v>
      </c>
      <c r="F67" s="94">
        <v>0</v>
      </c>
      <c r="G67" s="94">
        <v>0</v>
      </c>
      <c r="H67" s="94">
        <v>0</v>
      </c>
      <c r="I67" s="63">
        <v>0</v>
      </c>
      <c r="J67" s="63">
        <v>0</v>
      </c>
      <c r="K67" s="164">
        <v>0</v>
      </c>
    </row>
    <row r="68" spans="1:11" x14ac:dyDescent="0.3">
      <c r="A68" s="93" t="s">
        <v>412</v>
      </c>
      <c r="B68" s="93" t="s">
        <v>387</v>
      </c>
      <c r="C68" s="93" t="s">
        <v>102</v>
      </c>
      <c r="D68" s="94">
        <v>0</v>
      </c>
      <c r="E68" s="94">
        <v>0</v>
      </c>
      <c r="F68" s="94">
        <v>0</v>
      </c>
      <c r="G68" s="94">
        <v>0</v>
      </c>
      <c r="H68" s="94">
        <v>0</v>
      </c>
      <c r="I68" s="63">
        <v>0</v>
      </c>
      <c r="J68" s="63">
        <v>0</v>
      </c>
      <c r="K68" s="164">
        <v>0</v>
      </c>
    </row>
    <row r="69" spans="1:11" x14ac:dyDescent="0.3">
      <c r="A69" s="93" t="s">
        <v>412</v>
      </c>
      <c r="B69" s="93" t="s">
        <v>387</v>
      </c>
      <c r="C69" s="93" t="s">
        <v>110</v>
      </c>
      <c r="D69" s="94">
        <v>0</v>
      </c>
      <c r="E69" s="94">
        <v>0</v>
      </c>
      <c r="F69" s="94">
        <v>0</v>
      </c>
      <c r="G69" s="94">
        <v>0</v>
      </c>
      <c r="H69" s="94">
        <v>0</v>
      </c>
      <c r="I69" s="63">
        <v>0</v>
      </c>
      <c r="J69" s="63">
        <v>0</v>
      </c>
      <c r="K69" s="164">
        <v>0</v>
      </c>
    </row>
    <row r="70" spans="1:11" x14ac:dyDescent="0.3">
      <c r="A70" s="93" t="s">
        <v>412</v>
      </c>
      <c r="B70" s="93" t="s">
        <v>387</v>
      </c>
      <c r="C70" s="93" t="s">
        <v>111</v>
      </c>
      <c r="D70" s="94">
        <v>0</v>
      </c>
      <c r="E70" s="94">
        <v>0</v>
      </c>
      <c r="F70" s="94">
        <v>0</v>
      </c>
      <c r="G70" s="94">
        <v>0</v>
      </c>
      <c r="H70" s="94">
        <v>0</v>
      </c>
      <c r="I70" s="63">
        <v>0</v>
      </c>
      <c r="J70" s="63">
        <v>0</v>
      </c>
      <c r="K70" s="164">
        <v>0</v>
      </c>
    </row>
    <row r="71" spans="1:11" x14ac:dyDescent="0.3">
      <c r="A71" s="93" t="s">
        <v>412</v>
      </c>
      <c r="B71" s="93" t="s">
        <v>387</v>
      </c>
      <c r="C71" s="93" t="s">
        <v>112</v>
      </c>
      <c r="D71" s="94">
        <v>0</v>
      </c>
      <c r="E71" s="94">
        <v>0</v>
      </c>
      <c r="F71" s="94">
        <v>0</v>
      </c>
      <c r="G71" s="94">
        <v>0</v>
      </c>
      <c r="H71" s="94">
        <v>0</v>
      </c>
      <c r="I71" s="63">
        <v>0</v>
      </c>
      <c r="J71" s="63">
        <v>0</v>
      </c>
      <c r="K71" s="164">
        <v>0</v>
      </c>
    </row>
    <row r="72" spans="1:11" x14ac:dyDescent="0.3">
      <c r="A72" s="93" t="s">
        <v>412</v>
      </c>
      <c r="B72" s="93" t="s">
        <v>387</v>
      </c>
      <c r="C72" s="93" t="s">
        <v>429</v>
      </c>
      <c r="D72" s="94">
        <v>0</v>
      </c>
      <c r="E72" s="94">
        <v>0</v>
      </c>
      <c r="F72" s="94">
        <v>0</v>
      </c>
      <c r="G72" s="94">
        <v>0</v>
      </c>
      <c r="H72" s="94">
        <v>0</v>
      </c>
      <c r="I72" s="63">
        <v>0</v>
      </c>
      <c r="J72" s="63">
        <v>0</v>
      </c>
      <c r="K72" s="164">
        <v>0</v>
      </c>
    </row>
    <row r="73" spans="1:11" x14ac:dyDescent="0.3">
      <c r="A73" s="93" t="s">
        <v>412</v>
      </c>
      <c r="B73" s="93" t="s">
        <v>387</v>
      </c>
      <c r="C73" s="93" t="s">
        <v>496</v>
      </c>
      <c r="D73" s="94">
        <v>0</v>
      </c>
      <c r="E73" s="94">
        <v>0</v>
      </c>
      <c r="F73" s="94">
        <v>0</v>
      </c>
      <c r="G73" s="94">
        <v>0</v>
      </c>
      <c r="H73" s="94">
        <v>0</v>
      </c>
      <c r="I73" s="63">
        <v>0</v>
      </c>
      <c r="J73" s="63">
        <v>0</v>
      </c>
      <c r="K73" s="164">
        <v>0</v>
      </c>
    </row>
    <row r="74" spans="1:11" x14ac:dyDescent="0.3">
      <c r="A74" s="93" t="s">
        <v>602</v>
      </c>
      <c r="B74" s="93" t="s">
        <v>603</v>
      </c>
      <c r="C74" s="93" t="s">
        <v>77</v>
      </c>
      <c r="D74" s="94">
        <v>0</v>
      </c>
      <c r="E74" s="94">
        <v>0</v>
      </c>
      <c r="F74" s="94">
        <v>0</v>
      </c>
      <c r="G74" s="94">
        <v>0</v>
      </c>
      <c r="H74" s="94">
        <v>0</v>
      </c>
      <c r="I74" s="63">
        <v>0</v>
      </c>
      <c r="J74" s="63">
        <v>0</v>
      </c>
      <c r="K74" s="164">
        <v>0</v>
      </c>
    </row>
    <row r="75" spans="1:11" x14ac:dyDescent="0.3">
      <c r="A75" s="93" t="s">
        <v>602</v>
      </c>
      <c r="B75" s="93" t="s">
        <v>603</v>
      </c>
      <c r="C75" s="93" t="s">
        <v>78</v>
      </c>
      <c r="D75" s="94">
        <v>0</v>
      </c>
      <c r="E75" s="94">
        <v>0</v>
      </c>
      <c r="F75" s="94">
        <v>0</v>
      </c>
      <c r="G75" s="94">
        <v>0</v>
      </c>
      <c r="H75" s="94">
        <v>0</v>
      </c>
      <c r="I75" s="63">
        <v>0</v>
      </c>
      <c r="J75" s="63">
        <v>0</v>
      </c>
      <c r="K75" s="164">
        <v>0</v>
      </c>
    </row>
    <row r="76" spans="1:11" x14ac:dyDescent="0.3">
      <c r="A76" s="93" t="s">
        <v>602</v>
      </c>
      <c r="B76" s="93" t="s">
        <v>603</v>
      </c>
      <c r="C76" s="93" t="s">
        <v>96</v>
      </c>
      <c r="D76" s="94">
        <v>0</v>
      </c>
      <c r="E76" s="94">
        <v>0</v>
      </c>
      <c r="F76" s="94">
        <v>0</v>
      </c>
      <c r="G76" s="94">
        <v>0</v>
      </c>
      <c r="H76" s="94">
        <v>0</v>
      </c>
      <c r="I76" s="63">
        <v>0</v>
      </c>
      <c r="J76" s="63">
        <v>0</v>
      </c>
      <c r="K76" s="164">
        <v>0</v>
      </c>
    </row>
    <row r="77" spans="1:11" x14ac:dyDescent="0.3">
      <c r="A77" s="93" t="s">
        <v>602</v>
      </c>
      <c r="B77" s="93" t="s">
        <v>603</v>
      </c>
      <c r="C77" s="93" t="s">
        <v>97</v>
      </c>
      <c r="D77" s="94">
        <v>0</v>
      </c>
      <c r="E77" s="94">
        <v>0</v>
      </c>
      <c r="F77" s="94">
        <v>0</v>
      </c>
      <c r="G77" s="94">
        <v>0</v>
      </c>
      <c r="H77" s="94">
        <v>0</v>
      </c>
      <c r="I77" s="63">
        <v>0</v>
      </c>
      <c r="J77" s="63">
        <v>0</v>
      </c>
      <c r="K77" s="164">
        <v>0</v>
      </c>
    </row>
    <row r="78" spans="1:11" x14ac:dyDescent="0.3">
      <c r="A78" s="93" t="s">
        <v>602</v>
      </c>
      <c r="B78" s="93" t="s">
        <v>603</v>
      </c>
      <c r="C78" s="93" t="s">
        <v>98</v>
      </c>
      <c r="D78" s="94">
        <v>0</v>
      </c>
      <c r="E78" s="94">
        <v>0</v>
      </c>
      <c r="F78" s="94">
        <v>0</v>
      </c>
      <c r="G78" s="94">
        <v>0</v>
      </c>
      <c r="H78" s="94">
        <v>0</v>
      </c>
      <c r="I78" s="63">
        <v>0</v>
      </c>
      <c r="J78" s="63">
        <v>0</v>
      </c>
      <c r="K78" s="164">
        <v>0</v>
      </c>
    </row>
    <row r="79" spans="1:11" x14ac:dyDescent="0.3">
      <c r="A79" s="93" t="s">
        <v>602</v>
      </c>
      <c r="B79" s="93" t="s">
        <v>603</v>
      </c>
      <c r="C79" s="93" t="s">
        <v>99</v>
      </c>
      <c r="D79" s="94">
        <v>0</v>
      </c>
      <c r="E79" s="94">
        <v>0</v>
      </c>
      <c r="F79" s="94">
        <v>0</v>
      </c>
      <c r="G79" s="94">
        <v>0</v>
      </c>
      <c r="H79" s="94">
        <v>0</v>
      </c>
      <c r="I79" s="63">
        <v>0</v>
      </c>
      <c r="J79" s="63">
        <v>0</v>
      </c>
      <c r="K79" s="164">
        <v>0</v>
      </c>
    </row>
    <row r="80" spans="1:11" x14ac:dyDescent="0.3">
      <c r="A80" s="93" t="s">
        <v>602</v>
      </c>
      <c r="B80" s="93" t="s">
        <v>603</v>
      </c>
      <c r="C80" s="93" t="s">
        <v>100</v>
      </c>
      <c r="D80" s="94">
        <v>0</v>
      </c>
      <c r="E80" s="94">
        <v>0</v>
      </c>
      <c r="F80" s="94">
        <v>0</v>
      </c>
      <c r="G80" s="94">
        <v>0</v>
      </c>
      <c r="H80" s="94">
        <v>0</v>
      </c>
      <c r="I80" s="63">
        <v>0</v>
      </c>
      <c r="J80" s="63">
        <v>0</v>
      </c>
      <c r="K80" s="164">
        <v>0</v>
      </c>
    </row>
    <row r="81" spans="1:11" x14ac:dyDescent="0.3">
      <c r="A81" s="93" t="s">
        <v>602</v>
      </c>
      <c r="B81" s="93" t="s">
        <v>603</v>
      </c>
      <c r="C81" s="93" t="s">
        <v>101</v>
      </c>
      <c r="D81" s="94">
        <v>0</v>
      </c>
      <c r="E81" s="94">
        <v>0</v>
      </c>
      <c r="F81" s="94">
        <v>0</v>
      </c>
      <c r="G81" s="94">
        <v>0</v>
      </c>
      <c r="H81" s="94">
        <v>0</v>
      </c>
      <c r="I81" s="63">
        <v>0</v>
      </c>
      <c r="J81" s="63">
        <v>0</v>
      </c>
      <c r="K81" s="164">
        <v>0</v>
      </c>
    </row>
    <row r="82" spans="1:11" x14ac:dyDescent="0.3">
      <c r="A82" s="93" t="s">
        <v>602</v>
      </c>
      <c r="B82" s="93" t="s">
        <v>603</v>
      </c>
      <c r="C82" s="93" t="s">
        <v>102</v>
      </c>
      <c r="D82" s="94">
        <v>0</v>
      </c>
      <c r="E82" s="94">
        <v>0</v>
      </c>
      <c r="F82" s="94">
        <v>0</v>
      </c>
      <c r="G82" s="94">
        <v>0</v>
      </c>
      <c r="H82" s="94">
        <v>0</v>
      </c>
      <c r="I82" s="63">
        <v>0</v>
      </c>
      <c r="J82" s="63">
        <v>0</v>
      </c>
      <c r="K82" s="164">
        <v>0</v>
      </c>
    </row>
    <row r="83" spans="1:11" x14ac:dyDescent="0.3">
      <c r="A83" s="93" t="s">
        <v>602</v>
      </c>
      <c r="B83" s="93" t="s">
        <v>603</v>
      </c>
      <c r="C83" s="93" t="s">
        <v>110</v>
      </c>
      <c r="D83" s="94">
        <v>0</v>
      </c>
      <c r="E83" s="94">
        <v>0</v>
      </c>
      <c r="F83" s="94">
        <v>0</v>
      </c>
      <c r="G83" s="94">
        <v>0</v>
      </c>
      <c r="H83" s="94">
        <v>0</v>
      </c>
      <c r="I83" s="63">
        <v>0</v>
      </c>
      <c r="J83" s="63">
        <v>0</v>
      </c>
      <c r="K83" s="164">
        <v>0</v>
      </c>
    </row>
    <row r="84" spans="1:11" x14ac:dyDescent="0.3">
      <c r="A84" s="93" t="s">
        <v>602</v>
      </c>
      <c r="B84" s="93" t="s">
        <v>603</v>
      </c>
      <c r="C84" s="93" t="s">
        <v>111</v>
      </c>
      <c r="D84" s="94">
        <v>0</v>
      </c>
      <c r="E84" s="94">
        <v>0</v>
      </c>
      <c r="F84" s="94">
        <v>0</v>
      </c>
      <c r="G84" s="94">
        <v>0</v>
      </c>
      <c r="H84" s="94">
        <v>0</v>
      </c>
      <c r="I84" s="63">
        <v>0</v>
      </c>
      <c r="J84" s="63">
        <v>0</v>
      </c>
      <c r="K84" s="164">
        <v>0</v>
      </c>
    </row>
    <row r="85" spans="1:11" x14ac:dyDescent="0.3">
      <c r="A85" s="93" t="s">
        <v>602</v>
      </c>
      <c r="B85" s="93" t="s">
        <v>603</v>
      </c>
      <c r="C85" s="93" t="s">
        <v>112</v>
      </c>
      <c r="D85" s="94">
        <v>0</v>
      </c>
      <c r="E85" s="94">
        <v>0</v>
      </c>
      <c r="F85" s="94">
        <v>0</v>
      </c>
      <c r="G85" s="94">
        <v>0</v>
      </c>
      <c r="H85" s="94">
        <v>0</v>
      </c>
      <c r="I85" s="63">
        <v>0</v>
      </c>
      <c r="J85" s="63">
        <v>0</v>
      </c>
      <c r="K85" s="164">
        <v>0</v>
      </c>
    </row>
    <row r="86" spans="1:11" x14ac:dyDescent="0.3">
      <c r="A86" s="93" t="s">
        <v>602</v>
      </c>
      <c r="B86" s="93" t="s">
        <v>603</v>
      </c>
      <c r="C86" s="93" t="s">
        <v>429</v>
      </c>
      <c r="D86" s="94">
        <v>0</v>
      </c>
      <c r="E86" s="94">
        <v>0</v>
      </c>
      <c r="F86" s="94">
        <v>0</v>
      </c>
      <c r="G86" s="94">
        <v>0</v>
      </c>
      <c r="H86" s="94">
        <v>0</v>
      </c>
      <c r="I86" s="63">
        <v>0</v>
      </c>
      <c r="J86" s="63">
        <v>0</v>
      </c>
      <c r="K86" s="164">
        <v>0</v>
      </c>
    </row>
    <row r="87" spans="1:11" x14ac:dyDescent="0.3">
      <c r="A87" s="369" t="s">
        <v>602</v>
      </c>
      <c r="B87" s="369" t="s">
        <v>603</v>
      </c>
      <c r="C87" s="369" t="s">
        <v>496</v>
      </c>
      <c r="D87" s="369">
        <v>0</v>
      </c>
      <c r="E87" s="369">
        <v>0</v>
      </c>
      <c r="F87" s="369">
        <v>0</v>
      </c>
      <c r="G87" s="369">
        <v>0</v>
      </c>
      <c r="H87" s="369">
        <v>0</v>
      </c>
      <c r="I87" s="369">
        <v>0</v>
      </c>
      <c r="J87" s="369">
        <v>0</v>
      </c>
      <c r="K87" s="369">
        <v>0</v>
      </c>
    </row>
    <row r="88" spans="1:11" x14ac:dyDescent="0.3">
      <c r="A88" s="369" t="s">
        <v>413</v>
      </c>
      <c r="B88" s="369" t="s">
        <v>390</v>
      </c>
      <c r="C88" s="369" t="s">
        <v>77</v>
      </c>
      <c r="D88" s="369">
        <v>0</v>
      </c>
      <c r="E88" s="369">
        <v>0</v>
      </c>
      <c r="F88" s="369">
        <v>0</v>
      </c>
      <c r="G88" s="369">
        <v>0</v>
      </c>
      <c r="H88" s="369">
        <v>0</v>
      </c>
      <c r="I88" s="369">
        <v>0</v>
      </c>
      <c r="J88" s="369">
        <v>0</v>
      </c>
      <c r="K88" s="369">
        <v>0</v>
      </c>
    </row>
    <row r="89" spans="1:11" x14ac:dyDescent="0.3">
      <c r="A89" s="369" t="s">
        <v>413</v>
      </c>
      <c r="B89" s="369" t="s">
        <v>390</v>
      </c>
      <c r="C89" s="369" t="s">
        <v>78</v>
      </c>
      <c r="D89" s="369">
        <v>0</v>
      </c>
      <c r="E89" s="369">
        <v>0</v>
      </c>
      <c r="F89" s="369">
        <v>0</v>
      </c>
      <c r="G89" s="369">
        <v>0</v>
      </c>
      <c r="H89" s="369">
        <v>0</v>
      </c>
      <c r="I89" s="369">
        <v>0</v>
      </c>
      <c r="J89" s="369">
        <v>0</v>
      </c>
      <c r="K89" s="369">
        <v>0</v>
      </c>
    </row>
    <row r="90" spans="1:11" x14ac:dyDescent="0.3">
      <c r="A90" s="369" t="s">
        <v>413</v>
      </c>
      <c r="B90" s="369" t="s">
        <v>390</v>
      </c>
      <c r="C90" s="369" t="s">
        <v>96</v>
      </c>
      <c r="D90" s="369">
        <v>0</v>
      </c>
      <c r="E90" s="369">
        <v>0</v>
      </c>
      <c r="F90" s="369">
        <v>0</v>
      </c>
      <c r="G90" s="369">
        <v>0</v>
      </c>
      <c r="H90" s="369">
        <v>0</v>
      </c>
      <c r="I90" s="369">
        <v>0</v>
      </c>
      <c r="J90" s="369">
        <v>0</v>
      </c>
      <c r="K90" s="369">
        <v>0</v>
      </c>
    </row>
    <row r="91" spans="1:11" x14ac:dyDescent="0.3">
      <c r="A91" s="369" t="s">
        <v>413</v>
      </c>
      <c r="B91" s="369" t="s">
        <v>390</v>
      </c>
      <c r="C91" s="369" t="s">
        <v>97</v>
      </c>
      <c r="D91" s="369">
        <v>0</v>
      </c>
      <c r="E91" s="369">
        <v>0</v>
      </c>
      <c r="F91" s="369">
        <v>0</v>
      </c>
      <c r="G91" s="369">
        <v>0</v>
      </c>
      <c r="H91" s="369">
        <v>0</v>
      </c>
      <c r="I91" s="369">
        <v>0</v>
      </c>
      <c r="J91" s="369">
        <v>0</v>
      </c>
      <c r="K91" s="369">
        <v>0</v>
      </c>
    </row>
    <row r="92" spans="1:11" x14ac:dyDescent="0.3">
      <c r="A92" s="369" t="s">
        <v>413</v>
      </c>
      <c r="B92" s="369" t="s">
        <v>390</v>
      </c>
      <c r="C92" s="369" t="s">
        <v>98</v>
      </c>
      <c r="D92" s="369">
        <v>0</v>
      </c>
      <c r="E92" s="369">
        <v>0</v>
      </c>
      <c r="F92" s="369">
        <v>0</v>
      </c>
      <c r="G92" s="369">
        <v>0</v>
      </c>
      <c r="H92" s="369">
        <v>0</v>
      </c>
      <c r="I92" s="369">
        <v>0</v>
      </c>
      <c r="J92" s="369">
        <v>0</v>
      </c>
      <c r="K92" s="369">
        <v>0</v>
      </c>
    </row>
    <row r="93" spans="1:11" x14ac:dyDescent="0.3">
      <c r="A93" s="369" t="s">
        <v>413</v>
      </c>
      <c r="B93" s="369" t="s">
        <v>390</v>
      </c>
      <c r="C93" s="369" t="s">
        <v>99</v>
      </c>
      <c r="D93" s="369">
        <v>0</v>
      </c>
      <c r="E93" s="369">
        <v>0</v>
      </c>
      <c r="F93" s="369">
        <v>0</v>
      </c>
      <c r="G93" s="369">
        <v>0</v>
      </c>
      <c r="H93" s="369">
        <v>0</v>
      </c>
      <c r="I93" s="369">
        <v>0</v>
      </c>
      <c r="J93" s="369">
        <v>0</v>
      </c>
      <c r="K93" s="369">
        <v>0</v>
      </c>
    </row>
    <row r="94" spans="1:11" x14ac:dyDescent="0.3">
      <c r="A94" s="369" t="s">
        <v>413</v>
      </c>
      <c r="B94" s="369" t="s">
        <v>390</v>
      </c>
      <c r="C94" s="369" t="s">
        <v>100</v>
      </c>
      <c r="D94" s="369">
        <v>0</v>
      </c>
      <c r="E94" s="369">
        <v>0</v>
      </c>
      <c r="F94" s="369">
        <v>0</v>
      </c>
      <c r="G94" s="369">
        <v>0</v>
      </c>
      <c r="H94" s="369">
        <v>0</v>
      </c>
      <c r="I94" s="369">
        <v>0</v>
      </c>
      <c r="J94" s="369">
        <v>0</v>
      </c>
      <c r="K94" s="369">
        <v>0</v>
      </c>
    </row>
    <row r="95" spans="1:11" x14ac:dyDescent="0.3">
      <c r="A95" s="369" t="s">
        <v>413</v>
      </c>
      <c r="B95" s="369" t="s">
        <v>390</v>
      </c>
      <c r="C95" s="369" t="s">
        <v>101</v>
      </c>
      <c r="D95" s="369">
        <v>0</v>
      </c>
      <c r="E95" s="369">
        <v>0</v>
      </c>
      <c r="F95" s="369">
        <v>0</v>
      </c>
      <c r="G95" s="369">
        <v>0</v>
      </c>
      <c r="H95" s="369">
        <v>0</v>
      </c>
      <c r="I95" s="369">
        <v>0</v>
      </c>
      <c r="J95" s="369">
        <v>0</v>
      </c>
      <c r="K95" s="369">
        <v>0</v>
      </c>
    </row>
    <row r="96" spans="1:11" x14ac:dyDescent="0.3">
      <c r="A96" s="369" t="s">
        <v>413</v>
      </c>
      <c r="B96" s="369" t="s">
        <v>390</v>
      </c>
      <c r="C96" s="369" t="s">
        <v>102</v>
      </c>
      <c r="D96" s="369">
        <v>0</v>
      </c>
      <c r="E96" s="369">
        <v>0</v>
      </c>
      <c r="F96" s="369">
        <v>0</v>
      </c>
      <c r="G96" s="369">
        <v>0</v>
      </c>
      <c r="H96" s="369">
        <v>0</v>
      </c>
      <c r="I96" s="369">
        <v>0</v>
      </c>
      <c r="J96" s="369">
        <v>0</v>
      </c>
      <c r="K96" s="369">
        <v>0</v>
      </c>
    </row>
    <row r="97" spans="1:11" x14ac:dyDescent="0.3">
      <c r="A97" s="369" t="s">
        <v>413</v>
      </c>
      <c r="B97" s="369" t="s">
        <v>390</v>
      </c>
      <c r="C97" s="369" t="s">
        <v>110</v>
      </c>
      <c r="D97" s="369">
        <v>0</v>
      </c>
      <c r="E97" s="369">
        <v>0</v>
      </c>
      <c r="F97" s="369">
        <v>0</v>
      </c>
      <c r="G97" s="369">
        <v>0</v>
      </c>
      <c r="H97" s="369">
        <v>0</v>
      </c>
      <c r="I97" s="369">
        <v>0</v>
      </c>
      <c r="J97" s="369">
        <v>0</v>
      </c>
      <c r="K97" s="369">
        <v>0</v>
      </c>
    </row>
    <row r="98" spans="1:11" x14ac:dyDescent="0.3">
      <c r="A98" s="369" t="s">
        <v>413</v>
      </c>
      <c r="B98" s="369" t="s">
        <v>390</v>
      </c>
      <c r="C98" s="369" t="s">
        <v>111</v>
      </c>
      <c r="D98" s="369">
        <v>0</v>
      </c>
      <c r="E98" s="369">
        <v>0</v>
      </c>
      <c r="F98" s="369">
        <v>0</v>
      </c>
      <c r="G98" s="369">
        <v>0</v>
      </c>
      <c r="H98" s="369">
        <v>0</v>
      </c>
      <c r="I98" s="369">
        <v>0</v>
      </c>
      <c r="J98" s="369">
        <v>0</v>
      </c>
      <c r="K98" s="369">
        <v>0</v>
      </c>
    </row>
    <row r="99" spans="1:11" x14ac:dyDescent="0.3">
      <c r="A99" s="369" t="s">
        <v>413</v>
      </c>
      <c r="B99" s="369" t="s">
        <v>390</v>
      </c>
      <c r="C99" s="369" t="s">
        <v>112</v>
      </c>
      <c r="D99" s="369">
        <v>0</v>
      </c>
      <c r="E99" s="369">
        <v>0</v>
      </c>
      <c r="F99" s="369">
        <v>0</v>
      </c>
      <c r="G99" s="369">
        <v>0</v>
      </c>
      <c r="H99" s="369">
        <v>0</v>
      </c>
      <c r="I99" s="369">
        <v>0</v>
      </c>
      <c r="J99" s="369">
        <v>0</v>
      </c>
      <c r="K99" s="369">
        <v>0</v>
      </c>
    </row>
    <row r="100" spans="1:11" x14ac:dyDescent="0.3">
      <c r="A100" s="369" t="s">
        <v>413</v>
      </c>
      <c r="B100" s="369" t="s">
        <v>390</v>
      </c>
      <c r="C100" s="369" t="s">
        <v>429</v>
      </c>
      <c r="D100" s="369">
        <v>0</v>
      </c>
      <c r="E100" s="369">
        <v>0</v>
      </c>
      <c r="F100" s="369">
        <v>0</v>
      </c>
      <c r="G100" s="369">
        <v>0</v>
      </c>
      <c r="H100" s="369">
        <v>0</v>
      </c>
      <c r="I100" s="369">
        <v>0</v>
      </c>
      <c r="J100" s="369">
        <v>0</v>
      </c>
      <c r="K100" s="369">
        <v>0</v>
      </c>
    </row>
    <row r="101" spans="1:11" x14ac:dyDescent="0.3">
      <c r="A101" t="s">
        <v>413</v>
      </c>
      <c r="B101" t="s">
        <v>390</v>
      </c>
      <c r="C101" t="s">
        <v>496</v>
      </c>
      <c r="D101">
        <v>0</v>
      </c>
      <c r="E101">
        <v>0</v>
      </c>
      <c r="F101">
        <v>0</v>
      </c>
      <c r="G101">
        <v>0</v>
      </c>
      <c r="H101">
        <v>0</v>
      </c>
      <c r="I101" s="314">
        <v>0</v>
      </c>
      <c r="J101">
        <v>0</v>
      </c>
      <c r="K101">
        <v>0</v>
      </c>
    </row>
  </sheetData>
  <autoFilter ref="A3:K100" xr:uid="{00000000-0009-0000-0000-000018000000}"/>
  <mergeCells count="1">
    <mergeCell ref="A1:K1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0"/>
  </sheetPr>
  <dimension ref="A1:V16"/>
  <sheetViews>
    <sheetView workbookViewId="0">
      <selection activeCell="P9" sqref="P9"/>
    </sheetView>
  </sheetViews>
  <sheetFormatPr defaultColWidth="9.109375" defaultRowHeight="14.4" x14ac:dyDescent="0.3"/>
  <cols>
    <col min="1" max="1" width="4.5546875" style="71" customWidth="1"/>
    <col min="2" max="2" width="9" style="138" customWidth="1"/>
    <col min="3" max="3" width="21" style="138" customWidth="1"/>
    <col min="4" max="4" width="9.5546875" style="138" bestFit="1" customWidth="1"/>
    <col min="5" max="5" width="15.5546875" style="138" bestFit="1" customWidth="1"/>
    <col min="6" max="6" width="13" style="138" customWidth="1"/>
    <col min="7" max="7" width="9.5546875" style="138" bestFit="1" customWidth="1"/>
    <col min="8" max="8" width="14.33203125" style="138" customWidth="1"/>
    <col min="9" max="9" width="15.5546875" style="138" customWidth="1"/>
    <col min="10" max="10" width="9.5546875" style="138" bestFit="1" customWidth="1"/>
    <col min="11" max="11" width="14.109375" style="138" customWidth="1"/>
    <col min="12" max="12" width="13.6640625" style="138" customWidth="1"/>
    <col min="13" max="13" width="8.5546875" style="138" bestFit="1" customWidth="1"/>
    <col min="14" max="14" width="15" style="138" customWidth="1"/>
    <col min="15" max="15" width="14.5546875" style="138" customWidth="1"/>
    <col min="16" max="16" width="12.5546875" style="138" customWidth="1"/>
    <col min="17" max="17" width="17.33203125" style="138" customWidth="1"/>
    <col min="18" max="18" width="15.6640625" style="138" customWidth="1"/>
    <col min="19" max="19" width="15.109375" style="138" customWidth="1"/>
    <col min="20" max="16384" width="9.109375" style="138"/>
  </cols>
  <sheetData>
    <row r="1" spans="1:22" s="72" customFormat="1" ht="15" customHeight="1" x14ac:dyDescent="0.3">
      <c r="A1" s="540" t="s">
        <v>707</v>
      </c>
      <c r="B1" s="540"/>
      <c r="C1" s="540"/>
      <c r="D1" s="540"/>
      <c r="E1" s="540"/>
      <c r="F1" s="540"/>
      <c r="G1" s="540"/>
      <c r="H1" s="540"/>
      <c r="I1" s="540"/>
      <c r="J1" s="540"/>
      <c r="K1" s="540"/>
      <c r="L1" s="540"/>
      <c r="M1" s="540"/>
      <c r="N1" s="540"/>
      <c r="O1" s="540"/>
      <c r="P1" s="540"/>
      <c r="Q1" s="540"/>
      <c r="R1" s="540"/>
      <c r="S1" s="540"/>
    </row>
    <row r="2" spans="1:22" ht="15" thickBot="1" x14ac:dyDescent="0.35"/>
    <row r="3" spans="1:22" s="40" customFormat="1" ht="23.25" customHeight="1" thickBot="1" x14ac:dyDescent="0.35">
      <c r="A3" s="587" t="s">
        <v>18</v>
      </c>
      <c r="B3" s="587" t="s">
        <v>428</v>
      </c>
      <c r="C3" s="587" t="s">
        <v>427</v>
      </c>
      <c r="D3" s="584" t="s">
        <v>5</v>
      </c>
      <c r="E3" s="585"/>
      <c r="F3" s="586"/>
      <c r="G3" s="584" t="s">
        <v>6</v>
      </c>
      <c r="H3" s="585"/>
      <c r="I3" s="586"/>
      <c r="J3" s="584" t="s">
        <v>46</v>
      </c>
      <c r="K3" s="585"/>
      <c r="L3" s="586"/>
      <c r="M3" s="584" t="s">
        <v>8</v>
      </c>
      <c r="N3" s="585"/>
      <c r="O3" s="586"/>
      <c r="P3" s="589" t="s">
        <v>502</v>
      </c>
      <c r="Q3" s="589" t="s">
        <v>584</v>
      </c>
      <c r="R3" s="589" t="s">
        <v>585</v>
      </c>
      <c r="S3" s="589" t="s">
        <v>592</v>
      </c>
    </row>
    <row r="4" spans="1:22" s="40" customFormat="1" ht="52.5" customHeight="1" thickBot="1" x14ac:dyDescent="0.35">
      <c r="A4" s="588"/>
      <c r="B4" s="588"/>
      <c r="C4" s="588"/>
      <c r="D4" s="110" t="s">
        <v>1</v>
      </c>
      <c r="E4" s="246" t="s">
        <v>590</v>
      </c>
      <c r="F4" s="247" t="s">
        <v>591</v>
      </c>
      <c r="G4" s="110" t="s">
        <v>1</v>
      </c>
      <c r="H4" s="246" t="s">
        <v>590</v>
      </c>
      <c r="I4" s="247" t="s">
        <v>591</v>
      </c>
      <c r="J4" s="110" t="s">
        <v>1</v>
      </c>
      <c r="K4" s="246" t="s">
        <v>590</v>
      </c>
      <c r="L4" s="247" t="s">
        <v>591</v>
      </c>
      <c r="M4" s="110" t="s">
        <v>1</v>
      </c>
      <c r="N4" s="246" t="s">
        <v>590</v>
      </c>
      <c r="O4" s="247" t="s">
        <v>591</v>
      </c>
      <c r="P4" s="590"/>
      <c r="Q4" s="590"/>
      <c r="R4" s="590"/>
      <c r="S4" s="590"/>
      <c r="U4" s="225"/>
      <c r="V4" s="225"/>
    </row>
    <row r="5" spans="1:22" x14ac:dyDescent="0.3">
      <c r="A5" s="280">
        <v>1</v>
      </c>
      <c r="B5" s="484" t="s">
        <v>511</v>
      </c>
      <c r="C5" s="229" t="s">
        <v>512</v>
      </c>
      <c r="D5" s="230">
        <v>6551</v>
      </c>
      <c r="E5" s="286">
        <v>50558330.549999997</v>
      </c>
      <c r="F5" s="286">
        <v>4965365.5</v>
      </c>
      <c r="G5" s="230">
        <v>5097</v>
      </c>
      <c r="H5" s="286">
        <v>14928757.93</v>
      </c>
      <c r="I5" s="286">
        <v>2715117.16</v>
      </c>
      <c r="J5" s="230">
        <v>2070</v>
      </c>
      <c r="K5" s="286">
        <v>5202309.01</v>
      </c>
      <c r="L5" s="286">
        <v>1160725.3</v>
      </c>
      <c r="M5" s="230">
        <v>909</v>
      </c>
      <c r="N5" s="286">
        <v>5912952.8799999999</v>
      </c>
      <c r="O5" s="286">
        <v>704225.9</v>
      </c>
      <c r="P5" s="292">
        <v>14627</v>
      </c>
      <c r="Q5" s="294">
        <v>76602350.370000005</v>
      </c>
      <c r="R5" s="294">
        <v>9545433.8599999994</v>
      </c>
      <c r="S5" s="295">
        <v>652.59</v>
      </c>
      <c r="T5" s="266"/>
      <c r="U5" s="225"/>
      <c r="V5" s="225"/>
    </row>
    <row r="6" spans="1:22" x14ac:dyDescent="0.3">
      <c r="A6" s="281">
        <v>2</v>
      </c>
      <c r="B6" s="485" t="s">
        <v>623</v>
      </c>
      <c r="C6" s="227" t="s">
        <v>425</v>
      </c>
      <c r="D6" s="228">
        <v>741</v>
      </c>
      <c r="E6" s="287">
        <v>5262531</v>
      </c>
      <c r="F6" s="287">
        <v>820224.06</v>
      </c>
      <c r="G6" s="228">
        <v>341</v>
      </c>
      <c r="H6" s="287">
        <v>1317371.17</v>
      </c>
      <c r="I6" s="287">
        <v>180245.24</v>
      </c>
      <c r="J6" s="228">
        <v>28</v>
      </c>
      <c r="K6" s="287">
        <v>181675.53</v>
      </c>
      <c r="L6" s="287">
        <v>28032.17</v>
      </c>
      <c r="M6" s="228">
        <v>182</v>
      </c>
      <c r="N6" s="287">
        <v>728000</v>
      </c>
      <c r="O6" s="287">
        <v>36400</v>
      </c>
      <c r="P6" s="291">
        <v>1292</v>
      </c>
      <c r="Q6" s="296">
        <v>7489577.7000000002</v>
      </c>
      <c r="R6" s="296">
        <v>1064901.47</v>
      </c>
      <c r="S6" s="297">
        <v>824.23</v>
      </c>
      <c r="T6" s="266"/>
      <c r="U6" s="225"/>
      <c r="V6" s="225"/>
    </row>
    <row r="7" spans="1:22" x14ac:dyDescent="0.3">
      <c r="A7" s="281">
        <v>3</v>
      </c>
      <c r="B7" s="485" t="s">
        <v>602</v>
      </c>
      <c r="C7" s="227" t="s">
        <v>603</v>
      </c>
      <c r="D7" s="228" t="s">
        <v>439</v>
      </c>
      <c r="E7" s="287" t="s">
        <v>439</v>
      </c>
      <c r="F7" s="287" t="s">
        <v>439</v>
      </c>
      <c r="G7" s="228" t="s">
        <v>439</v>
      </c>
      <c r="H7" s="287" t="s">
        <v>439</v>
      </c>
      <c r="I7" s="287" t="s">
        <v>439</v>
      </c>
      <c r="J7" s="228" t="s">
        <v>439</v>
      </c>
      <c r="K7" s="287" t="s">
        <v>439</v>
      </c>
      <c r="L7" s="287" t="s">
        <v>439</v>
      </c>
      <c r="M7" s="228">
        <v>263</v>
      </c>
      <c r="N7" s="287">
        <v>1086239.76</v>
      </c>
      <c r="O7" s="287">
        <v>73959.83</v>
      </c>
      <c r="P7" s="291">
        <v>263</v>
      </c>
      <c r="Q7" s="296">
        <v>1086239.76</v>
      </c>
      <c r="R7" s="296">
        <v>73959.83</v>
      </c>
      <c r="S7" s="297">
        <v>281.22000000000003</v>
      </c>
      <c r="T7" s="266"/>
      <c r="U7" s="225"/>
      <c r="V7" s="225"/>
    </row>
    <row r="8" spans="1:22" x14ac:dyDescent="0.3">
      <c r="A8" s="281">
        <v>4</v>
      </c>
      <c r="B8" s="485" t="s">
        <v>420</v>
      </c>
      <c r="C8" s="227" t="s">
        <v>503</v>
      </c>
      <c r="D8" s="228">
        <v>1</v>
      </c>
      <c r="E8" s="287">
        <v>117.67</v>
      </c>
      <c r="F8" s="287">
        <v>3647.57</v>
      </c>
      <c r="G8" s="228">
        <v>6</v>
      </c>
      <c r="H8" s="287">
        <v>15462.62</v>
      </c>
      <c r="I8" s="287">
        <v>7035.15</v>
      </c>
      <c r="J8" s="228" t="s">
        <v>439</v>
      </c>
      <c r="K8" s="287" t="s">
        <v>439</v>
      </c>
      <c r="L8" s="287" t="s">
        <v>439</v>
      </c>
      <c r="M8" s="228" t="s">
        <v>439</v>
      </c>
      <c r="N8" s="287" t="s">
        <v>439</v>
      </c>
      <c r="O8" s="287" t="s">
        <v>439</v>
      </c>
      <c r="P8" s="291">
        <v>7</v>
      </c>
      <c r="Q8" s="296">
        <v>15580.29</v>
      </c>
      <c r="R8" s="296">
        <v>10682.72</v>
      </c>
      <c r="S8" s="297">
        <v>1526.1</v>
      </c>
      <c r="T8" s="266"/>
      <c r="U8" s="225"/>
      <c r="V8" s="225"/>
    </row>
    <row r="9" spans="1:22" x14ac:dyDescent="0.3">
      <c r="A9" s="281">
        <v>5</v>
      </c>
      <c r="B9" s="485" t="s">
        <v>409</v>
      </c>
      <c r="C9" s="227" t="s">
        <v>566</v>
      </c>
      <c r="D9" s="228">
        <v>5706</v>
      </c>
      <c r="E9" s="287">
        <v>23382853.510000002</v>
      </c>
      <c r="F9" s="287">
        <v>1105194.25</v>
      </c>
      <c r="G9" s="228">
        <v>2633</v>
      </c>
      <c r="H9" s="287">
        <v>1336920.48</v>
      </c>
      <c r="I9" s="287">
        <v>381522.92</v>
      </c>
      <c r="J9" s="228">
        <v>1199</v>
      </c>
      <c r="K9" s="287">
        <v>618295.96</v>
      </c>
      <c r="L9" s="287">
        <v>219004.82</v>
      </c>
      <c r="M9" s="228" t="s">
        <v>439</v>
      </c>
      <c r="N9" s="287" t="s">
        <v>439</v>
      </c>
      <c r="O9" s="287" t="s">
        <v>439</v>
      </c>
      <c r="P9" s="291">
        <v>9538</v>
      </c>
      <c r="Q9" s="296">
        <v>25338069.949999999</v>
      </c>
      <c r="R9" s="296">
        <v>1705721.99</v>
      </c>
      <c r="S9" s="297">
        <v>178.83</v>
      </c>
      <c r="T9" s="266"/>
      <c r="U9" s="225"/>
      <c r="V9" s="225"/>
    </row>
    <row r="10" spans="1:22" ht="15" thickBot="1" x14ac:dyDescent="0.35">
      <c r="A10" s="282">
        <v>6</v>
      </c>
      <c r="B10" s="486" t="s">
        <v>299</v>
      </c>
      <c r="C10" s="283" t="s">
        <v>501</v>
      </c>
      <c r="D10" s="284">
        <v>364</v>
      </c>
      <c r="E10" s="288">
        <v>78564.98</v>
      </c>
      <c r="F10" s="288">
        <v>50119.47</v>
      </c>
      <c r="G10" s="284">
        <v>533</v>
      </c>
      <c r="H10" s="288">
        <v>149662.65</v>
      </c>
      <c r="I10" s="288">
        <v>39352.54</v>
      </c>
      <c r="J10" s="284" t="s">
        <v>439</v>
      </c>
      <c r="K10" s="288" t="s">
        <v>439</v>
      </c>
      <c r="L10" s="288" t="s">
        <v>439</v>
      </c>
      <c r="M10" s="284" t="s">
        <v>439</v>
      </c>
      <c r="N10" s="288" t="s">
        <v>439</v>
      </c>
      <c r="O10" s="288" t="s">
        <v>439</v>
      </c>
      <c r="P10" s="293">
        <v>897</v>
      </c>
      <c r="Q10" s="298">
        <v>228227.63</v>
      </c>
      <c r="R10" s="298">
        <v>89472.01</v>
      </c>
      <c r="S10" s="299">
        <v>99.75</v>
      </c>
      <c r="T10" s="266"/>
      <c r="U10" s="225"/>
      <c r="V10" s="225"/>
    </row>
    <row r="11" spans="1:22" s="225" customFormat="1" x14ac:dyDescent="0.3">
      <c r="A11" s="71"/>
      <c r="D11" s="311"/>
      <c r="E11" s="311"/>
      <c r="F11" s="311"/>
      <c r="G11" s="311"/>
      <c r="H11" s="311"/>
      <c r="I11" s="311"/>
      <c r="J11" s="311"/>
      <c r="K11" s="311"/>
      <c r="L11" s="311"/>
      <c r="M11" s="311"/>
      <c r="N11" s="311"/>
      <c r="O11" s="311"/>
      <c r="P11" s="312"/>
      <c r="Q11" s="285"/>
      <c r="R11" s="285"/>
      <c r="S11" s="313"/>
    </row>
    <row r="13" spans="1:22" x14ac:dyDescent="0.3">
      <c r="R13" s="475"/>
    </row>
    <row r="14" spans="1:22" x14ac:dyDescent="0.3">
      <c r="P14" s="474"/>
      <c r="R14" s="475"/>
    </row>
    <row r="15" spans="1:22" x14ac:dyDescent="0.3">
      <c r="P15" s="474"/>
      <c r="Q15" s="475"/>
      <c r="R15" s="475"/>
    </row>
    <row r="16" spans="1:22" x14ac:dyDescent="0.3">
      <c r="R16" s="475"/>
    </row>
  </sheetData>
  <mergeCells count="12">
    <mergeCell ref="A1:S1"/>
    <mergeCell ref="J3:L3"/>
    <mergeCell ref="M3:O3"/>
    <mergeCell ref="A3:A4"/>
    <mergeCell ref="B3:B4"/>
    <mergeCell ref="C3:C4"/>
    <mergeCell ref="D3:F3"/>
    <mergeCell ref="G3:I3"/>
    <mergeCell ref="R3:R4"/>
    <mergeCell ref="S3:S4"/>
    <mergeCell ref="P3:P4"/>
    <mergeCell ref="Q3:Q4"/>
  </mergeCells>
  <pageMargins left="0.22" right="0.26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0"/>
  </sheetPr>
  <dimension ref="A1:Y59"/>
  <sheetViews>
    <sheetView topLeftCell="A23" workbookViewId="0">
      <selection activeCell="D61" sqref="D61"/>
    </sheetView>
  </sheetViews>
  <sheetFormatPr defaultRowHeight="14.4" x14ac:dyDescent="0.3"/>
  <cols>
    <col min="1" max="1" width="4.33203125" customWidth="1"/>
    <col min="2" max="2" width="10.6640625" customWidth="1"/>
    <col min="3" max="3" width="10.88671875" customWidth="1"/>
    <col min="4" max="4" width="18.44140625" customWidth="1"/>
    <col min="5" max="5" width="8.6640625" customWidth="1"/>
    <col min="6" max="6" width="10" customWidth="1"/>
    <col min="7" max="7" width="9.88671875" customWidth="1"/>
    <col min="8" max="8" width="17.33203125" customWidth="1"/>
    <col min="9" max="9" width="9.5546875" customWidth="1"/>
    <col min="10" max="10" width="10.88671875" customWidth="1"/>
    <col min="11" max="11" width="10.33203125" customWidth="1"/>
    <col min="12" max="12" width="16.88671875" customWidth="1"/>
    <col min="14" max="14" width="11" customWidth="1"/>
    <col min="15" max="15" width="10.33203125" customWidth="1"/>
    <col min="16" max="16" width="15" customWidth="1"/>
    <col min="17" max="17" width="8.5546875" customWidth="1"/>
    <col min="18" max="18" width="10.6640625" customWidth="1"/>
    <col min="19" max="19" width="10.5546875" customWidth="1"/>
    <col min="20" max="20" width="18.5546875" customWidth="1"/>
    <col min="21" max="21" width="10.6640625" bestFit="1" customWidth="1"/>
    <col min="22" max="22" width="10" customWidth="1"/>
    <col min="23" max="23" width="9.5546875" customWidth="1"/>
    <col min="25" max="25" width="15.44140625" bestFit="1" customWidth="1"/>
  </cols>
  <sheetData>
    <row r="1" spans="1:23" ht="15.6" x14ac:dyDescent="0.3">
      <c r="A1" s="540" t="s">
        <v>717</v>
      </c>
      <c r="B1" s="540"/>
      <c r="C1" s="540"/>
      <c r="D1" s="540"/>
      <c r="E1" s="540"/>
      <c r="F1" s="540"/>
      <c r="G1" s="540"/>
      <c r="H1" s="540"/>
      <c r="I1" s="540"/>
      <c r="J1" s="540"/>
      <c r="K1" s="540"/>
      <c r="L1" s="540"/>
      <c r="M1" s="540"/>
      <c r="N1" s="540"/>
      <c r="O1" s="540"/>
      <c r="P1" s="540"/>
      <c r="Q1" s="540"/>
      <c r="R1" s="540"/>
      <c r="S1" s="540"/>
      <c r="T1" s="540"/>
      <c r="U1" s="540"/>
      <c r="V1" s="540"/>
      <c r="W1" s="540"/>
    </row>
    <row r="2" spans="1:23" ht="15" thickBot="1" x14ac:dyDescent="0.35">
      <c r="A2" s="225"/>
      <c r="B2" s="225"/>
      <c r="C2" s="39"/>
      <c r="D2" s="15"/>
      <c r="E2" s="15"/>
      <c r="F2" s="163"/>
      <c r="G2" s="15"/>
      <c r="H2" s="15"/>
      <c r="I2" s="15"/>
      <c r="J2" s="163"/>
      <c r="K2" s="15"/>
      <c r="L2" s="15"/>
      <c r="M2" s="15"/>
      <c r="N2" s="163"/>
      <c r="O2" s="15"/>
      <c r="P2" s="15"/>
      <c r="Q2" s="15"/>
      <c r="R2" s="163"/>
      <c r="S2" s="15"/>
      <c r="T2" s="15"/>
      <c r="U2" s="15"/>
      <c r="V2" s="225"/>
      <c r="W2" s="225"/>
    </row>
    <row r="3" spans="1:23" ht="15.6" x14ac:dyDescent="0.3">
      <c r="A3" s="575" t="s">
        <v>53</v>
      </c>
      <c r="B3" s="577" t="s">
        <v>103</v>
      </c>
      <c r="C3" s="579" t="s">
        <v>106</v>
      </c>
      <c r="D3" s="580"/>
      <c r="E3" s="580"/>
      <c r="F3" s="581"/>
      <c r="G3" s="579" t="s">
        <v>107</v>
      </c>
      <c r="H3" s="580"/>
      <c r="I3" s="580"/>
      <c r="J3" s="581"/>
      <c r="K3" s="579" t="s">
        <v>108</v>
      </c>
      <c r="L3" s="580"/>
      <c r="M3" s="580"/>
      <c r="N3" s="581"/>
      <c r="O3" s="579" t="s">
        <v>109</v>
      </c>
      <c r="P3" s="580"/>
      <c r="Q3" s="580"/>
      <c r="R3" s="581"/>
      <c r="S3" s="579" t="s">
        <v>105</v>
      </c>
      <c r="T3" s="580"/>
      <c r="U3" s="580"/>
      <c r="V3" s="580"/>
      <c r="W3" s="581"/>
    </row>
    <row r="4" spans="1:23" ht="16.2" thickBot="1" x14ac:dyDescent="0.35">
      <c r="A4" s="582"/>
      <c r="B4" s="546"/>
      <c r="C4" s="401" t="s">
        <v>1</v>
      </c>
      <c r="D4" s="402" t="s">
        <v>104</v>
      </c>
      <c r="E4" s="396" t="s">
        <v>22</v>
      </c>
      <c r="F4" s="403" t="s">
        <v>442</v>
      </c>
      <c r="G4" s="401" t="s">
        <v>1</v>
      </c>
      <c r="H4" s="402" t="s">
        <v>104</v>
      </c>
      <c r="I4" s="396" t="s">
        <v>22</v>
      </c>
      <c r="J4" s="403" t="s">
        <v>442</v>
      </c>
      <c r="K4" s="401" t="s">
        <v>1</v>
      </c>
      <c r="L4" s="402" t="s">
        <v>104</v>
      </c>
      <c r="M4" s="396" t="s">
        <v>22</v>
      </c>
      <c r="N4" s="403" t="s">
        <v>442</v>
      </c>
      <c r="O4" s="401" t="s">
        <v>1</v>
      </c>
      <c r="P4" s="402" t="s">
        <v>104</v>
      </c>
      <c r="Q4" s="396" t="s">
        <v>22</v>
      </c>
      <c r="R4" s="403" t="s">
        <v>442</v>
      </c>
      <c r="S4" s="401" t="s">
        <v>1</v>
      </c>
      <c r="T4" s="402" t="s">
        <v>104</v>
      </c>
      <c r="U4" s="396" t="s">
        <v>22</v>
      </c>
      <c r="V4" s="403" t="s">
        <v>442</v>
      </c>
      <c r="W4" s="396" t="s">
        <v>539</v>
      </c>
    </row>
    <row r="5" spans="1:23" x14ac:dyDescent="0.3">
      <c r="A5" s="99">
        <v>1</v>
      </c>
      <c r="B5" s="154" t="s">
        <v>77</v>
      </c>
      <c r="C5" s="154">
        <v>0</v>
      </c>
      <c r="D5" s="154">
        <v>0</v>
      </c>
      <c r="E5" s="154">
        <v>0</v>
      </c>
      <c r="F5" s="155" t="s">
        <v>439</v>
      </c>
      <c r="G5" s="156">
        <v>27786</v>
      </c>
      <c r="H5" s="157">
        <v>8450565.6099999994</v>
      </c>
      <c r="I5" s="154">
        <v>304.13</v>
      </c>
      <c r="J5" s="155">
        <v>314.32</v>
      </c>
      <c r="K5" s="156">
        <v>1727</v>
      </c>
      <c r="L5" s="157">
        <v>1234752.6299999999</v>
      </c>
      <c r="M5" s="154">
        <v>714.97</v>
      </c>
      <c r="N5" s="155">
        <v>736.3</v>
      </c>
      <c r="O5" s="156">
        <v>738</v>
      </c>
      <c r="P5" s="157">
        <v>543770.29</v>
      </c>
      <c r="Q5" s="154">
        <v>736.82</v>
      </c>
      <c r="R5" s="155">
        <v>736.3</v>
      </c>
      <c r="S5" s="156">
        <v>30251</v>
      </c>
      <c r="T5" s="392">
        <v>10229088.529999999</v>
      </c>
      <c r="U5" s="408">
        <v>338.14</v>
      </c>
      <c r="V5" s="394">
        <v>337.64</v>
      </c>
      <c r="W5" s="131">
        <v>1.23</v>
      </c>
    </row>
    <row r="6" spans="1:23" x14ac:dyDescent="0.3">
      <c r="A6" s="58">
        <v>2</v>
      </c>
      <c r="B6" s="136" t="s">
        <v>78</v>
      </c>
      <c r="C6" s="139">
        <v>3518</v>
      </c>
      <c r="D6" s="140">
        <v>4061897</v>
      </c>
      <c r="E6" s="136">
        <v>1154.5999999999999</v>
      </c>
      <c r="F6" s="137">
        <v>1167.6200000000001</v>
      </c>
      <c r="G6" s="139">
        <v>18163</v>
      </c>
      <c r="H6" s="140">
        <v>8557015.5700000003</v>
      </c>
      <c r="I6" s="136">
        <v>471.12</v>
      </c>
      <c r="J6" s="137">
        <v>400.55</v>
      </c>
      <c r="K6" s="139">
        <v>19450</v>
      </c>
      <c r="L6" s="140">
        <v>11462352.33</v>
      </c>
      <c r="M6" s="136">
        <v>589.32000000000005</v>
      </c>
      <c r="N6" s="137">
        <v>488.82</v>
      </c>
      <c r="O6" s="139">
        <v>1277</v>
      </c>
      <c r="P6" s="140">
        <v>935107.28</v>
      </c>
      <c r="Q6" s="136">
        <v>732.27</v>
      </c>
      <c r="R6" s="137">
        <v>736.3</v>
      </c>
      <c r="S6" s="139">
        <v>42408</v>
      </c>
      <c r="T6" s="393">
        <v>25016372.18</v>
      </c>
      <c r="U6" s="398">
        <v>589.9</v>
      </c>
      <c r="V6" s="395">
        <v>480.21</v>
      </c>
      <c r="W6" s="133">
        <v>1.73</v>
      </c>
    </row>
    <row r="7" spans="1:23" x14ac:dyDescent="0.3">
      <c r="A7" s="58">
        <v>3</v>
      </c>
      <c r="B7" s="136" t="s">
        <v>96</v>
      </c>
      <c r="C7" s="139">
        <v>14258</v>
      </c>
      <c r="D7" s="140">
        <v>17833948.149999999</v>
      </c>
      <c r="E7" s="136">
        <v>1250.8</v>
      </c>
      <c r="F7" s="137">
        <v>1305.3600000000001</v>
      </c>
      <c r="G7" s="139">
        <v>16259</v>
      </c>
      <c r="H7" s="140">
        <v>8605476.0700000003</v>
      </c>
      <c r="I7" s="136">
        <v>529.27</v>
      </c>
      <c r="J7" s="137">
        <v>467.66</v>
      </c>
      <c r="K7" s="139">
        <v>14412</v>
      </c>
      <c r="L7" s="140">
        <v>8865064.1999999993</v>
      </c>
      <c r="M7" s="136">
        <v>615.12</v>
      </c>
      <c r="N7" s="137">
        <v>513.65</v>
      </c>
      <c r="O7" s="139">
        <v>302</v>
      </c>
      <c r="P7" s="140">
        <v>216835.07</v>
      </c>
      <c r="Q7" s="136">
        <v>718</v>
      </c>
      <c r="R7" s="137">
        <v>736.3</v>
      </c>
      <c r="S7" s="139">
        <v>45231</v>
      </c>
      <c r="T7" s="393">
        <v>35521323.490000002</v>
      </c>
      <c r="U7" s="398">
        <v>785.33</v>
      </c>
      <c r="V7" s="395">
        <v>653.29</v>
      </c>
      <c r="W7" s="133">
        <v>1.85</v>
      </c>
    </row>
    <row r="8" spans="1:23" x14ac:dyDescent="0.3">
      <c r="A8" s="58">
        <v>4</v>
      </c>
      <c r="B8" s="136" t="s">
        <v>97</v>
      </c>
      <c r="C8" s="139">
        <v>68158</v>
      </c>
      <c r="D8" s="140">
        <v>77028390.310000002</v>
      </c>
      <c r="E8" s="136">
        <v>1130.1400000000001</v>
      </c>
      <c r="F8" s="137">
        <v>1130.8</v>
      </c>
      <c r="G8" s="139">
        <v>24901</v>
      </c>
      <c r="H8" s="140">
        <v>14672165.93</v>
      </c>
      <c r="I8" s="136">
        <v>589.22</v>
      </c>
      <c r="J8" s="137">
        <v>520.87</v>
      </c>
      <c r="K8" s="139">
        <v>20295</v>
      </c>
      <c r="L8" s="140">
        <v>13080732.869999999</v>
      </c>
      <c r="M8" s="136">
        <v>644.53</v>
      </c>
      <c r="N8" s="137">
        <v>541.54</v>
      </c>
      <c r="O8" s="139">
        <v>232</v>
      </c>
      <c r="P8" s="140">
        <v>169253.47</v>
      </c>
      <c r="Q8" s="136">
        <v>729.54</v>
      </c>
      <c r="R8" s="137">
        <v>736.3</v>
      </c>
      <c r="S8" s="139">
        <v>113586</v>
      </c>
      <c r="T8" s="393">
        <v>104950542.58</v>
      </c>
      <c r="U8" s="398">
        <v>923.97</v>
      </c>
      <c r="V8" s="395">
        <v>855.21</v>
      </c>
      <c r="W8" s="133">
        <v>4.6399999999999997</v>
      </c>
    </row>
    <row r="9" spans="1:23" x14ac:dyDescent="0.3">
      <c r="A9" s="58">
        <v>5</v>
      </c>
      <c r="B9" s="136" t="s">
        <v>98</v>
      </c>
      <c r="C9" s="139">
        <v>189620</v>
      </c>
      <c r="D9" s="140">
        <v>218217824.80000001</v>
      </c>
      <c r="E9" s="136">
        <v>1150.82</v>
      </c>
      <c r="F9" s="137">
        <v>1140.1200000000001</v>
      </c>
      <c r="G9" s="139">
        <v>36297</v>
      </c>
      <c r="H9" s="140">
        <v>23095185.379999999</v>
      </c>
      <c r="I9" s="136">
        <v>636.28</v>
      </c>
      <c r="J9" s="137">
        <v>559.11</v>
      </c>
      <c r="K9" s="139">
        <v>27503</v>
      </c>
      <c r="L9" s="140">
        <v>18149837.760000002</v>
      </c>
      <c r="M9" s="136">
        <v>659.92</v>
      </c>
      <c r="N9" s="137">
        <v>550.66999999999996</v>
      </c>
      <c r="O9" s="139">
        <v>214</v>
      </c>
      <c r="P9" s="140">
        <v>153531.37</v>
      </c>
      <c r="Q9" s="136">
        <v>717.44</v>
      </c>
      <c r="R9" s="137">
        <v>736.3</v>
      </c>
      <c r="S9" s="139">
        <v>253634</v>
      </c>
      <c r="T9" s="393">
        <v>259616379.31</v>
      </c>
      <c r="U9" s="398">
        <v>1023.59</v>
      </c>
      <c r="V9" s="395">
        <v>971.43</v>
      </c>
      <c r="W9" s="133">
        <v>10.35</v>
      </c>
    </row>
    <row r="10" spans="1:23" x14ac:dyDescent="0.3">
      <c r="A10" s="58">
        <v>6</v>
      </c>
      <c r="B10" s="136" t="s">
        <v>99</v>
      </c>
      <c r="C10" s="139">
        <v>337765</v>
      </c>
      <c r="D10" s="140">
        <v>370394426.62</v>
      </c>
      <c r="E10" s="136">
        <v>1096.5999999999999</v>
      </c>
      <c r="F10" s="137">
        <v>1110.2</v>
      </c>
      <c r="G10" s="139">
        <v>38854</v>
      </c>
      <c r="H10" s="140">
        <v>26663741.18</v>
      </c>
      <c r="I10" s="136">
        <v>686.25</v>
      </c>
      <c r="J10" s="137">
        <v>605.33000000000004</v>
      </c>
      <c r="K10" s="139">
        <v>28223</v>
      </c>
      <c r="L10" s="140">
        <v>18214215.300000001</v>
      </c>
      <c r="M10" s="136">
        <v>645.37</v>
      </c>
      <c r="N10" s="137">
        <v>537.61</v>
      </c>
      <c r="O10" s="139">
        <v>3114</v>
      </c>
      <c r="P10" s="140">
        <v>973462.53</v>
      </c>
      <c r="Q10" s="136">
        <v>312.61</v>
      </c>
      <c r="R10" s="137">
        <v>360</v>
      </c>
      <c r="S10" s="139">
        <v>407956</v>
      </c>
      <c r="T10" s="393">
        <v>416245845.63</v>
      </c>
      <c r="U10" s="398">
        <v>1020.32</v>
      </c>
      <c r="V10" s="395">
        <v>973.16</v>
      </c>
      <c r="W10" s="133">
        <v>16.649999999999999</v>
      </c>
    </row>
    <row r="11" spans="1:23" x14ac:dyDescent="0.3">
      <c r="A11" s="58">
        <v>7</v>
      </c>
      <c r="B11" s="136" t="s">
        <v>100</v>
      </c>
      <c r="C11" s="139">
        <v>385034</v>
      </c>
      <c r="D11" s="140">
        <v>393806110.81999999</v>
      </c>
      <c r="E11" s="136">
        <v>1022.78</v>
      </c>
      <c r="F11" s="137">
        <v>951.34</v>
      </c>
      <c r="G11" s="139">
        <v>42785</v>
      </c>
      <c r="H11" s="140">
        <v>30649955.359999999</v>
      </c>
      <c r="I11" s="136">
        <v>716.37</v>
      </c>
      <c r="J11" s="137">
        <v>634.43000000000006</v>
      </c>
      <c r="K11" s="139">
        <v>25076</v>
      </c>
      <c r="L11" s="140">
        <v>15679631.33</v>
      </c>
      <c r="M11" s="136">
        <v>625.28</v>
      </c>
      <c r="N11" s="137">
        <v>521.45000000000005</v>
      </c>
      <c r="O11" s="139">
        <v>8120</v>
      </c>
      <c r="P11" s="140">
        <v>2227846.0499999998</v>
      </c>
      <c r="Q11" s="136">
        <v>274.37</v>
      </c>
      <c r="R11" s="137">
        <v>360</v>
      </c>
      <c r="S11" s="139">
        <v>461015</v>
      </c>
      <c r="T11" s="393">
        <v>442363543.56</v>
      </c>
      <c r="U11" s="398">
        <v>959.54</v>
      </c>
      <c r="V11" s="395">
        <v>859.96</v>
      </c>
      <c r="W11" s="133">
        <v>18.809999999999999</v>
      </c>
    </row>
    <row r="12" spans="1:23" x14ac:dyDescent="0.3">
      <c r="A12" s="58">
        <v>8</v>
      </c>
      <c r="B12" s="136" t="s">
        <v>101</v>
      </c>
      <c r="C12" s="139">
        <v>323822</v>
      </c>
      <c r="D12" s="140">
        <v>301481345.58999997</v>
      </c>
      <c r="E12" s="136">
        <v>931.01</v>
      </c>
      <c r="F12" s="137">
        <v>826.63</v>
      </c>
      <c r="G12" s="139">
        <v>50022</v>
      </c>
      <c r="H12" s="140">
        <v>35428748.579999998</v>
      </c>
      <c r="I12" s="136">
        <v>708.26</v>
      </c>
      <c r="J12" s="137">
        <v>614.22</v>
      </c>
      <c r="K12" s="139">
        <v>20494</v>
      </c>
      <c r="L12" s="140">
        <v>12138090.949999999</v>
      </c>
      <c r="M12" s="136">
        <v>592.28</v>
      </c>
      <c r="N12" s="137">
        <v>501.22</v>
      </c>
      <c r="O12" s="139">
        <v>2527</v>
      </c>
      <c r="P12" s="140">
        <v>523294.68</v>
      </c>
      <c r="Q12" s="136">
        <v>207.08</v>
      </c>
      <c r="R12" s="137">
        <v>149.92000000000002</v>
      </c>
      <c r="S12" s="139">
        <v>396865</v>
      </c>
      <c r="T12" s="393">
        <v>349571479.80000001</v>
      </c>
      <c r="U12" s="398">
        <v>880.83</v>
      </c>
      <c r="V12" s="395">
        <v>752.99</v>
      </c>
      <c r="W12" s="133">
        <v>16.2</v>
      </c>
    </row>
    <row r="13" spans="1:23" x14ac:dyDescent="0.3">
      <c r="A13" s="58">
        <v>9</v>
      </c>
      <c r="B13" s="136" t="s">
        <v>102</v>
      </c>
      <c r="C13" s="139">
        <v>263587</v>
      </c>
      <c r="D13" s="140">
        <v>221884369.47</v>
      </c>
      <c r="E13" s="136">
        <v>841.79</v>
      </c>
      <c r="F13" s="137">
        <v>684.61</v>
      </c>
      <c r="G13" s="139">
        <v>52802</v>
      </c>
      <c r="H13" s="140">
        <v>36529192.240000002</v>
      </c>
      <c r="I13" s="136">
        <v>691.81</v>
      </c>
      <c r="J13" s="137">
        <v>585.66</v>
      </c>
      <c r="K13" s="139">
        <v>15733</v>
      </c>
      <c r="L13" s="140">
        <v>8810550.6199999992</v>
      </c>
      <c r="M13" s="136">
        <v>560</v>
      </c>
      <c r="N13" s="137">
        <v>470.33</v>
      </c>
      <c r="O13" s="139">
        <v>1898</v>
      </c>
      <c r="P13" s="140">
        <v>288385.18</v>
      </c>
      <c r="Q13" s="136">
        <v>151.94</v>
      </c>
      <c r="R13" s="137">
        <v>114.58</v>
      </c>
      <c r="S13" s="139">
        <v>334020</v>
      </c>
      <c r="T13" s="393">
        <v>267512497.50999999</v>
      </c>
      <c r="U13" s="398">
        <v>800.89</v>
      </c>
      <c r="V13" s="395">
        <v>646.41</v>
      </c>
      <c r="W13" s="133">
        <v>13.63</v>
      </c>
    </row>
    <row r="14" spans="1:23" x14ac:dyDescent="0.3">
      <c r="A14" s="58">
        <v>10</v>
      </c>
      <c r="B14" s="136" t="s">
        <v>110</v>
      </c>
      <c r="C14" s="139">
        <v>184657</v>
      </c>
      <c r="D14" s="140">
        <v>144297875.55000001</v>
      </c>
      <c r="E14" s="136">
        <v>781.44</v>
      </c>
      <c r="F14" s="137">
        <v>601.48</v>
      </c>
      <c r="G14" s="139">
        <v>46481</v>
      </c>
      <c r="H14" s="140">
        <v>31982410.68</v>
      </c>
      <c r="I14" s="136">
        <v>688.07</v>
      </c>
      <c r="J14" s="137">
        <v>576.70000000000005</v>
      </c>
      <c r="K14" s="139">
        <v>9746</v>
      </c>
      <c r="L14" s="140">
        <v>5499194.0599999996</v>
      </c>
      <c r="M14" s="136">
        <v>564.25</v>
      </c>
      <c r="N14" s="137">
        <v>452.8</v>
      </c>
      <c r="O14" s="139">
        <v>1142</v>
      </c>
      <c r="P14" s="140">
        <v>181154.43</v>
      </c>
      <c r="Q14" s="136">
        <v>158.63</v>
      </c>
      <c r="R14" s="137">
        <v>115.09</v>
      </c>
      <c r="S14" s="139">
        <v>242026</v>
      </c>
      <c r="T14" s="393">
        <v>181960634.72</v>
      </c>
      <c r="U14" s="398">
        <v>751.82</v>
      </c>
      <c r="V14" s="395">
        <v>585.30999999999995</v>
      </c>
      <c r="W14" s="133">
        <v>9.8800000000000008</v>
      </c>
    </row>
    <row r="15" spans="1:23" x14ac:dyDescent="0.3">
      <c r="A15" s="58">
        <v>11</v>
      </c>
      <c r="B15" s="136" t="s">
        <v>111</v>
      </c>
      <c r="C15" s="139">
        <v>72781</v>
      </c>
      <c r="D15" s="140">
        <v>53051898.909999996</v>
      </c>
      <c r="E15" s="136">
        <v>728.93</v>
      </c>
      <c r="F15" s="137">
        <v>547.4</v>
      </c>
      <c r="G15" s="139">
        <v>23107</v>
      </c>
      <c r="H15" s="140">
        <v>15853168.16</v>
      </c>
      <c r="I15" s="136">
        <v>686.08</v>
      </c>
      <c r="J15" s="137">
        <v>561.37</v>
      </c>
      <c r="K15" s="139">
        <v>3729</v>
      </c>
      <c r="L15" s="140">
        <v>2147845.36</v>
      </c>
      <c r="M15" s="136">
        <v>575.98</v>
      </c>
      <c r="N15" s="137">
        <v>457.63</v>
      </c>
      <c r="O15" s="139">
        <v>351</v>
      </c>
      <c r="P15" s="140">
        <v>56103.65</v>
      </c>
      <c r="Q15" s="136">
        <v>159.84</v>
      </c>
      <c r="R15" s="137">
        <v>120.99</v>
      </c>
      <c r="S15" s="139">
        <v>99968</v>
      </c>
      <c r="T15" s="393">
        <v>71109016.079999998</v>
      </c>
      <c r="U15" s="398">
        <v>711.32</v>
      </c>
      <c r="V15" s="395">
        <v>546.79</v>
      </c>
      <c r="W15" s="133">
        <v>4.08</v>
      </c>
    </row>
    <row r="16" spans="1:23" x14ac:dyDescent="0.3">
      <c r="A16" s="58">
        <v>12</v>
      </c>
      <c r="B16" s="136" t="s">
        <v>112</v>
      </c>
      <c r="C16" s="139">
        <v>15754</v>
      </c>
      <c r="D16" s="140">
        <v>11076781.08</v>
      </c>
      <c r="E16" s="137">
        <v>703.1091202234353</v>
      </c>
      <c r="F16" s="137">
        <v>458.57</v>
      </c>
      <c r="G16" s="139">
        <v>6446</v>
      </c>
      <c r="H16" s="140">
        <v>4349613.74</v>
      </c>
      <c r="I16" s="137">
        <v>674.777185851691</v>
      </c>
      <c r="J16" s="137">
        <v>531.36</v>
      </c>
      <c r="K16" s="139">
        <v>1208</v>
      </c>
      <c r="L16" s="140">
        <v>656300.75</v>
      </c>
      <c r="M16" s="137">
        <v>543.29532284768209</v>
      </c>
      <c r="N16" s="137">
        <v>400.92</v>
      </c>
      <c r="O16" s="139">
        <v>65</v>
      </c>
      <c r="P16" s="140">
        <v>10308.780000000001</v>
      </c>
      <c r="Q16" s="136">
        <v>158.5966153846154</v>
      </c>
      <c r="R16" s="137">
        <v>129.35</v>
      </c>
      <c r="S16" s="139">
        <v>23473</v>
      </c>
      <c r="T16" s="393">
        <v>16093004.35</v>
      </c>
      <c r="U16" s="443">
        <v>685.5964022493929</v>
      </c>
      <c r="V16" s="395">
        <v>498.52</v>
      </c>
      <c r="W16" s="133">
        <v>0.95791233630954198</v>
      </c>
    </row>
    <row r="17" spans="1:25" ht="16.2" thickBot="1" x14ac:dyDescent="0.35">
      <c r="A17" s="366"/>
      <c r="B17" s="404" t="s">
        <v>538</v>
      </c>
      <c r="C17" s="405">
        <v>1858954</v>
      </c>
      <c r="D17" s="397">
        <v>1813134868.3</v>
      </c>
      <c r="E17" s="406">
        <v>975.35219714957975</v>
      </c>
      <c r="F17" s="406">
        <v>902.43</v>
      </c>
      <c r="G17" s="405">
        <v>383903</v>
      </c>
      <c r="H17" s="397">
        <v>244837238.50000003</v>
      </c>
      <c r="I17" s="406">
        <v>637.75807560764054</v>
      </c>
      <c r="J17" s="406">
        <v>546.16999999999996</v>
      </c>
      <c r="K17" s="405">
        <v>187596</v>
      </c>
      <c r="L17" s="397">
        <v>115938568.16000001</v>
      </c>
      <c r="M17" s="406">
        <v>618.02260261412835</v>
      </c>
      <c r="N17" s="406">
        <v>514.09</v>
      </c>
      <c r="O17" s="405">
        <v>19980</v>
      </c>
      <c r="P17" s="397">
        <v>6279052.7799999993</v>
      </c>
      <c r="Q17" s="406">
        <v>314.26690590590584</v>
      </c>
      <c r="R17" s="406">
        <v>360</v>
      </c>
      <c r="S17" s="405">
        <v>2450433</v>
      </c>
      <c r="T17" s="397">
        <v>2180189727.7399998</v>
      </c>
      <c r="U17" s="406">
        <v>889.71611455608036</v>
      </c>
      <c r="V17" s="404">
        <v>768.84</v>
      </c>
      <c r="W17" s="407">
        <v>100</v>
      </c>
      <c r="X17" s="312"/>
      <c r="Y17" s="314"/>
    </row>
    <row r="18" spans="1:25" s="367" customFormat="1" x14ac:dyDescent="0.3">
      <c r="A18" s="277"/>
      <c r="B18" s="277"/>
      <c r="C18" s="278"/>
      <c r="D18" s="278"/>
      <c r="E18" s="278"/>
      <c r="F18" s="279"/>
      <c r="G18" s="278"/>
      <c r="H18" s="278"/>
      <c r="I18" s="278"/>
      <c r="J18" s="279"/>
      <c r="K18" s="278"/>
      <c r="L18" s="278"/>
      <c r="M18" s="278"/>
      <c r="N18" s="279"/>
      <c r="O18" s="278"/>
      <c r="P18" s="278"/>
      <c r="Q18" s="278"/>
      <c r="R18" s="279"/>
      <c r="S18" s="278"/>
      <c r="T18" s="278"/>
      <c r="U18" s="278"/>
      <c r="V18" s="278"/>
      <c r="W18" s="278"/>
    </row>
    <row r="19" spans="1:25" ht="15.6" x14ac:dyDescent="0.3">
      <c r="A19" s="540" t="s">
        <v>718</v>
      </c>
      <c r="B19" s="540"/>
      <c r="C19" s="540"/>
      <c r="D19" s="540"/>
      <c r="E19" s="540"/>
      <c r="F19" s="540"/>
      <c r="G19" s="540"/>
      <c r="H19" s="540"/>
      <c r="I19" s="540"/>
      <c r="J19" s="540"/>
      <c r="K19" s="540"/>
      <c r="L19" s="540"/>
      <c r="M19" s="540"/>
      <c r="N19" s="540"/>
      <c r="O19" s="540"/>
      <c r="P19" s="540"/>
      <c r="Q19" s="540"/>
      <c r="R19" s="540"/>
      <c r="S19" s="540"/>
      <c r="T19" s="540"/>
      <c r="U19" s="540"/>
      <c r="V19" s="540"/>
      <c r="W19" s="540"/>
    </row>
    <row r="20" spans="1:25" ht="15" thickBot="1" x14ac:dyDescent="0.35">
      <c r="A20" s="225"/>
      <c r="B20" s="225"/>
      <c r="C20" s="163"/>
      <c r="D20" s="15"/>
      <c r="E20" s="15"/>
      <c r="F20" s="163"/>
      <c r="G20" s="15"/>
      <c r="H20" s="15"/>
      <c r="I20" s="15"/>
      <c r="J20" s="163"/>
      <c r="K20" s="15"/>
      <c r="L20" s="15"/>
      <c r="M20" s="15"/>
      <c r="N20" s="163"/>
      <c r="O20" s="15"/>
      <c r="P20" s="15"/>
      <c r="Q20" s="15"/>
      <c r="R20" s="163"/>
      <c r="S20" s="15"/>
      <c r="T20" s="15"/>
      <c r="U20" s="15"/>
      <c r="V20" s="225"/>
      <c r="W20" s="225"/>
    </row>
    <row r="21" spans="1:25" ht="15.6" x14ac:dyDescent="0.3">
      <c r="A21" s="575" t="s">
        <v>53</v>
      </c>
      <c r="B21" s="577" t="s">
        <v>103</v>
      </c>
      <c r="C21" s="579" t="s">
        <v>106</v>
      </c>
      <c r="D21" s="580"/>
      <c r="E21" s="580"/>
      <c r="F21" s="581"/>
      <c r="G21" s="579" t="s">
        <v>107</v>
      </c>
      <c r="H21" s="580"/>
      <c r="I21" s="580"/>
      <c r="J21" s="581"/>
      <c r="K21" s="579" t="s">
        <v>108</v>
      </c>
      <c r="L21" s="580"/>
      <c r="M21" s="580"/>
      <c r="N21" s="581"/>
      <c r="O21" s="579" t="s">
        <v>109</v>
      </c>
      <c r="P21" s="580"/>
      <c r="Q21" s="580"/>
      <c r="R21" s="581"/>
      <c r="S21" s="579" t="s">
        <v>105</v>
      </c>
      <c r="T21" s="580"/>
      <c r="U21" s="580"/>
      <c r="V21" s="580"/>
      <c r="W21" s="581"/>
    </row>
    <row r="22" spans="1:25" ht="16.2" thickBot="1" x14ac:dyDescent="0.35">
      <c r="A22" s="582"/>
      <c r="B22" s="546"/>
      <c r="C22" s="401" t="s">
        <v>1</v>
      </c>
      <c r="D22" s="402" t="s">
        <v>104</v>
      </c>
      <c r="E22" s="396" t="s">
        <v>22</v>
      </c>
      <c r="F22" s="403" t="s">
        <v>442</v>
      </c>
      <c r="G22" s="401" t="s">
        <v>1</v>
      </c>
      <c r="H22" s="402" t="s">
        <v>104</v>
      </c>
      <c r="I22" s="396" t="s">
        <v>22</v>
      </c>
      <c r="J22" s="403" t="s">
        <v>442</v>
      </c>
      <c r="K22" s="401" t="s">
        <v>1</v>
      </c>
      <c r="L22" s="402" t="s">
        <v>104</v>
      </c>
      <c r="M22" s="396" t="s">
        <v>22</v>
      </c>
      <c r="N22" s="403" t="s">
        <v>442</v>
      </c>
      <c r="O22" s="401" t="s">
        <v>1</v>
      </c>
      <c r="P22" s="402" t="s">
        <v>104</v>
      </c>
      <c r="Q22" s="396" t="s">
        <v>22</v>
      </c>
      <c r="R22" s="403" t="s">
        <v>442</v>
      </c>
      <c r="S22" s="401" t="s">
        <v>1</v>
      </c>
      <c r="T22" s="402" t="s">
        <v>104</v>
      </c>
      <c r="U22" s="396" t="s">
        <v>22</v>
      </c>
      <c r="V22" s="403" t="s">
        <v>442</v>
      </c>
      <c r="W22" s="396" t="s">
        <v>539</v>
      </c>
    </row>
    <row r="23" spans="1:25" x14ac:dyDescent="0.3">
      <c r="A23" s="99">
        <v>1</v>
      </c>
      <c r="B23" s="154" t="s">
        <v>77</v>
      </c>
      <c r="C23" s="154">
        <v>0</v>
      </c>
      <c r="D23" s="154">
        <v>0</v>
      </c>
      <c r="E23" s="154">
        <v>0</v>
      </c>
      <c r="F23" s="155" t="s">
        <v>439</v>
      </c>
      <c r="G23" s="156">
        <v>14017</v>
      </c>
      <c r="H23" s="157">
        <v>4230486.03</v>
      </c>
      <c r="I23" s="154">
        <v>301.81</v>
      </c>
      <c r="J23" s="155">
        <v>307.3</v>
      </c>
      <c r="K23" s="156">
        <v>975</v>
      </c>
      <c r="L23" s="157">
        <v>693803.72</v>
      </c>
      <c r="M23" s="154">
        <v>711.59</v>
      </c>
      <c r="N23" s="155">
        <v>736.3</v>
      </c>
      <c r="O23" s="156">
        <v>434</v>
      </c>
      <c r="P23" s="157">
        <v>320372.84000000003</v>
      </c>
      <c r="Q23" s="154">
        <v>738.19</v>
      </c>
      <c r="R23" s="155">
        <v>736.3</v>
      </c>
      <c r="S23" s="156">
        <v>15426</v>
      </c>
      <c r="T23" s="392">
        <v>5244662.59</v>
      </c>
      <c r="U23" s="408">
        <v>339.99</v>
      </c>
      <c r="V23" s="394">
        <v>336.75</v>
      </c>
      <c r="W23" s="131">
        <v>1.35</v>
      </c>
    </row>
    <row r="24" spans="1:25" x14ac:dyDescent="0.3">
      <c r="A24" s="58">
        <v>2</v>
      </c>
      <c r="B24" s="136" t="s">
        <v>78</v>
      </c>
      <c r="C24" s="139">
        <v>2476</v>
      </c>
      <c r="D24" s="140">
        <v>2900738.43</v>
      </c>
      <c r="E24" s="136">
        <v>1171.54</v>
      </c>
      <c r="F24" s="137">
        <v>1196.75</v>
      </c>
      <c r="G24" s="139">
        <v>3616</v>
      </c>
      <c r="H24" s="140">
        <v>1881318.78</v>
      </c>
      <c r="I24" s="136">
        <v>520.28</v>
      </c>
      <c r="J24" s="137">
        <v>410.01</v>
      </c>
      <c r="K24" s="139">
        <v>12094</v>
      </c>
      <c r="L24" s="140">
        <v>7243845.7699999996</v>
      </c>
      <c r="M24" s="136">
        <v>598.96</v>
      </c>
      <c r="N24" s="137">
        <v>507.39</v>
      </c>
      <c r="O24" s="139">
        <v>727</v>
      </c>
      <c r="P24" s="140">
        <v>530121.78</v>
      </c>
      <c r="Q24" s="136">
        <v>729.19</v>
      </c>
      <c r="R24" s="137">
        <v>736.3</v>
      </c>
      <c r="S24" s="139">
        <v>18913</v>
      </c>
      <c r="T24" s="393">
        <v>12556024.76</v>
      </c>
      <c r="U24" s="398">
        <v>663.88</v>
      </c>
      <c r="V24" s="395">
        <v>541.44000000000005</v>
      </c>
      <c r="W24" s="133">
        <v>1.66</v>
      </c>
    </row>
    <row r="25" spans="1:25" x14ac:dyDescent="0.3">
      <c r="A25" s="58">
        <v>3</v>
      </c>
      <c r="B25" s="136" t="s">
        <v>96</v>
      </c>
      <c r="C25" s="139">
        <v>8831</v>
      </c>
      <c r="D25" s="140">
        <v>11905585.199999999</v>
      </c>
      <c r="E25" s="136">
        <v>1348.16</v>
      </c>
      <c r="F25" s="137">
        <v>1350.04</v>
      </c>
      <c r="G25" s="139">
        <v>2009</v>
      </c>
      <c r="H25" s="140">
        <v>1032448.99</v>
      </c>
      <c r="I25" s="136">
        <v>513.91</v>
      </c>
      <c r="J25" s="137">
        <v>411.87</v>
      </c>
      <c r="K25" s="139">
        <v>8835</v>
      </c>
      <c r="L25" s="140">
        <v>5589007.4100000001</v>
      </c>
      <c r="M25" s="136">
        <v>632.6</v>
      </c>
      <c r="N25" s="137">
        <v>540.37</v>
      </c>
      <c r="O25" s="139">
        <v>169</v>
      </c>
      <c r="P25" s="140">
        <v>120224.52</v>
      </c>
      <c r="Q25" s="136">
        <v>711.39</v>
      </c>
      <c r="R25" s="137">
        <v>736.3</v>
      </c>
      <c r="S25" s="139">
        <v>19844</v>
      </c>
      <c r="T25" s="393">
        <v>18647266.120000001</v>
      </c>
      <c r="U25" s="398">
        <v>939.69</v>
      </c>
      <c r="V25" s="395">
        <v>914.38</v>
      </c>
      <c r="W25" s="133">
        <v>1.74</v>
      </c>
    </row>
    <row r="26" spans="1:25" x14ac:dyDescent="0.3">
      <c r="A26" s="58">
        <v>4</v>
      </c>
      <c r="B26" s="136" t="s">
        <v>97</v>
      </c>
      <c r="C26" s="139">
        <v>26478</v>
      </c>
      <c r="D26" s="140">
        <v>37566230.619999997</v>
      </c>
      <c r="E26" s="136">
        <v>1418.77</v>
      </c>
      <c r="F26" s="137">
        <v>1418.62</v>
      </c>
      <c r="G26" s="139">
        <v>2613</v>
      </c>
      <c r="H26" s="140">
        <v>1387931.87</v>
      </c>
      <c r="I26" s="136">
        <v>531.16</v>
      </c>
      <c r="J26" s="137">
        <v>418.96</v>
      </c>
      <c r="K26" s="139">
        <v>12854</v>
      </c>
      <c r="L26" s="140">
        <v>8729363</v>
      </c>
      <c r="M26" s="136">
        <v>679.12</v>
      </c>
      <c r="N26" s="137">
        <v>584.83000000000004</v>
      </c>
      <c r="O26" s="139">
        <v>101</v>
      </c>
      <c r="P26" s="140">
        <v>73395.77</v>
      </c>
      <c r="Q26" s="136">
        <v>726.69</v>
      </c>
      <c r="R26" s="137">
        <v>736.3</v>
      </c>
      <c r="S26" s="139">
        <v>42046</v>
      </c>
      <c r="T26" s="393">
        <v>47756921.259999998</v>
      </c>
      <c r="U26" s="398">
        <v>1135.83</v>
      </c>
      <c r="V26" s="395">
        <v>1248.82</v>
      </c>
      <c r="W26" s="133">
        <v>3.68</v>
      </c>
    </row>
    <row r="27" spans="1:25" x14ac:dyDescent="0.3">
      <c r="A27" s="58">
        <v>5</v>
      </c>
      <c r="B27" s="136" t="s">
        <v>98</v>
      </c>
      <c r="C27" s="139">
        <v>101281</v>
      </c>
      <c r="D27" s="140">
        <v>129031086.95999999</v>
      </c>
      <c r="E27" s="136">
        <v>1273.99</v>
      </c>
      <c r="F27" s="137">
        <v>1296.45</v>
      </c>
      <c r="G27" s="139">
        <v>2569</v>
      </c>
      <c r="H27" s="140">
        <v>1444368.79</v>
      </c>
      <c r="I27" s="136">
        <v>562.23</v>
      </c>
      <c r="J27" s="137">
        <v>455.29</v>
      </c>
      <c r="K27" s="139">
        <v>17802</v>
      </c>
      <c r="L27" s="140">
        <v>12681333.52</v>
      </c>
      <c r="M27" s="136">
        <v>712.35</v>
      </c>
      <c r="N27" s="137">
        <v>612.41999999999996</v>
      </c>
      <c r="O27" s="139">
        <v>85</v>
      </c>
      <c r="P27" s="140">
        <v>59794.42</v>
      </c>
      <c r="Q27" s="136">
        <v>703.46</v>
      </c>
      <c r="R27" s="137">
        <v>736.3</v>
      </c>
      <c r="S27" s="139">
        <v>121737</v>
      </c>
      <c r="T27" s="393">
        <v>143216583.69</v>
      </c>
      <c r="U27" s="398">
        <v>1176.44</v>
      </c>
      <c r="V27" s="395">
        <v>1168.18</v>
      </c>
      <c r="W27" s="133">
        <v>10.66</v>
      </c>
    </row>
    <row r="28" spans="1:25" x14ac:dyDescent="0.3">
      <c r="A28" s="58">
        <v>6</v>
      </c>
      <c r="B28" s="136" t="s">
        <v>99</v>
      </c>
      <c r="C28" s="139">
        <v>189821</v>
      </c>
      <c r="D28" s="140">
        <v>229493625.13</v>
      </c>
      <c r="E28" s="136">
        <v>1209</v>
      </c>
      <c r="F28" s="137">
        <v>1259.8500000000001</v>
      </c>
      <c r="G28" s="139">
        <v>1898</v>
      </c>
      <c r="H28" s="140">
        <v>1207279.21</v>
      </c>
      <c r="I28" s="136">
        <v>636.08000000000004</v>
      </c>
      <c r="J28" s="137">
        <v>509.03</v>
      </c>
      <c r="K28" s="139">
        <v>18398</v>
      </c>
      <c r="L28" s="140">
        <v>12973506.75</v>
      </c>
      <c r="M28" s="136">
        <v>705.16</v>
      </c>
      <c r="N28" s="137">
        <v>614.18000000000006</v>
      </c>
      <c r="O28" s="139">
        <v>1403</v>
      </c>
      <c r="P28" s="140">
        <v>429360.84</v>
      </c>
      <c r="Q28" s="136">
        <v>306.02999999999997</v>
      </c>
      <c r="R28" s="137">
        <v>360</v>
      </c>
      <c r="S28" s="139">
        <v>211520</v>
      </c>
      <c r="T28" s="393">
        <v>244103771.93000001</v>
      </c>
      <c r="U28" s="398">
        <v>1154.05</v>
      </c>
      <c r="V28" s="395">
        <v>1205.43</v>
      </c>
      <c r="W28" s="133">
        <v>18.53</v>
      </c>
    </row>
    <row r="29" spans="1:25" x14ac:dyDescent="0.3">
      <c r="A29" s="58">
        <v>7</v>
      </c>
      <c r="B29" s="136" t="s">
        <v>100</v>
      </c>
      <c r="C29" s="139">
        <v>214115</v>
      </c>
      <c r="D29" s="140">
        <v>246494797.31</v>
      </c>
      <c r="E29" s="136">
        <v>1151.23</v>
      </c>
      <c r="F29" s="137">
        <v>1204.57</v>
      </c>
      <c r="G29" s="139">
        <v>1140</v>
      </c>
      <c r="H29" s="140">
        <v>843897.13</v>
      </c>
      <c r="I29" s="136">
        <v>740.26</v>
      </c>
      <c r="J29" s="137">
        <v>640.24</v>
      </c>
      <c r="K29" s="139">
        <v>15912</v>
      </c>
      <c r="L29" s="140">
        <v>10919816.41</v>
      </c>
      <c r="M29" s="136">
        <v>686.26</v>
      </c>
      <c r="N29" s="137">
        <v>600.30000000000007</v>
      </c>
      <c r="O29" s="139">
        <v>3103</v>
      </c>
      <c r="P29" s="140">
        <v>860075.91</v>
      </c>
      <c r="Q29" s="136">
        <v>277.18</v>
      </c>
      <c r="R29" s="137">
        <v>360</v>
      </c>
      <c r="S29" s="139">
        <v>234270</v>
      </c>
      <c r="T29" s="393">
        <v>259118586.75999999</v>
      </c>
      <c r="U29" s="398">
        <v>1106.07</v>
      </c>
      <c r="V29" s="395">
        <v>1130.46</v>
      </c>
      <c r="W29" s="133">
        <v>20.52</v>
      </c>
    </row>
    <row r="30" spans="1:25" x14ac:dyDescent="0.3">
      <c r="A30" s="58">
        <v>8</v>
      </c>
      <c r="B30" s="136" t="s">
        <v>101</v>
      </c>
      <c r="C30" s="139">
        <v>177058</v>
      </c>
      <c r="D30" s="140">
        <v>185806236.69999999</v>
      </c>
      <c r="E30" s="136">
        <v>1049.4100000000001</v>
      </c>
      <c r="F30" s="137">
        <v>1024.51</v>
      </c>
      <c r="G30" s="139">
        <v>956</v>
      </c>
      <c r="H30" s="140">
        <v>727718.34</v>
      </c>
      <c r="I30" s="136">
        <v>761.21</v>
      </c>
      <c r="J30" s="137">
        <v>672.16</v>
      </c>
      <c r="K30" s="139">
        <v>12260</v>
      </c>
      <c r="L30" s="140">
        <v>7985071.0199999996</v>
      </c>
      <c r="M30" s="136">
        <v>651.30999999999995</v>
      </c>
      <c r="N30" s="137">
        <v>575.62</v>
      </c>
      <c r="O30" s="139">
        <v>976</v>
      </c>
      <c r="P30" s="140">
        <v>193977.57</v>
      </c>
      <c r="Q30" s="136">
        <v>198.75</v>
      </c>
      <c r="R30" s="137">
        <v>154.29</v>
      </c>
      <c r="S30" s="139">
        <v>191250</v>
      </c>
      <c r="T30" s="393">
        <v>194713003.63</v>
      </c>
      <c r="U30" s="398">
        <v>1018.11</v>
      </c>
      <c r="V30" s="395">
        <v>970.41</v>
      </c>
      <c r="W30" s="133">
        <v>16.75</v>
      </c>
    </row>
    <row r="31" spans="1:25" x14ac:dyDescent="0.3">
      <c r="A31" s="58">
        <v>9</v>
      </c>
      <c r="B31" s="136" t="s">
        <v>102</v>
      </c>
      <c r="C31" s="139">
        <v>136355</v>
      </c>
      <c r="D31" s="140">
        <v>128888134.27</v>
      </c>
      <c r="E31" s="136">
        <v>945.24</v>
      </c>
      <c r="F31" s="137">
        <v>840.82</v>
      </c>
      <c r="G31" s="139">
        <v>721</v>
      </c>
      <c r="H31" s="140">
        <v>532104.48</v>
      </c>
      <c r="I31" s="136">
        <v>738.01</v>
      </c>
      <c r="J31" s="137">
        <v>707.1</v>
      </c>
      <c r="K31" s="139">
        <v>8608</v>
      </c>
      <c r="L31" s="140">
        <v>5285325.0999999996</v>
      </c>
      <c r="M31" s="136">
        <v>614</v>
      </c>
      <c r="N31" s="137">
        <v>534.87</v>
      </c>
      <c r="O31" s="139">
        <v>728</v>
      </c>
      <c r="P31" s="140">
        <v>92114.62</v>
      </c>
      <c r="Q31" s="136">
        <v>126.53</v>
      </c>
      <c r="R31" s="137">
        <v>95.66</v>
      </c>
      <c r="S31" s="139">
        <v>146412</v>
      </c>
      <c r="T31" s="393">
        <v>134797678.47</v>
      </c>
      <c r="U31" s="398">
        <v>920.67</v>
      </c>
      <c r="V31" s="395">
        <v>809.46</v>
      </c>
      <c r="W31" s="133">
        <v>12.82</v>
      </c>
    </row>
    <row r="32" spans="1:25" x14ac:dyDescent="0.3">
      <c r="A32" s="412">
        <v>10</v>
      </c>
      <c r="B32" s="433" t="s">
        <v>110</v>
      </c>
      <c r="C32" s="434">
        <v>90587</v>
      </c>
      <c r="D32" s="435">
        <v>79913721.400000006</v>
      </c>
      <c r="E32" s="433">
        <v>882.18</v>
      </c>
      <c r="F32" s="436">
        <v>734.84</v>
      </c>
      <c r="G32" s="434">
        <v>620</v>
      </c>
      <c r="H32" s="435">
        <v>452207.2</v>
      </c>
      <c r="I32" s="433">
        <v>729.37</v>
      </c>
      <c r="J32" s="436">
        <v>741.99</v>
      </c>
      <c r="K32" s="434">
        <v>4886</v>
      </c>
      <c r="L32" s="435">
        <v>2970204.42</v>
      </c>
      <c r="M32" s="433">
        <v>607.9</v>
      </c>
      <c r="N32" s="436">
        <v>525.93000000000006</v>
      </c>
      <c r="O32" s="434">
        <v>389</v>
      </c>
      <c r="P32" s="435">
        <v>46097.43</v>
      </c>
      <c r="Q32" s="433">
        <v>118.5</v>
      </c>
      <c r="R32" s="436">
        <v>94.89</v>
      </c>
      <c r="S32" s="434">
        <v>96482</v>
      </c>
      <c r="T32" s="437">
        <v>83382230.450000003</v>
      </c>
      <c r="U32" s="438">
        <v>864.23</v>
      </c>
      <c r="V32" s="439">
        <v>716.09</v>
      </c>
      <c r="W32" s="440">
        <v>8.4499999999999993</v>
      </c>
    </row>
    <row r="33" spans="1:23" x14ac:dyDescent="0.3">
      <c r="A33" s="371">
        <v>11</v>
      </c>
      <c r="B33" s="398" t="s">
        <v>111</v>
      </c>
      <c r="C33" s="442">
        <v>34401</v>
      </c>
      <c r="D33" s="418">
        <v>28152972.100000001</v>
      </c>
      <c r="E33" s="398">
        <v>818.38</v>
      </c>
      <c r="F33" s="443">
        <v>648.27</v>
      </c>
      <c r="G33" s="442">
        <v>297</v>
      </c>
      <c r="H33" s="418">
        <v>190512.1</v>
      </c>
      <c r="I33" s="398">
        <v>641.45000000000005</v>
      </c>
      <c r="J33" s="443">
        <v>511.77000000000004</v>
      </c>
      <c r="K33" s="442">
        <v>1772</v>
      </c>
      <c r="L33" s="418">
        <v>1074400.83</v>
      </c>
      <c r="M33" s="398">
        <v>606.32000000000005</v>
      </c>
      <c r="N33" s="443">
        <v>565.31000000000006</v>
      </c>
      <c r="O33" s="442">
        <v>80</v>
      </c>
      <c r="P33" s="418">
        <v>9943.5</v>
      </c>
      <c r="Q33" s="398">
        <v>124.29</v>
      </c>
      <c r="R33" s="443">
        <v>105.91</v>
      </c>
      <c r="S33" s="442">
        <v>36550</v>
      </c>
      <c r="T33" s="418">
        <v>29427828.530000001</v>
      </c>
      <c r="U33" s="398">
        <v>805.14</v>
      </c>
      <c r="V33" s="443">
        <v>639.45000000000005</v>
      </c>
      <c r="W33" s="444">
        <v>3.2</v>
      </c>
    </row>
    <row r="34" spans="1:23" x14ac:dyDescent="0.3">
      <c r="A34" s="371">
        <v>12</v>
      </c>
      <c r="B34" s="398" t="s">
        <v>112</v>
      </c>
      <c r="C34" s="428">
        <v>6630</v>
      </c>
      <c r="D34" s="487">
        <v>5414790.4399999995</v>
      </c>
      <c r="E34" s="429">
        <v>816.71047360482646</v>
      </c>
      <c r="F34" s="445">
        <v>633.41</v>
      </c>
      <c r="G34" s="428">
        <v>98</v>
      </c>
      <c r="H34" s="487">
        <v>56442.96</v>
      </c>
      <c r="I34" s="429">
        <v>575.94857142857143</v>
      </c>
      <c r="J34" s="445">
        <v>498.87</v>
      </c>
      <c r="K34" s="428">
        <v>439</v>
      </c>
      <c r="L34" s="487">
        <v>244761.87</v>
      </c>
      <c r="M34" s="429">
        <v>557.54412300683373</v>
      </c>
      <c r="N34" s="445">
        <v>457.63</v>
      </c>
      <c r="O34" s="428">
        <v>10</v>
      </c>
      <c r="P34" s="487">
        <v>1861.89</v>
      </c>
      <c r="Q34" s="429">
        <v>186.18900000000002</v>
      </c>
      <c r="R34" s="445">
        <v>119.2</v>
      </c>
      <c r="S34" s="428">
        <v>7177</v>
      </c>
      <c r="T34" s="487">
        <v>5717857.1600000001</v>
      </c>
      <c r="U34" s="429">
        <v>796.69181552180578</v>
      </c>
      <c r="V34" s="445">
        <v>615.84</v>
      </c>
      <c r="W34" s="431">
        <v>0.62866417840503075</v>
      </c>
    </row>
    <row r="35" spans="1:23" ht="16.2" thickBot="1" x14ac:dyDescent="0.35">
      <c r="A35" s="432"/>
      <c r="B35" s="441" t="s">
        <v>538</v>
      </c>
      <c r="C35" s="405">
        <v>988033</v>
      </c>
      <c r="D35" s="397">
        <v>1085567918.5599999</v>
      </c>
      <c r="E35" s="406">
        <v>1098.7162559954982</v>
      </c>
      <c r="F35" s="406">
        <v>1102.02</v>
      </c>
      <c r="G35" s="405">
        <v>30554</v>
      </c>
      <c r="H35" s="397">
        <v>13986715.880000003</v>
      </c>
      <c r="I35" s="406">
        <v>457.77036983700998</v>
      </c>
      <c r="J35" s="406">
        <v>360.96</v>
      </c>
      <c r="K35" s="405">
        <v>114835</v>
      </c>
      <c r="L35" s="397">
        <v>76390439.819999993</v>
      </c>
      <c r="M35" s="406">
        <v>665.21913893847693</v>
      </c>
      <c r="N35" s="406">
        <v>577.54999999999995</v>
      </c>
      <c r="O35" s="405">
        <v>8205</v>
      </c>
      <c r="P35" s="397">
        <v>2737341.0900000003</v>
      </c>
      <c r="Q35" s="406">
        <v>333.6186581352834</v>
      </c>
      <c r="R35" s="406">
        <v>360</v>
      </c>
      <c r="S35" s="405">
        <v>1141627</v>
      </c>
      <c r="T35" s="397">
        <v>1178682415.3500001</v>
      </c>
      <c r="U35" s="406">
        <v>1032.4584258693953</v>
      </c>
      <c r="V35" s="404">
        <v>982.78</v>
      </c>
      <c r="W35" s="407">
        <v>100</v>
      </c>
    </row>
    <row r="36" spans="1:23" s="367" customFormat="1" x14ac:dyDescent="0.3">
      <c r="C36" s="312"/>
      <c r="D36" s="15"/>
      <c r="E36" s="15"/>
      <c r="F36" s="312"/>
      <c r="G36" s="15"/>
      <c r="H36" s="15"/>
      <c r="I36" s="15"/>
      <c r="J36" s="312"/>
      <c r="K36" s="15"/>
      <c r="L36" s="15"/>
      <c r="M36" s="15"/>
      <c r="N36" s="312"/>
      <c r="O36" s="15"/>
      <c r="P36" s="15"/>
      <c r="Q36" s="15"/>
      <c r="R36" s="312"/>
      <c r="S36" s="15"/>
      <c r="T36" s="15"/>
      <c r="U36" s="15"/>
    </row>
    <row r="37" spans="1:23" ht="15.6" x14ac:dyDescent="0.3">
      <c r="A37" s="540" t="s">
        <v>719</v>
      </c>
      <c r="B37" s="540"/>
      <c r="C37" s="540"/>
      <c r="D37" s="540"/>
      <c r="E37" s="540"/>
      <c r="F37" s="540"/>
      <c r="G37" s="540"/>
      <c r="H37" s="540"/>
      <c r="I37" s="540"/>
      <c r="J37" s="540"/>
      <c r="K37" s="540"/>
      <c r="L37" s="540"/>
      <c r="M37" s="540"/>
      <c r="N37" s="540"/>
      <c r="O37" s="540"/>
      <c r="P37" s="540"/>
      <c r="Q37" s="540"/>
      <c r="R37" s="540"/>
      <c r="S37" s="540"/>
      <c r="T37" s="540"/>
      <c r="U37" s="540"/>
      <c r="V37" s="540"/>
      <c r="W37" s="540"/>
    </row>
    <row r="38" spans="1:23" ht="15" thickBot="1" x14ac:dyDescent="0.35">
      <c r="A38" s="225"/>
      <c r="B38" s="225"/>
      <c r="C38" s="163"/>
      <c r="D38" s="15"/>
      <c r="E38" s="15"/>
      <c r="F38" s="163"/>
      <c r="G38" s="15"/>
      <c r="H38" s="15"/>
      <c r="I38" s="15"/>
      <c r="J38" s="163"/>
      <c r="K38" s="15"/>
      <c r="L38" s="15"/>
      <c r="M38" s="15"/>
      <c r="N38" s="163"/>
      <c r="O38" s="15"/>
      <c r="P38" s="15"/>
      <c r="Q38" s="15"/>
      <c r="R38" s="163"/>
      <c r="S38" s="15"/>
      <c r="T38" s="15"/>
      <c r="U38" s="15"/>
      <c r="V38" s="225"/>
      <c r="W38" s="225"/>
    </row>
    <row r="39" spans="1:23" ht="15.6" x14ac:dyDescent="0.3">
      <c r="A39" s="575" t="s">
        <v>53</v>
      </c>
      <c r="B39" s="577" t="s">
        <v>103</v>
      </c>
      <c r="C39" s="579" t="s">
        <v>106</v>
      </c>
      <c r="D39" s="580"/>
      <c r="E39" s="580"/>
      <c r="F39" s="581"/>
      <c r="G39" s="579" t="s">
        <v>107</v>
      </c>
      <c r="H39" s="580"/>
      <c r="I39" s="580"/>
      <c r="J39" s="581"/>
      <c r="K39" s="579" t="s">
        <v>108</v>
      </c>
      <c r="L39" s="580"/>
      <c r="M39" s="580"/>
      <c r="N39" s="581"/>
      <c r="O39" s="579" t="s">
        <v>109</v>
      </c>
      <c r="P39" s="580"/>
      <c r="Q39" s="580"/>
      <c r="R39" s="581"/>
      <c r="S39" s="579" t="s">
        <v>105</v>
      </c>
      <c r="T39" s="580"/>
      <c r="U39" s="580"/>
      <c r="V39" s="580"/>
      <c r="W39" s="581"/>
    </row>
    <row r="40" spans="1:23" ht="16.2" thickBot="1" x14ac:dyDescent="0.35">
      <c r="A40" s="582"/>
      <c r="B40" s="546"/>
      <c r="C40" s="401" t="s">
        <v>1</v>
      </c>
      <c r="D40" s="402" t="s">
        <v>104</v>
      </c>
      <c r="E40" s="396" t="s">
        <v>22</v>
      </c>
      <c r="F40" s="403" t="s">
        <v>442</v>
      </c>
      <c r="G40" s="401" t="s">
        <v>1</v>
      </c>
      <c r="H40" s="402" t="s">
        <v>104</v>
      </c>
      <c r="I40" s="396" t="s">
        <v>22</v>
      </c>
      <c r="J40" s="403" t="s">
        <v>442</v>
      </c>
      <c r="K40" s="401" t="s">
        <v>1</v>
      </c>
      <c r="L40" s="402" t="s">
        <v>104</v>
      </c>
      <c r="M40" s="396" t="s">
        <v>22</v>
      </c>
      <c r="N40" s="403" t="s">
        <v>442</v>
      </c>
      <c r="O40" s="401" t="s">
        <v>1</v>
      </c>
      <c r="P40" s="402" t="s">
        <v>104</v>
      </c>
      <c r="Q40" s="396" t="s">
        <v>22</v>
      </c>
      <c r="R40" s="403" t="s">
        <v>442</v>
      </c>
      <c r="S40" s="401" t="s">
        <v>1</v>
      </c>
      <c r="T40" s="402" t="s">
        <v>104</v>
      </c>
      <c r="U40" s="396" t="s">
        <v>22</v>
      </c>
      <c r="V40" s="403" t="s">
        <v>442</v>
      </c>
      <c r="W40" s="396" t="s">
        <v>539</v>
      </c>
    </row>
    <row r="41" spans="1:23" x14ac:dyDescent="0.3">
      <c r="A41" s="99">
        <v>1</v>
      </c>
      <c r="B41" s="154" t="s">
        <v>77</v>
      </c>
      <c r="C41" s="154">
        <v>0</v>
      </c>
      <c r="D41" s="154">
        <v>0</v>
      </c>
      <c r="E41" s="154">
        <v>0</v>
      </c>
      <c r="F41" s="155" t="s">
        <v>439</v>
      </c>
      <c r="G41" s="156">
        <v>13769</v>
      </c>
      <c r="H41" s="157">
        <v>4220079.58</v>
      </c>
      <c r="I41" s="154">
        <v>306.49</v>
      </c>
      <c r="J41" s="155">
        <v>319.48</v>
      </c>
      <c r="K41" s="156">
        <v>752</v>
      </c>
      <c r="L41" s="157">
        <v>540948.91</v>
      </c>
      <c r="M41" s="154">
        <v>719.35</v>
      </c>
      <c r="N41" s="155">
        <v>736.3</v>
      </c>
      <c r="O41" s="156">
        <v>304</v>
      </c>
      <c r="P41" s="157">
        <v>223397.45</v>
      </c>
      <c r="Q41" s="154">
        <v>734.86</v>
      </c>
      <c r="R41" s="155">
        <v>736.3</v>
      </c>
      <c r="S41" s="156">
        <v>14825</v>
      </c>
      <c r="T41" s="392">
        <v>4984425.9400000004</v>
      </c>
      <c r="U41" s="408">
        <v>336.22</v>
      </c>
      <c r="V41" s="399">
        <v>338.4</v>
      </c>
      <c r="W41" s="131">
        <v>1.1299999999999999</v>
      </c>
    </row>
    <row r="42" spans="1:23" x14ac:dyDescent="0.3">
      <c r="A42" s="58">
        <v>2</v>
      </c>
      <c r="B42" s="136" t="s">
        <v>78</v>
      </c>
      <c r="C42" s="139">
        <v>1042</v>
      </c>
      <c r="D42" s="140">
        <v>1161158.57</v>
      </c>
      <c r="E42" s="136">
        <v>1114.3599999999999</v>
      </c>
      <c r="F42" s="137">
        <v>1080.8800000000001</v>
      </c>
      <c r="G42" s="139">
        <v>14547</v>
      </c>
      <c r="H42" s="140">
        <v>6675696.79</v>
      </c>
      <c r="I42" s="136">
        <v>458.91</v>
      </c>
      <c r="J42" s="137">
        <v>398.95</v>
      </c>
      <c r="K42" s="139">
        <v>7356</v>
      </c>
      <c r="L42" s="140">
        <v>4218506.5599999996</v>
      </c>
      <c r="M42" s="136">
        <v>573.48</v>
      </c>
      <c r="N42" s="137">
        <v>465.98</v>
      </c>
      <c r="O42" s="139">
        <v>550</v>
      </c>
      <c r="P42" s="140">
        <v>404985.5</v>
      </c>
      <c r="Q42" s="136">
        <v>736.34</v>
      </c>
      <c r="R42" s="137">
        <v>736.3</v>
      </c>
      <c r="S42" s="139">
        <v>23495</v>
      </c>
      <c r="T42" s="393">
        <v>12460347.42</v>
      </c>
      <c r="U42" s="398">
        <v>530.34</v>
      </c>
      <c r="V42" s="400">
        <v>438.2</v>
      </c>
      <c r="W42" s="133">
        <v>1.8</v>
      </c>
    </row>
    <row r="43" spans="1:23" x14ac:dyDescent="0.3">
      <c r="A43" s="58">
        <v>3</v>
      </c>
      <c r="B43" s="136" t="s">
        <v>96</v>
      </c>
      <c r="C43" s="139">
        <v>5427</v>
      </c>
      <c r="D43" s="140">
        <v>5928362.9500000002</v>
      </c>
      <c r="E43" s="136">
        <v>1092.3800000000001</v>
      </c>
      <c r="F43" s="137">
        <v>1049.6200000000001</v>
      </c>
      <c r="G43" s="139">
        <v>14250</v>
      </c>
      <c r="H43" s="140">
        <v>7573027.0800000001</v>
      </c>
      <c r="I43" s="136">
        <v>531.44000000000005</v>
      </c>
      <c r="J43" s="137">
        <v>477.44</v>
      </c>
      <c r="K43" s="139">
        <v>5577</v>
      </c>
      <c r="L43" s="140">
        <v>3276056.79</v>
      </c>
      <c r="M43" s="136">
        <v>587.41999999999996</v>
      </c>
      <c r="N43" s="137">
        <v>474.19</v>
      </c>
      <c r="O43" s="139">
        <v>133</v>
      </c>
      <c r="P43" s="140">
        <v>96610.55</v>
      </c>
      <c r="Q43" s="136">
        <v>726.4</v>
      </c>
      <c r="R43" s="137">
        <v>736.3</v>
      </c>
      <c r="S43" s="139">
        <v>25387</v>
      </c>
      <c r="T43" s="393">
        <v>16874057.370000001</v>
      </c>
      <c r="U43" s="398">
        <v>664.67</v>
      </c>
      <c r="V43" s="400">
        <v>555.1</v>
      </c>
      <c r="W43" s="133">
        <v>1.94</v>
      </c>
    </row>
    <row r="44" spans="1:23" x14ac:dyDescent="0.3">
      <c r="A44" s="58">
        <v>4</v>
      </c>
      <c r="B44" s="136" t="s">
        <v>97</v>
      </c>
      <c r="C44" s="139">
        <v>41680</v>
      </c>
      <c r="D44" s="140">
        <v>39462159.689999998</v>
      </c>
      <c r="E44" s="136">
        <v>946.79</v>
      </c>
      <c r="F44" s="137">
        <v>923.05</v>
      </c>
      <c r="G44" s="139">
        <v>22288</v>
      </c>
      <c r="H44" s="140">
        <v>13284234.060000001</v>
      </c>
      <c r="I44" s="136">
        <v>596.03</v>
      </c>
      <c r="J44" s="137">
        <v>530.87</v>
      </c>
      <c r="K44" s="139">
        <v>7441</v>
      </c>
      <c r="L44" s="140">
        <v>4351369.87</v>
      </c>
      <c r="M44" s="136">
        <v>584.78</v>
      </c>
      <c r="N44" s="137">
        <v>475.78</v>
      </c>
      <c r="O44" s="139">
        <v>131</v>
      </c>
      <c r="P44" s="140">
        <v>95857.7</v>
      </c>
      <c r="Q44" s="136">
        <v>731.74</v>
      </c>
      <c r="R44" s="137">
        <v>736.3</v>
      </c>
      <c r="S44" s="139">
        <v>71540</v>
      </c>
      <c r="T44" s="393">
        <v>57193621.32</v>
      </c>
      <c r="U44" s="398">
        <v>799.46</v>
      </c>
      <c r="V44" s="400">
        <v>744.71</v>
      </c>
      <c r="W44" s="133">
        <v>5.47</v>
      </c>
    </row>
    <row r="45" spans="1:23" x14ac:dyDescent="0.3">
      <c r="A45" s="58">
        <v>5</v>
      </c>
      <c r="B45" s="136" t="s">
        <v>98</v>
      </c>
      <c r="C45" s="139">
        <v>88339</v>
      </c>
      <c r="D45" s="140">
        <v>89186737.840000004</v>
      </c>
      <c r="E45" s="136">
        <v>1009.6</v>
      </c>
      <c r="F45" s="137">
        <v>989.2</v>
      </c>
      <c r="G45" s="139">
        <v>33728</v>
      </c>
      <c r="H45" s="140">
        <v>21650816.59</v>
      </c>
      <c r="I45" s="136">
        <v>641.91999999999996</v>
      </c>
      <c r="J45" s="137">
        <v>566.34</v>
      </c>
      <c r="K45" s="139">
        <v>9701</v>
      </c>
      <c r="L45" s="140">
        <v>5468504.2400000002</v>
      </c>
      <c r="M45" s="136">
        <v>563.71</v>
      </c>
      <c r="N45" s="137">
        <v>457.8</v>
      </c>
      <c r="O45" s="139">
        <v>129</v>
      </c>
      <c r="P45" s="140">
        <v>93736.95</v>
      </c>
      <c r="Q45" s="136">
        <v>726.64</v>
      </c>
      <c r="R45" s="137">
        <v>736.3</v>
      </c>
      <c r="S45" s="139">
        <v>131897</v>
      </c>
      <c r="T45" s="393">
        <v>116399795.62</v>
      </c>
      <c r="U45" s="398">
        <v>882.51</v>
      </c>
      <c r="V45" s="400">
        <v>824.71</v>
      </c>
      <c r="W45" s="133">
        <v>10.08</v>
      </c>
    </row>
    <row r="46" spans="1:23" x14ac:dyDescent="0.3">
      <c r="A46" s="58">
        <v>6</v>
      </c>
      <c r="B46" s="136" t="s">
        <v>99</v>
      </c>
      <c r="C46" s="139">
        <v>147944</v>
      </c>
      <c r="D46" s="140">
        <v>140900801.49000001</v>
      </c>
      <c r="E46" s="136">
        <v>952.39</v>
      </c>
      <c r="F46" s="137">
        <v>879.68</v>
      </c>
      <c r="G46" s="139">
        <v>36956</v>
      </c>
      <c r="H46" s="140">
        <v>25456461.969999999</v>
      </c>
      <c r="I46" s="136">
        <v>688.83</v>
      </c>
      <c r="J46" s="137">
        <v>610.68000000000006</v>
      </c>
      <c r="K46" s="139">
        <v>9825</v>
      </c>
      <c r="L46" s="140">
        <v>5240708.55</v>
      </c>
      <c r="M46" s="136">
        <v>533.41</v>
      </c>
      <c r="N46" s="137">
        <v>457.22</v>
      </c>
      <c r="O46" s="139">
        <v>1711</v>
      </c>
      <c r="P46" s="140">
        <v>544101.68999999994</v>
      </c>
      <c r="Q46" s="136">
        <v>318</v>
      </c>
      <c r="R46" s="137">
        <v>360</v>
      </c>
      <c r="S46" s="139">
        <v>196436</v>
      </c>
      <c r="T46" s="393">
        <v>172142073.69999999</v>
      </c>
      <c r="U46" s="398">
        <v>876.33</v>
      </c>
      <c r="V46" s="400">
        <v>766.58</v>
      </c>
      <c r="W46" s="133">
        <v>15.01</v>
      </c>
    </row>
    <row r="47" spans="1:23" x14ac:dyDescent="0.3">
      <c r="A47" s="58">
        <v>7</v>
      </c>
      <c r="B47" s="136" t="s">
        <v>100</v>
      </c>
      <c r="C47" s="139">
        <v>170919</v>
      </c>
      <c r="D47" s="140">
        <v>147311313.50999999</v>
      </c>
      <c r="E47" s="136">
        <v>861.88</v>
      </c>
      <c r="F47" s="137">
        <v>705.65</v>
      </c>
      <c r="G47" s="139">
        <v>41645</v>
      </c>
      <c r="H47" s="140">
        <v>29806058.23</v>
      </c>
      <c r="I47" s="136">
        <v>715.72</v>
      </c>
      <c r="J47" s="137">
        <v>634.35</v>
      </c>
      <c r="K47" s="139">
        <v>9164</v>
      </c>
      <c r="L47" s="140">
        <v>4759814.92</v>
      </c>
      <c r="M47" s="136">
        <v>519.4</v>
      </c>
      <c r="N47" s="137">
        <v>456.37</v>
      </c>
      <c r="O47" s="139">
        <v>5017</v>
      </c>
      <c r="P47" s="140">
        <v>1367770.14</v>
      </c>
      <c r="Q47" s="136">
        <v>272.63</v>
      </c>
      <c r="R47" s="137">
        <v>360</v>
      </c>
      <c r="S47" s="139">
        <v>226745</v>
      </c>
      <c r="T47" s="393">
        <v>183244956.80000001</v>
      </c>
      <c r="U47" s="398">
        <v>808.15</v>
      </c>
      <c r="V47" s="400">
        <v>659.91</v>
      </c>
      <c r="W47" s="133">
        <v>17.32</v>
      </c>
    </row>
    <row r="48" spans="1:23" x14ac:dyDescent="0.3">
      <c r="A48" s="58">
        <v>8</v>
      </c>
      <c r="B48" s="136" t="s">
        <v>101</v>
      </c>
      <c r="C48" s="139">
        <v>146764</v>
      </c>
      <c r="D48" s="140">
        <v>115675108.89</v>
      </c>
      <c r="E48" s="136">
        <v>788.17</v>
      </c>
      <c r="F48" s="137">
        <v>621.44000000000005</v>
      </c>
      <c r="G48" s="139">
        <v>49066</v>
      </c>
      <c r="H48" s="140">
        <v>34701030.240000002</v>
      </c>
      <c r="I48" s="136">
        <v>707.23</v>
      </c>
      <c r="J48" s="137">
        <v>613.53</v>
      </c>
      <c r="K48" s="139">
        <v>8234</v>
      </c>
      <c r="L48" s="140">
        <v>4153019.93</v>
      </c>
      <c r="M48" s="136">
        <v>504.37</v>
      </c>
      <c r="N48" s="137">
        <v>455.85</v>
      </c>
      <c r="O48" s="139">
        <v>1551</v>
      </c>
      <c r="P48" s="140">
        <v>329317.11</v>
      </c>
      <c r="Q48" s="136">
        <v>212.33</v>
      </c>
      <c r="R48" s="137">
        <v>149.92000000000002</v>
      </c>
      <c r="S48" s="139">
        <v>205615</v>
      </c>
      <c r="T48" s="393">
        <v>154858476.16999999</v>
      </c>
      <c r="U48" s="398">
        <v>753.15</v>
      </c>
      <c r="V48" s="400">
        <v>603.71</v>
      </c>
      <c r="W48" s="133">
        <v>15.71</v>
      </c>
    </row>
    <row r="49" spans="1:23" x14ac:dyDescent="0.3">
      <c r="A49" s="58">
        <v>9</v>
      </c>
      <c r="B49" s="136" t="s">
        <v>102</v>
      </c>
      <c r="C49" s="139">
        <v>127232</v>
      </c>
      <c r="D49" s="140">
        <v>92996235.200000003</v>
      </c>
      <c r="E49" s="136">
        <v>730.92</v>
      </c>
      <c r="F49" s="137">
        <v>572.65</v>
      </c>
      <c r="G49" s="139">
        <v>52081</v>
      </c>
      <c r="H49" s="140">
        <v>35997087.759999998</v>
      </c>
      <c r="I49" s="136">
        <v>691.18</v>
      </c>
      <c r="J49" s="137">
        <v>585.30000000000007</v>
      </c>
      <c r="K49" s="139">
        <v>7125</v>
      </c>
      <c r="L49" s="140">
        <v>3525225.52</v>
      </c>
      <c r="M49" s="136">
        <v>494.77</v>
      </c>
      <c r="N49" s="137">
        <v>432.82</v>
      </c>
      <c r="O49" s="139">
        <v>1170</v>
      </c>
      <c r="P49" s="140">
        <v>196270.56</v>
      </c>
      <c r="Q49" s="136">
        <v>167.75</v>
      </c>
      <c r="R49" s="137">
        <v>119.07</v>
      </c>
      <c r="S49" s="139">
        <v>187608</v>
      </c>
      <c r="T49" s="393">
        <v>132714819.04000001</v>
      </c>
      <c r="U49" s="398">
        <v>707.4</v>
      </c>
      <c r="V49" s="400">
        <v>565.96</v>
      </c>
      <c r="W49" s="133">
        <v>14.33</v>
      </c>
    </row>
    <row r="50" spans="1:23" x14ac:dyDescent="0.3">
      <c r="A50" s="58">
        <v>10</v>
      </c>
      <c r="B50" s="136" t="s">
        <v>110</v>
      </c>
      <c r="C50" s="139">
        <v>94070</v>
      </c>
      <c r="D50" s="140">
        <v>64384154.149999999</v>
      </c>
      <c r="E50" s="136">
        <v>684.43</v>
      </c>
      <c r="F50" s="137">
        <v>510.56</v>
      </c>
      <c r="G50" s="139">
        <v>45861</v>
      </c>
      <c r="H50" s="140">
        <v>31530203.48</v>
      </c>
      <c r="I50" s="136">
        <v>687.52</v>
      </c>
      <c r="J50" s="137">
        <v>575.05000000000007</v>
      </c>
      <c r="K50" s="139">
        <v>4860</v>
      </c>
      <c r="L50" s="140">
        <v>2528989.64</v>
      </c>
      <c r="M50" s="136">
        <v>520.37</v>
      </c>
      <c r="N50" s="137">
        <v>383.66</v>
      </c>
      <c r="O50" s="139">
        <v>753</v>
      </c>
      <c r="P50" s="140">
        <v>135057</v>
      </c>
      <c r="Q50" s="136">
        <v>179.36</v>
      </c>
      <c r="R50" s="137">
        <v>119.07</v>
      </c>
      <c r="S50" s="139">
        <v>145544</v>
      </c>
      <c r="T50" s="393">
        <v>98578404.269999996</v>
      </c>
      <c r="U50" s="398">
        <v>677.31</v>
      </c>
      <c r="V50" s="400">
        <v>522.23</v>
      </c>
      <c r="W50" s="133">
        <v>11.12</v>
      </c>
    </row>
    <row r="51" spans="1:23" x14ac:dyDescent="0.3">
      <c r="A51" s="58">
        <v>11</v>
      </c>
      <c r="B51" s="136" t="s">
        <v>111</v>
      </c>
      <c r="C51" s="139">
        <v>38380</v>
      </c>
      <c r="D51" s="140">
        <v>24898926.809999999</v>
      </c>
      <c r="E51" s="136">
        <v>648.75</v>
      </c>
      <c r="F51" s="137">
        <v>416.98</v>
      </c>
      <c r="G51" s="139">
        <v>22810</v>
      </c>
      <c r="H51" s="140">
        <v>15662656.060000001</v>
      </c>
      <c r="I51" s="136">
        <v>686.66</v>
      </c>
      <c r="J51" s="137">
        <v>561.75</v>
      </c>
      <c r="K51" s="139">
        <v>1957</v>
      </c>
      <c r="L51" s="140">
        <v>1073444.53</v>
      </c>
      <c r="M51" s="136">
        <v>548.52</v>
      </c>
      <c r="N51" s="137">
        <v>360.02</v>
      </c>
      <c r="O51" s="139">
        <v>271</v>
      </c>
      <c r="P51" s="140">
        <v>46160.15</v>
      </c>
      <c r="Q51" s="136">
        <v>170.33</v>
      </c>
      <c r="R51" s="137">
        <v>127.1</v>
      </c>
      <c r="S51" s="139">
        <v>63418</v>
      </c>
      <c r="T51" s="393">
        <v>41681187.549999997</v>
      </c>
      <c r="U51" s="398">
        <v>657.25</v>
      </c>
      <c r="V51" s="400">
        <v>498.46</v>
      </c>
      <c r="W51" s="133">
        <v>4.8499999999999996</v>
      </c>
    </row>
    <row r="52" spans="1:23" x14ac:dyDescent="0.3">
      <c r="A52" s="58">
        <v>12</v>
      </c>
      <c r="B52" s="398" t="s">
        <v>112</v>
      </c>
      <c r="C52" s="428">
        <v>9124</v>
      </c>
      <c r="D52" s="487">
        <v>5661990.6399999997</v>
      </c>
      <c r="E52" s="429">
        <v>620.56013152126252</v>
      </c>
      <c r="F52" s="430">
        <v>359.46</v>
      </c>
      <c r="G52" s="428">
        <v>6348</v>
      </c>
      <c r="H52" s="487">
        <v>4293170.78</v>
      </c>
      <c r="I52" s="429">
        <v>676.30289540012609</v>
      </c>
      <c r="J52" s="430">
        <v>531.99</v>
      </c>
      <c r="K52" s="428">
        <v>769</v>
      </c>
      <c r="L52" s="487">
        <v>411538.88</v>
      </c>
      <c r="M52" s="429">
        <v>535.16109232769827</v>
      </c>
      <c r="N52" s="430">
        <v>338.4</v>
      </c>
      <c r="O52" s="428">
        <v>55</v>
      </c>
      <c r="P52" s="487">
        <v>8446.89</v>
      </c>
      <c r="Q52" s="429">
        <v>153.57981818181818</v>
      </c>
      <c r="R52" s="430">
        <v>129.61000000000001</v>
      </c>
      <c r="S52" s="428">
        <v>16296</v>
      </c>
      <c r="T52" s="487">
        <v>10375147.189999999</v>
      </c>
      <c r="U52" s="429">
        <v>636.66833517427585</v>
      </c>
      <c r="V52" s="446">
        <v>457.63</v>
      </c>
      <c r="W52" s="429">
        <v>1.24</v>
      </c>
    </row>
    <row r="53" spans="1:23" ht="16.2" thickBot="1" x14ac:dyDescent="0.35">
      <c r="A53" s="432"/>
      <c r="B53" s="441" t="s">
        <v>538</v>
      </c>
      <c r="C53" s="405">
        <v>870921</v>
      </c>
      <c r="D53" s="397">
        <v>727566949.74000001</v>
      </c>
      <c r="E53" s="406">
        <v>835.3994791031563</v>
      </c>
      <c r="F53" s="406">
        <v>692.61</v>
      </c>
      <c r="G53" s="405">
        <v>353349</v>
      </c>
      <c r="H53" s="397">
        <v>230850522.62</v>
      </c>
      <c r="I53" s="406">
        <v>653.32156768520645</v>
      </c>
      <c r="J53" s="406">
        <v>558.89</v>
      </c>
      <c r="K53" s="405">
        <v>72761</v>
      </c>
      <c r="L53" s="397">
        <v>39548128.340000004</v>
      </c>
      <c r="M53" s="406">
        <v>543.53470045766278</v>
      </c>
      <c r="N53" s="406">
        <v>456.13</v>
      </c>
      <c r="O53" s="405">
        <v>11775</v>
      </c>
      <c r="P53" s="397">
        <v>3541711.6899999995</v>
      </c>
      <c r="Q53" s="406">
        <v>300.78230912951165</v>
      </c>
      <c r="R53" s="406">
        <v>290</v>
      </c>
      <c r="S53" s="405">
        <v>1308806</v>
      </c>
      <c r="T53" s="397">
        <v>1001507312.39</v>
      </c>
      <c r="U53" s="406">
        <v>765.20684684361163</v>
      </c>
      <c r="V53" s="404">
        <v>626.11</v>
      </c>
      <c r="W53" s="407">
        <v>100</v>
      </c>
    </row>
    <row r="55" spans="1:23" x14ac:dyDescent="0.3">
      <c r="D55" s="15"/>
    </row>
    <row r="56" spans="1:23" x14ac:dyDescent="0.3">
      <c r="C56" s="474"/>
      <c r="F56" s="474"/>
    </row>
    <row r="57" spans="1:23" x14ac:dyDescent="0.3">
      <c r="C57" s="474"/>
    </row>
    <row r="58" spans="1:23" x14ac:dyDescent="0.3">
      <c r="C58" s="474"/>
    </row>
    <row r="59" spans="1:23" x14ac:dyDescent="0.3">
      <c r="C59" s="312"/>
    </row>
  </sheetData>
  <mergeCells count="24">
    <mergeCell ref="A37:W37"/>
    <mergeCell ref="A39:A40"/>
    <mergeCell ref="B39:B40"/>
    <mergeCell ref="C39:F39"/>
    <mergeCell ref="G39:J39"/>
    <mergeCell ref="K39:N39"/>
    <mergeCell ref="O39:R39"/>
    <mergeCell ref="S39:W39"/>
    <mergeCell ref="A19:W19"/>
    <mergeCell ref="A21:A22"/>
    <mergeCell ref="B21:B22"/>
    <mergeCell ref="C21:F21"/>
    <mergeCell ref="G21:J21"/>
    <mergeCell ref="K21:N21"/>
    <mergeCell ref="O21:R21"/>
    <mergeCell ref="S21:W21"/>
    <mergeCell ref="A1:W1"/>
    <mergeCell ref="A3:A4"/>
    <mergeCell ref="B3:B4"/>
    <mergeCell ref="C3:F3"/>
    <mergeCell ref="G3:J3"/>
    <mergeCell ref="K3:N3"/>
    <mergeCell ref="O3:R3"/>
    <mergeCell ref="S3:W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0"/>
  </sheetPr>
  <dimension ref="A1:L8"/>
  <sheetViews>
    <sheetView workbookViewId="0">
      <selection activeCell="M12" sqref="M12"/>
    </sheetView>
  </sheetViews>
  <sheetFormatPr defaultRowHeight="14.4" x14ac:dyDescent="0.3"/>
  <cols>
    <col min="1" max="1" width="4.6640625" style="71" customWidth="1"/>
    <col min="2" max="2" width="9.6640625" customWidth="1"/>
    <col min="3" max="3" width="19.109375" customWidth="1"/>
    <col min="4" max="4" width="16.33203125" customWidth="1"/>
    <col min="5" max="5" width="16.6640625" customWidth="1"/>
    <col min="6" max="6" width="12.6640625" style="9" customWidth="1"/>
    <col min="7" max="7" width="14.5546875" customWidth="1"/>
    <col min="8" max="8" width="11.6640625" customWidth="1"/>
    <col min="9" max="9" width="12.6640625" customWidth="1"/>
    <col min="10" max="10" width="12" customWidth="1"/>
    <col min="11" max="11" width="11.5546875" customWidth="1"/>
    <col min="12" max="12" width="15.88671875" customWidth="1"/>
  </cols>
  <sheetData>
    <row r="1" spans="1:12" s="45" customFormat="1" ht="15.75" customHeight="1" x14ac:dyDescent="0.3">
      <c r="A1" s="540" t="s">
        <v>710</v>
      </c>
      <c r="B1" s="540"/>
      <c r="C1" s="540"/>
      <c r="D1" s="540"/>
      <c r="E1" s="540"/>
      <c r="F1" s="540"/>
      <c r="G1" s="540"/>
      <c r="H1" s="540"/>
      <c r="I1" s="540"/>
      <c r="J1" s="540"/>
      <c r="K1" s="540"/>
      <c r="L1" s="540"/>
    </row>
    <row r="2" spans="1:12" ht="15.75" customHeight="1" thickBot="1" x14ac:dyDescent="0.35"/>
    <row r="3" spans="1:12" ht="15" thickBot="1" x14ac:dyDescent="0.35">
      <c r="A3" s="595" t="s">
        <v>18</v>
      </c>
      <c r="B3" s="597" t="s">
        <v>428</v>
      </c>
      <c r="C3" s="599" t="s">
        <v>427</v>
      </c>
      <c r="D3" s="591" t="s">
        <v>5</v>
      </c>
      <c r="E3" s="592"/>
      <c r="F3" s="591" t="s">
        <v>6</v>
      </c>
      <c r="G3" s="592"/>
      <c r="H3" s="591" t="s">
        <v>46</v>
      </c>
      <c r="I3" s="592"/>
      <c r="J3" s="591" t="s">
        <v>8</v>
      </c>
      <c r="K3" s="592"/>
      <c r="L3" s="593" t="s">
        <v>502</v>
      </c>
    </row>
    <row r="4" spans="1:12" x14ac:dyDescent="0.3">
      <c r="A4" s="596"/>
      <c r="B4" s="598"/>
      <c r="C4" s="600"/>
      <c r="D4" s="92" t="s">
        <v>1</v>
      </c>
      <c r="E4" s="141" t="s">
        <v>51</v>
      </c>
      <c r="F4" s="92" t="s">
        <v>1</v>
      </c>
      <c r="G4" s="141" t="s">
        <v>51</v>
      </c>
      <c r="H4" s="92" t="s">
        <v>1</v>
      </c>
      <c r="I4" s="141" t="s">
        <v>51</v>
      </c>
      <c r="J4" s="92" t="s">
        <v>1</v>
      </c>
      <c r="K4" s="141" t="s">
        <v>51</v>
      </c>
      <c r="L4" s="594"/>
    </row>
    <row r="5" spans="1:12" x14ac:dyDescent="0.3">
      <c r="A5" s="537">
        <v>1</v>
      </c>
      <c r="B5" s="180" t="s">
        <v>511</v>
      </c>
      <c r="C5" s="164" t="s">
        <v>512</v>
      </c>
      <c r="D5" s="164" t="s">
        <v>439</v>
      </c>
      <c r="E5" s="164" t="s">
        <v>439</v>
      </c>
      <c r="F5" s="318">
        <v>26</v>
      </c>
      <c r="G5" s="317">
        <v>12326.08</v>
      </c>
      <c r="H5" s="180" t="s">
        <v>439</v>
      </c>
      <c r="I5" s="317" t="s">
        <v>439</v>
      </c>
      <c r="J5" s="164" t="s">
        <v>439</v>
      </c>
      <c r="K5" s="164" t="s">
        <v>439</v>
      </c>
      <c r="L5" s="180">
        <v>26</v>
      </c>
    </row>
    <row r="6" spans="1:12" s="225" customFormat="1" x14ac:dyDescent="0.3">
      <c r="A6" s="537">
        <v>2</v>
      </c>
      <c r="B6" s="180" t="s">
        <v>623</v>
      </c>
      <c r="C6" s="164" t="s">
        <v>425</v>
      </c>
      <c r="D6" s="164" t="s">
        <v>439</v>
      </c>
      <c r="E6" s="164" t="s">
        <v>439</v>
      </c>
      <c r="F6" s="318">
        <v>7</v>
      </c>
      <c r="G6" s="317">
        <v>5456.71</v>
      </c>
      <c r="H6" s="180" t="s">
        <v>439</v>
      </c>
      <c r="I6" s="317" t="s">
        <v>439</v>
      </c>
      <c r="J6" s="164" t="s">
        <v>439</v>
      </c>
      <c r="K6" s="164" t="s">
        <v>439</v>
      </c>
      <c r="L6" s="180">
        <v>7</v>
      </c>
    </row>
    <row r="7" spans="1:12" s="225" customFormat="1" x14ac:dyDescent="0.3">
      <c r="A7" s="537">
        <v>3</v>
      </c>
      <c r="B7" s="180" t="s">
        <v>409</v>
      </c>
      <c r="C7" s="164" t="s">
        <v>566</v>
      </c>
      <c r="D7" s="164" t="s">
        <v>439</v>
      </c>
      <c r="E7" s="164" t="s">
        <v>439</v>
      </c>
      <c r="F7" s="318">
        <v>10</v>
      </c>
      <c r="G7" s="317">
        <v>851.08</v>
      </c>
      <c r="H7" s="180" t="s">
        <v>439</v>
      </c>
      <c r="I7" s="317" t="s">
        <v>439</v>
      </c>
      <c r="J7" s="164" t="s">
        <v>439</v>
      </c>
      <c r="K7" s="164" t="s">
        <v>439</v>
      </c>
      <c r="L7" s="180">
        <v>10</v>
      </c>
    </row>
    <row r="8" spans="1:12" x14ac:dyDescent="0.3">
      <c r="A8" s="371">
        <v>4</v>
      </c>
      <c r="B8" s="369" t="s">
        <v>299</v>
      </c>
      <c r="C8" s="369" t="s">
        <v>501</v>
      </c>
      <c r="D8" s="369" t="s">
        <v>439</v>
      </c>
      <c r="E8" s="369" t="s">
        <v>439</v>
      </c>
      <c r="F8" s="315">
        <v>4</v>
      </c>
      <c r="G8" s="369">
        <v>144.36000000000001</v>
      </c>
      <c r="H8" s="369" t="s">
        <v>439</v>
      </c>
      <c r="I8" s="369" t="s">
        <v>439</v>
      </c>
      <c r="J8" s="369" t="s">
        <v>439</v>
      </c>
      <c r="K8" s="369" t="s">
        <v>439</v>
      </c>
      <c r="L8" s="369">
        <v>4</v>
      </c>
    </row>
  </sheetData>
  <mergeCells count="9">
    <mergeCell ref="A1:L1"/>
    <mergeCell ref="J3:K3"/>
    <mergeCell ref="L3:L4"/>
    <mergeCell ref="A3:A4"/>
    <mergeCell ref="B3:B4"/>
    <mergeCell ref="C3:C4"/>
    <mergeCell ref="D3:E3"/>
    <mergeCell ref="H3:I3"/>
    <mergeCell ref="F3:G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theme="0"/>
  </sheetPr>
  <dimension ref="A1:L17"/>
  <sheetViews>
    <sheetView workbookViewId="0">
      <selection activeCell="L31" sqref="L31"/>
    </sheetView>
  </sheetViews>
  <sheetFormatPr defaultColWidth="9.109375" defaultRowHeight="14.4" x14ac:dyDescent="0.3"/>
  <cols>
    <col min="1" max="1" width="4.6640625" style="64" customWidth="1"/>
    <col min="2" max="2" width="9.6640625" style="64" customWidth="1"/>
    <col min="3" max="3" width="22" style="64" bestFit="1" customWidth="1"/>
    <col min="4" max="4" width="14.44140625" style="88" customWidth="1"/>
    <col min="5" max="5" width="14.5546875" style="88" customWidth="1"/>
    <col min="6" max="6" width="13.6640625" style="89" customWidth="1"/>
    <col min="7" max="7" width="13.88671875" style="64" customWidth="1"/>
    <col min="8" max="8" width="13.5546875" style="64" customWidth="1"/>
    <col min="9" max="9" width="13.109375" style="64" customWidth="1"/>
    <col min="10" max="10" width="12" style="64" customWidth="1"/>
    <col min="11" max="11" width="12.44140625" style="64" customWidth="1"/>
    <col min="12" max="12" width="17.44140625" style="64" customWidth="1"/>
    <col min="13" max="16384" width="9.109375" style="64"/>
  </cols>
  <sheetData>
    <row r="1" spans="1:12" ht="16.5" customHeight="1" x14ac:dyDescent="0.3">
      <c r="A1" s="540" t="s">
        <v>711</v>
      </c>
      <c r="B1" s="540"/>
      <c r="C1" s="540"/>
      <c r="D1" s="540"/>
      <c r="E1" s="540"/>
      <c r="F1" s="540"/>
      <c r="G1" s="540"/>
      <c r="H1" s="540"/>
      <c r="I1" s="540"/>
      <c r="J1" s="540"/>
      <c r="K1" s="540"/>
      <c r="L1" s="540"/>
    </row>
    <row r="2" spans="1:12" ht="15" thickBot="1" x14ac:dyDescent="0.35"/>
    <row r="3" spans="1:12" ht="22.5" customHeight="1" thickBot="1" x14ac:dyDescent="0.35">
      <c r="A3" s="595" t="s">
        <v>18</v>
      </c>
      <c r="B3" s="597" t="s">
        <v>428</v>
      </c>
      <c r="C3" s="599" t="s">
        <v>427</v>
      </c>
      <c r="D3" s="591" t="s">
        <v>5</v>
      </c>
      <c r="E3" s="592"/>
      <c r="F3" s="591" t="s">
        <v>6</v>
      </c>
      <c r="G3" s="592"/>
      <c r="H3" s="591" t="s">
        <v>46</v>
      </c>
      <c r="I3" s="592"/>
      <c r="J3" s="591" t="s">
        <v>8</v>
      </c>
      <c r="K3" s="592"/>
      <c r="L3" s="593" t="s">
        <v>502</v>
      </c>
    </row>
    <row r="4" spans="1:12" ht="24" customHeight="1" x14ac:dyDescent="0.3">
      <c r="A4" s="596"/>
      <c r="B4" s="598"/>
      <c r="C4" s="600"/>
      <c r="D4" s="92" t="s">
        <v>1</v>
      </c>
      <c r="E4" s="141" t="s">
        <v>51</v>
      </c>
      <c r="F4" s="92" t="s">
        <v>1</v>
      </c>
      <c r="G4" s="141" t="s">
        <v>51</v>
      </c>
      <c r="H4" s="92" t="s">
        <v>1</v>
      </c>
      <c r="I4" s="141" t="s">
        <v>51</v>
      </c>
      <c r="J4" s="92" t="s">
        <v>1</v>
      </c>
      <c r="K4" s="141" t="s">
        <v>51</v>
      </c>
      <c r="L4" s="594"/>
    </row>
    <row r="5" spans="1:12" x14ac:dyDescent="0.3">
      <c r="A5" s="538">
        <v>1</v>
      </c>
      <c r="B5" s="90" t="s">
        <v>511</v>
      </c>
      <c r="C5" s="91" t="s">
        <v>512</v>
      </c>
      <c r="D5" s="97">
        <v>7243</v>
      </c>
      <c r="E5" s="175">
        <v>4179565.8</v>
      </c>
      <c r="F5" s="101">
        <v>2763</v>
      </c>
      <c r="G5" s="175">
        <v>1347522.5</v>
      </c>
      <c r="H5" s="97">
        <v>1341</v>
      </c>
      <c r="I5" s="175">
        <v>817534.66</v>
      </c>
      <c r="J5" s="100">
        <v>349</v>
      </c>
      <c r="K5" s="175">
        <v>791130.95</v>
      </c>
      <c r="L5" s="97">
        <v>11696</v>
      </c>
    </row>
    <row r="6" spans="1:12" x14ac:dyDescent="0.3">
      <c r="A6" s="538">
        <v>2</v>
      </c>
      <c r="B6" s="90" t="s">
        <v>623</v>
      </c>
      <c r="C6" s="91" t="s">
        <v>425</v>
      </c>
      <c r="D6" s="97">
        <v>449</v>
      </c>
      <c r="E6" s="175">
        <v>435555.64</v>
      </c>
      <c r="F6" s="101">
        <v>284</v>
      </c>
      <c r="G6" s="175">
        <v>171075.38</v>
      </c>
      <c r="H6" s="97">
        <v>31</v>
      </c>
      <c r="I6" s="175">
        <v>21998.26</v>
      </c>
      <c r="J6" s="100" t="s">
        <v>439</v>
      </c>
      <c r="K6" s="175" t="s">
        <v>439</v>
      </c>
      <c r="L6" s="97">
        <v>764</v>
      </c>
    </row>
    <row r="7" spans="1:12" x14ac:dyDescent="0.3">
      <c r="A7" s="538">
        <v>3</v>
      </c>
      <c r="B7" s="90" t="s">
        <v>602</v>
      </c>
      <c r="C7" s="91" t="s">
        <v>603</v>
      </c>
      <c r="D7" s="97">
        <v>192</v>
      </c>
      <c r="E7" s="175">
        <v>64909.5</v>
      </c>
      <c r="F7" s="101" t="s">
        <v>439</v>
      </c>
      <c r="G7" s="175" t="s">
        <v>439</v>
      </c>
      <c r="H7" s="97" t="s">
        <v>439</v>
      </c>
      <c r="I7" s="175" t="s">
        <v>439</v>
      </c>
      <c r="J7" s="97">
        <v>64</v>
      </c>
      <c r="K7" s="175">
        <v>15482.86</v>
      </c>
      <c r="L7" s="97">
        <v>256</v>
      </c>
    </row>
    <row r="8" spans="1:12" x14ac:dyDescent="0.3">
      <c r="A8" s="538">
        <v>4</v>
      </c>
      <c r="B8" s="90" t="s">
        <v>420</v>
      </c>
      <c r="C8" s="91" t="s">
        <v>503</v>
      </c>
      <c r="D8" s="97">
        <v>7</v>
      </c>
      <c r="E8" s="175">
        <v>6495.04</v>
      </c>
      <c r="F8" s="101">
        <v>6</v>
      </c>
      <c r="G8" s="175">
        <v>5935.27</v>
      </c>
      <c r="H8" s="97" t="s">
        <v>439</v>
      </c>
      <c r="I8" s="175" t="s">
        <v>439</v>
      </c>
      <c r="J8" s="100" t="s">
        <v>439</v>
      </c>
      <c r="K8" s="175" t="s">
        <v>439</v>
      </c>
      <c r="L8" s="97">
        <v>13</v>
      </c>
    </row>
    <row r="9" spans="1:12" x14ac:dyDescent="0.3">
      <c r="A9" s="538">
        <v>5</v>
      </c>
      <c r="B9" s="90" t="s">
        <v>412</v>
      </c>
      <c r="C9" s="91" t="s">
        <v>387</v>
      </c>
      <c r="D9" s="97">
        <v>1</v>
      </c>
      <c r="E9" s="175">
        <v>977.51</v>
      </c>
      <c r="F9" s="101" t="s">
        <v>439</v>
      </c>
      <c r="G9" s="175" t="s">
        <v>439</v>
      </c>
      <c r="H9" s="97" t="s">
        <v>439</v>
      </c>
      <c r="I9" s="175" t="s">
        <v>439</v>
      </c>
      <c r="J9" s="97" t="s">
        <v>439</v>
      </c>
      <c r="K9" s="175" t="s">
        <v>439</v>
      </c>
      <c r="L9" s="97">
        <v>1</v>
      </c>
    </row>
    <row r="10" spans="1:12" x14ac:dyDescent="0.3">
      <c r="A10" s="538">
        <v>6</v>
      </c>
      <c r="B10" s="90" t="s">
        <v>409</v>
      </c>
      <c r="C10" s="91" t="s">
        <v>566</v>
      </c>
      <c r="D10" s="97">
        <v>3095</v>
      </c>
      <c r="E10" s="175">
        <v>579903.37</v>
      </c>
      <c r="F10" s="101">
        <v>1465</v>
      </c>
      <c r="G10" s="175">
        <v>178103.82</v>
      </c>
      <c r="H10" s="97">
        <v>356</v>
      </c>
      <c r="I10" s="175">
        <v>52738.67</v>
      </c>
      <c r="J10" s="97" t="s">
        <v>439</v>
      </c>
      <c r="K10" s="175" t="s">
        <v>439</v>
      </c>
      <c r="L10" s="97">
        <v>4916</v>
      </c>
    </row>
    <row r="11" spans="1:12" x14ac:dyDescent="0.3">
      <c r="A11" s="539">
        <v>7</v>
      </c>
      <c r="B11" s="164" t="s">
        <v>299</v>
      </c>
      <c r="C11" s="164" t="s">
        <v>501</v>
      </c>
      <c r="D11" s="318">
        <v>838</v>
      </c>
      <c r="E11" s="318">
        <v>76454.53</v>
      </c>
      <c r="F11" s="317">
        <v>374</v>
      </c>
      <c r="G11" s="164">
        <v>26590.58</v>
      </c>
      <c r="H11" s="164">
        <v>1</v>
      </c>
      <c r="I11" s="164">
        <v>260.14</v>
      </c>
      <c r="J11" s="164" t="s">
        <v>439</v>
      </c>
      <c r="K11" s="164" t="s">
        <v>439</v>
      </c>
      <c r="L11" s="164">
        <v>1213</v>
      </c>
    </row>
    <row r="12" spans="1:12" x14ac:dyDescent="0.3">
      <c r="A12" s="521"/>
      <c r="B12" s="521"/>
      <c r="C12" s="521"/>
      <c r="D12" s="522"/>
      <c r="E12" s="523"/>
      <c r="F12" s="522"/>
      <c r="G12" s="523"/>
      <c r="H12" s="522"/>
      <c r="I12" s="523"/>
      <c r="J12" s="522"/>
      <c r="K12" s="523"/>
      <c r="L12" s="522"/>
    </row>
    <row r="13" spans="1:12" x14ac:dyDescent="0.3">
      <c r="A13" s="521"/>
      <c r="B13" s="521"/>
      <c r="C13" s="521"/>
      <c r="D13" s="522"/>
      <c r="E13" s="523"/>
      <c r="F13" s="522"/>
      <c r="G13" s="523"/>
      <c r="H13" s="522"/>
      <c r="I13" s="523"/>
      <c r="J13" s="522"/>
      <c r="K13" s="523"/>
      <c r="L13" s="522"/>
    </row>
    <row r="14" spans="1:12" x14ac:dyDescent="0.3">
      <c r="A14" s="521"/>
      <c r="B14" s="521"/>
      <c r="C14" s="521"/>
      <c r="D14" s="522"/>
      <c r="E14" s="523"/>
      <c r="F14" s="522"/>
      <c r="G14" s="523"/>
      <c r="H14" s="522"/>
      <c r="I14" s="523"/>
      <c r="J14" s="522"/>
      <c r="K14" s="523"/>
      <c r="L14" s="522"/>
    </row>
    <row r="15" spans="1:12" x14ac:dyDescent="0.3">
      <c r="A15" s="521"/>
      <c r="B15" s="521"/>
      <c r="C15" s="521"/>
      <c r="D15" s="522"/>
      <c r="E15" s="523"/>
      <c r="F15" s="522"/>
      <c r="G15" s="523"/>
      <c r="H15" s="522"/>
      <c r="I15" s="523"/>
      <c r="J15" s="522"/>
      <c r="K15" s="523"/>
      <c r="L15" s="522"/>
    </row>
    <row r="16" spans="1:12" x14ac:dyDescent="0.3">
      <c r="A16" s="521"/>
      <c r="B16" s="521"/>
      <c r="C16" s="521"/>
      <c r="D16" s="522"/>
      <c r="E16" s="523"/>
      <c r="F16" s="522"/>
      <c r="G16" s="523"/>
      <c r="H16" s="522"/>
      <c r="I16" s="523"/>
      <c r="J16" s="522"/>
      <c r="K16" s="523"/>
      <c r="L16" s="522"/>
    </row>
    <row r="17" spans="1:12" x14ac:dyDescent="0.3">
      <c r="A17" s="521"/>
      <c r="B17" s="521"/>
      <c r="C17" s="521"/>
      <c r="D17" s="522"/>
      <c r="E17" s="523"/>
      <c r="F17" s="522"/>
      <c r="G17" s="523"/>
      <c r="H17" s="522"/>
      <c r="I17" s="523"/>
      <c r="J17" s="522"/>
      <c r="K17" s="523"/>
      <c r="L17" s="522"/>
    </row>
  </sheetData>
  <mergeCells count="9">
    <mergeCell ref="A3:A4"/>
    <mergeCell ref="B3:B4"/>
    <mergeCell ref="C3:C4"/>
    <mergeCell ref="A1:L1"/>
    <mergeCell ref="L3:L4"/>
    <mergeCell ref="D3:E3"/>
    <mergeCell ref="H3:I3"/>
    <mergeCell ref="J3:K3"/>
    <mergeCell ref="F3:G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0"/>
  </sheetPr>
  <dimension ref="A1:R9"/>
  <sheetViews>
    <sheetView workbookViewId="0">
      <selection activeCell="G10" sqref="G10"/>
    </sheetView>
  </sheetViews>
  <sheetFormatPr defaultRowHeight="14.4" x14ac:dyDescent="0.3"/>
  <cols>
    <col min="1" max="1" width="4.5546875" customWidth="1"/>
    <col min="2" max="2" width="18" customWidth="1"/>
    <col min="3" max="3" width="8.44140625" bestFit="1" customWidth="1"/>
    <col min="4" max="4" width="14.5546875" bestFit="1" customWidth="1"/>
    <col min="5" max="5" width="11.5546875" bestFit="1" customWidth="1"/>
    <col min="6" max="6" width="8.44140625" bestFit="1" customWidth="1"/>
    <col min="7" max="7" width="14.109375" customWidth="1"/>
    <col min="8" max="8" width="13.44140625" customWidth="1"/>
    <col min="9" max="9" width="8.44140625" bestFit="1" customWidth="1"/>
    <col min="10" max="10" width="14.5546875" bestFit="1" customWidth="1"/>
    <col min="11" max="11" width="13.6640625" customWidth="1"/>
    <col min="12" max="12" width="8.44140625" bestFit="1" customWidth="1"/>
    <col min="13" max="13" width="14.33203125" customWidth="1"/>
    <col min="14" max="14" width="10.44140625" bestFit="1" customWidth="1"/>
    <col min="15" max="15" width="10.33203125" customWidth="1"/>
    <col min="16" max="16" width="16" customWidth="1"/>
    <col min="17" max="17" width="15.88671875" customWidth="1"/>
    <col min="18" max="18" width="13.109375" customWidth="1"/>
  </cols>
  <sheetData>
    <row r="1" spans="1:18" ht="15.6" x14ac:dyDescent="0.3">
      <c r="A1" s="540" t="s">
        <v>709</v>
      </c>
      <c r="B1" s="540"/>
      <c r="C1" s="540"/>
      <c r="D1" s="540"/>
      <c r="E1" s="540"/>
      <c r="F1" s="540"/>
      <c r="G1" s="540"/>
      <c r="H1" s="540"/>
      <c r="I1" s="540"/>
      <c r="J1" s="540"/>
      <c r="K1" s="540"/>
      <c r="L1" s="540"/>
      <c r="M1" s="540"/>
      <c r="N1" s="540"/>
      <c r="O1" s="540"/>
      <c r="P1" s="540"/>
      <c r="Q1" s="540"/>
      <c r="R1" s="540"/>
    </row>
    <row r="2" spans="1:18" ht="15" thickBot="1" x14ac:dyDescent="0.35">
      <c r="A2" s="225"/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</row>
    <row r="3" spans="1:18" ht="16.5" customHeight="1" thickBot="1" x14ac:dyDescent="0.35">
      <c r="A3" s="587" t="s">
        <v>18</v>
      </c>
      <c r="B3" s="587" t="s">
        <v>427</v>
      </c>
      <c r="C3" s="584" t="s">
        <v>5</v>
      </c>
      <c r="D3" s="585"/>
      <c r="E3" s="586"/>
      <c r="F3" s="584" t="s">
        <v>6</v>
      </c>
      <c r="G3" s="585"/>
      <c r="H3" s="586"/>
      <c r="I3" s="584" t="s">
        <v>46</v>
      </c>
      <c r="J3" s="585"/>
      <c r="K3" s="586"/>
      <c r="L3" s="584" t="s">
        <v>8</v>
      </c>
      <c r="M3" s="585"/>
      <c r="N3" s="586"/>
      <c r="O3" s="589" t="s">
        <v>502</v>
      </c>
      <c r="P3" s="589" t="s">
        <v>584</v>
      </c>
      <c r="Q3" s="589" t="s">
        <v>585</v>
      </c>
      <c r="R3" s="589" t="s">
        <v>592</v>
      </c>
    </row>
    <row r="4" spans="1:18" ht="47.4" thickBot="1" x14ac:dyDescent="0.35">
      <c r="A4" s="588"/>
      <c r="B4" s="588"/>
      <c r="C4" s="110" t="s">
        <v>1</v>
      </c>
      <c r="D4" s="246" t="s">
        <v>590</v>
      </c>
      <c r="E4" s="247" t="s">
        <v>591</v>
      </c>
      <c r="F4" s="110" t="s">
        <v>1</v>
      </c>
      <c r="G4" s="246" t="s">
        <v>590</v>
      </c>
      <c r="H4" s="247" t="s">
        <v>591</v>
      </c>
      <c r="I4" s="110" t="s">
        <v>1</v>
      </c>
      <c r="J4" s="246" t="s">
        <v>590</v>
      </c>
      <c r="K4" s="247" t="s">
        <v>591</v>
      </c>
      <c r="L4" s="110" t="s">
        <v>1</v>
      </c>
      <c r="M4" s="246" t="s">
        <v>590</v>
      </c>
      <c r="N4" s="247" t="s">
        <v>591</v>
      </c>
      <c r="O4" s="590"/>
      <c r="P4" s="590"/>
      <c r="Q4" s="590"/>
      <c r="R4" s="590"/>
    </row>
    <row r="5" spans="1:18" x14ac:dyDescent="0.3">
      <c r="A5" s="232">
        <v>1</v>
      </c>
      <c r="B5" s="173" t="s">
        <v>512</v>
      </c>
      <c r="C5" s="174">
        <v>808</v>
      </c>
      <c r="D5" s="111">
        <v>1451855.22</v>
      </c>
      <c r="E5" s="111">
        <v>841737.72</v>
      </c>
      <c r="F5" s="174">
        <v>96</v>
      </c>
      <c r="G5" s="111">
        <v>130879.69</v>
      </c>
      <c r="H5" s="111">
        <v>59310.59</v>
      </c>
      <c r="I5" s="174">
        <v>870</v>
      </c>
      <c r="J5" s="111">
        <v>647095.35</v>
      </c>
      <c r="K5" s="111">
        <v>475565.4</v>
      </c>
      <c r="L5" s="174" t="s">
        <v>439</v>
      </c>
      <c r="M5" s="111" t="s">
        <v>439</v>
      </c>
      <c r="N5" s="111" t="s">
        <v>439</v>
      </c>
      <c r="O5" s="343">
        <v>1774</v>
      </c>
      <c r="P5" s="111">
        <v>2229830.2599999998</v>
      </c>
      <c r="Q5" s="111">
        <v>1376613.71</v>
      </c>
      <c r="R5" s="112">
        <v>775.99</v>
      </c>
    </row>
    <row r="6" spans="1:18" x14ac:dyDescent="0.3">
      <c r="A6" s="233">
        <v>2</v>
      </c>
      <c r="B6" s="222" t="s">
        <v>425</v>
      </c>
      <c r="C6" s="221">
        <v>231</v>
      </c>
      <c r="D6" s="315">
        <v>1279280.19</v>
      </c>
      <c r="E6" s="315">
        <v>349893.05</v>
      </c>
      <c r="F6" s="221">
        <v>76</v>
      </c>
      <c r="G6" s="315">
        <v>162019.31</v>
      </c>
      <c r="H6" s="315">
        <v>38275.89</v>
      </c>
      <c r="I6" s="221">
        <v>22</v>
      </c>
      <c r="J6" s="315">
        <v>73199.92</v>
      </c>
      <c r="K6" s="221">
        <v>24102.05</v>
      </c>
      <c r="L6" s="221" t="s">
        <v>439</v>
      </c>
      <c r="M6" s="315" t="s">
        <v>439</v>
      </c>
      <c r="N6" s="221" t="s">
        <v>439</v>
      </c>
      <c r="O6" s="162">
        <v>329</v>
      </c>
      <c r="P6" s="315">
        <v>1514499.42</v>
      </c>
      <c r="Q6" s="315">
        <v>412270.99</v>
      </c>
      <c r="R6" s="113">
        <v>1253.0999999999999</v>
      </c>
    </row>
    <row r="7" spans="1:18" ht="15" thickBot="1" x14ac:dyDescent="0.35">
      <c r="A7" s="248">
        <v>3</v>
      </c>
      <c r="B7" s="114" t="s">
        <v>566</v>
      </c>
      <c r="C7" s="115">
        <v>853</v>
      </c>
      <c r="D7" s="316" t="s">
        <v>439</v>
      </c>
      <c r="E7" s="316">
        <v>278364.06</v>
      </c>
      <c r="F7" s="115">
        <v>32</v>
      </c>
      <c r="G7" s="316" t="s">
        <v>439</v>
      </c>
      <c r="H7" s="316">
        <v>4729.28</v>
      </c>
      <c r="I7" s="115">
        <v>43</v>
      </c>
      <c r="J7" s="316" t="s">
        <v>439</v>
      </c>
      <c r="K7" s="316">
        <v>14019.49</v>
      </c>
      <c r="L7" s="114" t="s">
        <v>439</v>
      </c>
      <c r="M7" s="114" t="s">
        <v>439</v>
      </c>
      <c r="N7" s="114" t="s">
        <v>439</v>
      </c>
      <c r="O7" s="245">
        <v>928</v>
      </c>
      <c r="P7" s="316" t="s">
        <v>439</v>
      </c>
      <c r="Q7" s="316">
        <v>297112.83</v>
      </c>
      <c r="R7" s="116">
        <v>320.16000000000003</v>
      </c>
    </row>
    <row r="8" spans="1:18" x14ac:dyDescent="0.3">
      <c r="B8" s="360" t="s">
        <v>11</v>
      </c>
      <c r="C8" s="41">
        <f>SUM(C5:C7)</f>
        <v>1892</v>
      </c>
      <c r="D8" s="422">
        <f>SUM(D5:D7)</f>
        <v>2731135.41</v>
      </c>
      <c r="E8" s="41">
        <f t="shared" ref="E8:R8" si="0">SUM(E5:E7)</f>
        <v>1469994.83</v>
      </c>
      <c r="F8" s="41">
        <f t="shared" si="0"/>
        <v>204</v>
      </c>
      <c r="G8" s="41">
        <f t="shared" si="0"/>
        <v>292899</v>
      </c>
      <c r="H8" s="422">
        <f t="shared" si="0"/>
        <v>102315.76</v>
      </c>
      <c r="I8" s="41">
        <f t="shared" si="0"/>
        <v>935</v>
      </c>
      <c r="J8" s="422">
        <f t="shared" si="0"/>
        <v>720295.27</v>
      </c>
      <c r="K8" s="41">
        <f t="shared" si="0"/>
        <v>513686.94</v>
      </c>
      <c r="L8" s="422">
        <f t="shared" si="0"/>
        <v>0</v>
      </c>
      <c r="M8" s="41">
        <f t="shared" si="0"/>
        <v>0</v>
      </c>
      <c r="N8" s="422">
        <f t="shared" si="0"/>
        <v>0</v>
      </c>
      <c r="O8" s="41">
        <f t="shared" si="0"/>
        <v>3031</v>
      </c>
      <c r="P8" s="422">
        <f t="shared" si="0"/>
        <v>3744329.6799999997</v>
      </c>
      <c r="Q8" s="41">
        <f t="shared" si="0"/>
        <v>2085997.53</v>
      </c>
      <c r="R8" s="422">
        <f t="shared" si="0"/>
        <v>2349.25</v>
      </c>
    </row>
    <row r="9" spans="1:18" x14ac:dyDescent="0.3">
      <c r="O9" s="312"/>
      <c r="P9" s="314"/>
      <c r="Q9" s="314"/>
    </row>
  </sheetData>
  <mergeCells count="11">
    <mergeCell ref="A1:R1"/>
    <mergeCell ref="Q3:Q4"/>
    <mergeCell ref="R3:R4"/>
    <mergeCell ref="A3:A4"/>
    <mergeCell ref="B3:B4"/>
    <mergeCell ref="C3:E3"/>
    <mergeCell ref="F3:H3"/>
    <mergeCell ref="I3:K3"/>
    <mergeCell ref="L3:N3"/>
    <mergeCell ref="O3:O4"/>
    <mergeCell ref="P3:P4"/>
  </mergeCells>
  <pageMargins left="0.7" right="0.7" top="0.75" bottom="0.75" header="0.3" footer="0.3"/>
  <pageSetup paperSize="9" orientation="portrait" verticalDpi="597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0"/>
  </sheetPr>
  <dimension ref="A1:R8"/>
  <sheetViews>
    <sheetView workbookViewId="0">
      <selection activeCell="K36" sqref="K36"/>
    </sheetView>
  </sheetViews>
  <sheetFormatPr defaultRowHeight="14.4" x14ac:dyDescent="0.3"/>
  <cols>
    <col min="1" max="1" width="4.109375" customWidth="1"/>
    <col min="2" max="2" width="13.109375" customWidth="1"/>
    <col min="4" max="4" width="18.5546875" customWidth="1"/>
    <col min="5" max="5" width="15.6640625" customWidth="1"/>
    <col min="6" max="6" width="9.109375" customWidth="1"/>
    <col min="7" max="7" width="16.33203125" customWidth="1"/>
    <col min="8" max="8" width="13.109375" customWidth="1"/>
    <col min="9" max="9" width="10.33203125" customWidth="1"/>
    <col min="10" max="10" width="16" customWidth="1"/>
    <col min="11" max="11" width="14.109375" customWidth="1"/>
    <col min="12" max="12" width="11.44140625" customWidth="1"/>
    <col min="13" max="13" width="15.33203125" customWidth="1"/>
    <col min="14" max="14" width="15" customWidth="1"/>
    <col min="15" max="15" width="11" customWidth="1"/>
    <col min="16" max="16" width="16.44140625" customWidth="1"/>
    <col min="17" max="17" width="15.44140625" customWidth="1"/>
    <col min="18" max="18" width="18.33203125" customWidth="1"/>
  </cols>
  <sheetData>
    <row r="1" spans="1:18" ht="15.6" x14ac:dyDescent="0.3">
      <c r="A1" s="540" t="s">
        <v>708</v>
      </c>
      <c r="B1" s="540"/>
      <c r="C1" s="540"/>
      <c r="D1" s="540"/>
      <c r="E1" s="540"/>
      <c r="F1" s="540"/>
      <c r="G1" s="540"/>
      <c r="H1" s="540"/>
      <c r="I1" s="540"/>
      <c r="J1" s="540"/>
      <c r="K1" s="540"/>
      <c r="L1" s="540"/>
      <c r="M1" s="540"/>
      <c r="N1" s="540"/>
      <c r="O1" s="540"/>
      <c r="P1" s="540"/>
      <c r="Q1" s="540"/>
      <c r="R1" s="540"/>
    </row>
    <row r="2" spans="1:18" ht="15" thickBot="1" x14ac:dyDescent="0.35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</row>
    <row r="3" spans="1:18" ht="16.5" customHeight="1" thickBot="1" x14ac:dyDescent="0.35">
      <c r="A3" s="587" t="s">
        <v>18</v>
      </c>
      <c r="B3" s="587" t="s">
        <v>427</v>
      </c>
      <c r="C3" s="584" t="s">
        <v>5</v>
      </c>
      <c r="D3" s="585"/>
      <c r="E3" s="586"/>
      <c r="F3" s="584" t="s">
        <v>6</v>
      </c>
      <c r="G3" s="585"/>
      <c r="H3" s="586"/>
      <c r="I3" s="584" t="s">
        <v>46</v>
      </c>
      <c r="J3" s="585"/>
      <c r="K3" s="586"/>
      <c r="L3" s="584" t="s">
        <v>8</v>
      </c>
      <c r="M3" s="585"/>
      <c r="N3" s="586"/>
      <c r="O3" s="589" t="s">
        <v>502</v>
      </c>
      <c r="P3" s="589" t="s">
        <v>584</v>
      </c>
      <c r="Q3" s="589" t="s">
        <v>585</v>
      </c>
      <c r="R3" s="589" t="s">
        <v>592</v>
      </c>
    </row>
    <row r="4" spans="1:18" ht="46.8" x14ac:dyDescent="0.3">
      <c r="A4" s="588"/>
      <c r="B4" s="588"/>
      <c r="C4" s="110" t="s">
        <v>1</v>
      </c>
      <c r="D4" s="246" t="s">
        <v>590</v>
      </c>
      <c r="E4" s="247" t="s">
        <v>591</v>
      </c>
      <c r="F4" s="110" t="s">
        <v>1</v>
      </c>
      <c r="G4" s="246" t="s">
        <v>590</v>
      </c>
      <c r="H4" s="247" t="s">
        <v>591</v>
      </c>
      <c r="I4" s="110" t="s">
        <v>1</v>
      </c>
      <c r="J4" s="246" t="s">
        <v>590</v>
      </c>
      <c r="K4" s="247" t="s">
        <v>591</v>
      </c>
      <c r="L4" s="110" t="s">
        <v>1</v>
      </c>
      <c r="M4" s="246" t="s">
        <v>590</v>
      </c>
      <c r="N4" s="247" t="s">
        <v>591</v>
      </c>
      <c r="O4" s="590"/>
      <c r="P4" s="590"/>
      <c r="Q4" s="590"/>
      <c r="R4" s="590"/>
    </row>
    <row r="5" spans="1:18" x14ac:dyDescent="0.3">
      <c r="A5" s="537">
        <v>1</v>
      </c>
      <c r="B5" s="369" t="s">
        <v>512</v>
      </c>
      <c r="C5" s="368">
        <v>493</v>
      </c>
      <c r="D5" s="315">
        <v>1207700.03</v>
      </c>
      <c r="E5" s="315">
        <v>251165.77</v>
      </c>
      <c r="F5" s="221">
        <v>134</v>
      </c>
      <c r="G5" s="315">
        <v>292006.39</v>
      </c>
      <c r="H5" s="315">
        <v>30965.87</v>
      </c>
      <c r="I5" s="221">
        <v>55</v>
      </c>
      <c r="J5" s="315">
        <v>164089.07</v>
      </c>
      <c r="K5" s="315">
        <v>20778.89</v>
      </c>
      <c r="L5" s="221" t="s">
        <v>439</v>
      </c>
      <c r="M5" s="315" t="s">
        <v>439</v>
      </c>
      <c r="N5" s="315" t="s">
        <v>439</v>
      </c>
      <c r="O5" s="368">
        <v>682</v>
      </c>
      <c r="P5" s="315">
        <v>1663795.49</v>
      </c>
      <c r="Q5" s="315">
        <v>302910.53000000003</v>
      </c>
      <c r="R5" s="315">
        <v>444.15</v>
      </c>
    </row>
    <row r="6" spans="1:18" s="367" customFormat="1" x14ac:dyDescent="0.3">
      <c r="A6" s="537">
        <v>2</v>
      </c>
      <c r="B6" s="369" t="s">
        <v>425</v>
      </c>
      <c r="C6" s="368">
        <v>2</v>
      </c>
      <c r="D6" s="315">
        <v>13236.48</v>
      </c>
      <c r="E6" s="315">
        <v>691.2</v>
      </c>
      <c r="F6" s="221" t="s">
        <v>439</v>
      </c>
      <c r="G6" s="315" t="s">
        <v>439</v>
      </c>
      <c r="H6" s="315" t="s">
        <v>439</v>
      </c>
      <c r="I6" s="221" t="s">
        <v>439</v>
      </c>
      <c r="J6" s="315" t="s">
        <v>439</v>
      </c>
      <c r="K6" s="315" t="s">
        <v>439</v>
      </c>
      <c r="L6" s="221" t="s">
        <v>439</v>
      </c>
      <c r="M6" s="315" t="s">
        <v>439</v>
      </c>
      <c r="N6" s="315" t="s">
        <v>439</v>
      </c>
      <c r="O6" s="368">
        <v>2</v>
      </c>
      <c r="P6" s="315">
        <v>13236.48</v>
      </c>
      <c r="Q6" s="315">
        <v>691.2</v>
      </c>
      <c r="R6" s="315">
        <v>345.6</v>
      </c>
    </row>
    <row r="7" spans="1:18" x14ac:dyDescent="0.3">
      <c r="A7" s="371">
        <v>3</v>
      </c>
      <c r="B7" s="369" t="s">
        <v>566</v>
      </c>
      <c r="C7" s="369" t="s">
        <v>439</v>
      </c>
      <c r="D7" s="369" t="s">
        <v>439</v>
      </c>
      <c r="E7" s="369" t="s">
        <v>439</v>
      </c>
      <c r="F7" s="369">
        <v>2</v>
      </c>
      <c r="G7" s="369" t="s">
        <v>439</v>
      </c>
      <c r="H7" s="369">
        <v>182.19</v>
      </c>
      <c r="I7" s="369" t="s">
        <v>439</v>
      </c>
      <c r="J7" s="369" t="s">
        <v>439</v>
      </c>
      <c r="K7" s="369" t="s">
        <v>439</v>
      </c>
      <c r="L7" s="369" t="s">
        <v>439</v>
      </c>
      <c r="M7" s="369" t="s">
        <v>439</v>
      </c>
      <c r="N7" s="369" t="s">
        <v>439</v>
      </c>
      <c r="O7" s="368">
        <v>2</v>
      </c>
      <c r="P7" s="315" t="s">
        <v>439</v>
      </c>
      <c r="Q7" s="315">
        <v>182.19</v>
      </c>
      <c r="R7" s="369">
        <v>91.1</v>
      </c>
    </row>
    <row r="8" spans="1:18" x14ac:dyDescent="0.3">
      <c r="B8" s="360" t="s">
        <v>11</v>
      </c>
      <c r="C8" s="344">
        <f>SUM(C5:C7)</f>
        <v>495</v>
      </c>
      <c r="D8" s="422">
        <f>SUM(D5:D7)</f>
        <v>1220936.51</v>
      </c>
      <c r="E8" s="422">
        <f>SUM(E5:E7)</f>
        <v>251856.97</v>
      </c>
      <c r="F8" s="344">
        <f t="shared" ref="F8:R8" si="0">SUM(F5:F7)</f>
        <v>136</v>
      </c>
      <c r="G8" s="422">
        <f t="shared" si="0"/>
        <v>292006.39</v>
      </c>
      <c r="H8" s="422">
        <f t="shared" si="0"/>
        <v>31148.059999999998</v>
      </c>
      <c r="I8" s="344">
        <f t="shared" si="0"/>
        <v>55</v>
      </c>
      <c r="J8" s="422">
        <f t="shared" si="0"/>
        <v>164089.07</v>
      </c>
      <c r="K8" s="422">
        <f t="shared" si="0"/>
        <v>20778.89</v>
      </c>
      <c r="L8" s="344">
        <f t="shared" si="0"/>
        <v>0</v>
      </c>
      <c r="M8" s="422">
        <f t="shared" si="0"/>
        <v>0</v>
      </c>
      <c r="N8" s="422">
        <f t="shared" si="0"/>
        <v>0</v>
      </c>
      <c r="O8" s="344">
        <f t="shared" si="0"/>
        <v>686</v>
      </c>
      <c r="P8" s="422">
        <f t="shared" si="0"/>
        <v>1677031.97</v>
      </c>
      <c r="Q8" s="422">
        <f t="shared" si="0"/>
        <v>303783.92000000004</v>
      </c>
      <c r="R8" s="344">
        <f t="shared" si="0"/>
        <v>880.85</v>
      </c>
    </row>
  </sheetData>
  <mergeCells count="11">
    <mergeCell ref="I3:K3"/>
    <mergeCell ref="A1:R1"/>
    <mergeCell ref="A3:A4"/>
    <mergeCell ref="B3:B4"/>
    <mergeCell ref="C3:E3"/>
    <mergeCell ref="F3:H3"/>
    <mergeCell ref="Q3:Q4"/>
    <mergeCell ref="R3:R4"/>
    <mergeCell ref="L3:N3"/>
    <mergeCell ref="O3:O4"/>
    <mergeCell ref="P3:P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  <pageSetUpPr fitToPage="1"/>
  </sheetPr>
  <dimension ref="A1:P52"/>
  <sheetViews>
    <sheetView workbookViewId="0">
      <selection activeCell="G36" sqref="G36"/>
    </sheetView>
  </sheetViews>
  <sheetFormatPr defaultRowHeight="14.4" x14ac:dyDescent="0.3"/>
  <cols>
    <col min="1" max="1" width="25" customWidth="1"/>
    <col min="2" max="2" width="12.33203125" style="8" customWidth="1"/>
    <col min="3" max="3" width="12.33203125" style="163" customWidth="1"/>
    <col min="4" max="4" width="12.33203125" style="9" customWidth="1"/>
    <col min="5" max="5" width="11.6640625" style="8" customWidth="1"/>
    <col min="6" max="6" width="10.88671875" style="9" customWidth="1"/>
    <col min="7" max="7" width="12.33203125" style="9" customWidth="1"/>
    <col min="8" max="8" width="11.6640625" style="8" customWidth="1"/>
    <col min="9" max="9" width="11.6640625" style="163" customWidth="1"/>
    <col min="10" max="10" width="11.88671875" style="9" customWidth="1"/>
    <col min="11" max="11" width="11.44140625" customWidth="1"/>
    <col min="12" max="12" width="11.44140625" style="225" customWidth="1"/>
    <col min="13" max="13" width="11.44140625" customWidth="1"/>
    <col min="16" max="16" width="10.109375" bestFit="1" customWidth="1"/>
  </cols>
  <sheetData>
    <row r="1" spans="1:16" s="2" customFormat="1" ht="15.6" x14ac:dyDescent="0.3">
      <c r="A1" s="540" t="s">
        <v>686</v>
      </c>
      <c r="B1" s="540"/>
      <c r="C1" s="540"/>
      <c r="D1" s="540"/>
      <c r="E1" s="540"/>
      <c r="F1" s="540"/>
      <c r="G1" s="540"/>
      <c r="H1" s="540"/>
      <c r="I1" s="540"/>
      <c r="J1" s="540"/>
      <c r="K1" s="540"/>
      <c r="L1" s="540"/>
      <c r="M1" s="540"/>
    </row>
    <row r="2" spans="1:16" x14ac:dyDescent="0.3">
      <c r="A2" s="39"/>
    </row>
    <row r="3" spans="1:16" s="45" customFormat="1" ht="15" customHeight="1" x14ac:dyDescent="0.3">
      <c r="A3" s="544" t="s">
        <v>19</v>
      </c>
      <c r="B3" s="541" t="s">
        <v>5</v>
      </c>
      <c r="C3" s="542"/>
      <c r="D3" s="543"/>
      <c r="E3" s="541" t="s">
        <v>6</v>
      </c>
      <c r="F3" s="543"/>
      <c r="G3" s="300"/>
      <c r="H3" s="541" t="s">
        <v>20</v>
      </c>
      <c r="I3" s="542"/>
      <c r="J3" s="543"/>
      <c r="K3" s="541" t="s">
        <v>21</v>
      </c>
      <c r="L3" s="542"/>
      <c r="M3" s="543"/>
    </row>
    <row r="4" spans="1:16" s="45" customFormat="1" ht="15.6" x14ac:dyDescent="0.3">
      <c r="A4" s="545"/>
      <c r="B4" s="69" t="s">
        <v>1</v>
      </c>
      <c r="C4" s="77" t="s">
        <v>22</v>
      </c>
      <c r="D4" s="77" t="s">
        <v>442</v>
      </c>
      <c r="E4" s="69" t="s">
        <v>1</v>
      </c>
      <c r="F4" s="77" t="s">
        <v>22</v>
      </c>
      <c r="G4" s="77" t="s">
        <v>442</v>
      </c>
      <c r="H4" s="69" t="s">
        <v>1</v>
      </c>
      <c r="I4" s="77" t="s">
        <v>22</v>
      </c>
      <c r="J4" s="77" t="s">
        <v>442</v>
      </c>
      <c r="K4" s="69" t="s">
        <v>1</v>
      </c>
      <c r="L4" s="77" t="s">
        <v>22</v>
      </c>
      <c r="M4" s="77" t="s">
        <v>442</v>
      </c>
    </row>
    <row r="5" spans="1:16" ht="15.75" customHeight="1" x14ac:dyDescent="0.3">
      <c r="A5" s="10" t="s">
        <v>23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2"/>
    </row>
    <row r="6" spans="1:16" ht="15" customHeight="1" x14ac:dyDescent="0.3">
      <c r="A6" s="16" t="s">
        <v>446</v>
      </c>
      <c r="B6" s="26">
        <v>466410</v>
      </c>
      <c r="C6" s="60">
        <v>368.81</v>
      </c>
      <c r="D6" s="306">
        <v>411.52</v>
      </c>
      <c r="E6" s="228">
        <v>356561</v>
      </c>
      <c r="F6" s="306">
        <v>358.46</v>
      </c>
      <c r="G6" s="306">
        <v>383.77</v>
      </c>
      <c r="H6" s="228">
        <v>112476</v>
      </c>
      <c r="I6" s="306">
        <v>390.06</v>
      </c>
      <c r="J6" s="306">
        <v>384.95</v>
      </c>
      <c r="K6" s="228">
        <v>2106</v>
      </c>
      <c r="L6" s="306">
        <v>243.37</v>
      </c>
      <c r="M6" s="306">
        <v>200</v>
      </c>
    </row>
    <row r="7" spans="1:16" x14ac:dyDescent="0.3">
      <c r="A7" s="16" t="s">
        <v>447</v>
      </c>
      <c r="B7" s="26">
        <v>745401</v>
      </c>
      <c r="C7" s="60">
        <v>691.37</v>
      </c>
      <c r="D7" s="306">
        <v>651.09</v>
      </c>
      <c r="E7" s="228">
        <v>215486</v>
      </c>
      <c r="F7" s="306">
        <v>718.01</v>
      </c>
      <c r="G7" s="306">
        <v>705.99</v>
      </c>
      <c r="H7" s="228">
        <v>84282</v>
      </c>
      <c r="I7" s="306">
        <v>681.17</v>
      </c>
      <c r="J7" s="306">
        <v>675.18</v>
      </c>
      <c r="K7" s="228">
        <v>14287</v>
      </c>
      <c r="L7" s="306">
        <v>783.71</v>
      </c>
      <c r="M7" s="306">
        <v>783.3</v>
      </c>
    </row>
    <row r="8" spans="1:16" x14ac:dyDescent="0.3">
      <c r="A8" s="16" t="s">
        <v>448</v>
      </c>
      <c r="B8" s="26">
        <v>523614</v>
      </c>
      <c r="C8" s="60">
        <v>1225.5</v>
      </c>
      <c r="D8" s="306">
        <v>1218.97</v>
      </c>
      <c r="E8" s="228">
        <v>42262</v>
      </c>
      <c r="F8" s="306">
        <v>1164.01</v>
      </c>
      <c r="G8" s="306">
        <v>1142.19</v>
      </c>
      <c r="H8" s="228">
        <v>19797</v>
      </c>
      <c r="I8" s="306">
        <v>1157.04</v>
      </c>
      <c r="J8" s="306">
        <v>1143.3</v>
      </c>
      <c r="K8" s="228">
        <v>3</v>
      </c>
      <c r="L8" s="306">
        <v>1371.59</v>
      </c>
      <c r="M8" s="306">
        <v>1454.7</v>
      </c>
    </row>
    <row r="9" spans="1:16" x14ac:dyDescent="0.3">
      <c r="A9" s="16" t="s">
        <v>449</v>
      </c>
      <c r="B9" s="26">
        <v>99454</v>
      </c>
      <c r="C9" s="60">
        <v>1679.23</v>
      </c>
      <c r="D9" s="306">
        <v>1644.68</v>
      </c>
      <c r="E9" s="228">
        <v>1889</v>
      </c>
      <c r="F9" s="306">
        <v>1657.89</v>
      </c>
      <c r="G9" s="306">
        <v>1611.27</v>
      </c>
      <c r="H9" s="228">
        <v>2314</v>
      </c>
      <c r="I9" s="306">
        <v>1683.76</v>
      </c>
      <c r="J9" s="306">
        <v>1655.49</v>
      </c>
      <c r="K9" s="228">
        <v>0</v>
      </c>
      <c r="L9" s="306">
        <v>0</v>
      </c>
      <c r="M9" s="306" t="s">
        <v>439</v>
      </c>
      <c r="P9" s="474"/>
    </row>
    <row r="10" spans="1:16" x14ac:dyDescent="0.3">
      <c r="A10" s="16" t="s">
        <v>450</v>
      </c>
      <c r="B10" s="26">
        <v>18247</v>
      </c>
      <c r="C10" s="60">
        <v>2179.54</v>
      </c>
      <c r="D10" s="306">
        <v>2141.42</v>
      </c>
      <c r="E10" s="228">
        <v>464</v>
      </c>
      <c r="F10" s="306">
        <v>2213.0300000000002</v>
      </c>
      <c r="G10" s="306">
        <v>2190.27</v>
      </c>
      <c r="H10" s="228">
        <v>371</v>
      </c>
      <c r="I10" s="306">
        <v>2159.33</v>
      </c>
      <c r="J10" s="306">
        <v>2129.81</v>
      </c>
      <c r="K10" s="228">
        <v>0</v>
      </c>
      <c r="L10" s="306">
        <v>0</v>
      </c>
      <c r="M10" s="306" t="s">
        <v>439</v>
      </c>
    </row>
    <row r="11" spans="1:16" ht="15" customHeight="1" x14ac:dyDescent="0.3">
      <c r="A11" s="16" t="s">
        <v>451</v>
      </c>
      <c r="B11" s="26">
        <v>8876</v>
      </c>
      <c r="C11" s="60">
        <v>3076.61</v>
      </c>
      <c r="D11" s="306">
        <v>2897.89</v>
      </c>
      <c r="E11" s="228">
        <v>350</v>
      </c>
      <c r="F11" s="306">
        <v>2961.58</v>
      </c>
      <c r="G11" s="306">
        <v>2860.3</v>
      </c>
      <c r="H11" s="228">
        <v>109</v>
      </c>
      <c r="I11" s="306">
        <v>3067.32</v>
      </c>
      <c r="J11" s="306">
        <v>2725.39</v>
      </c>
      <c r="K11" s="228">
        <v>0</v>
      </c>
      <c r="L11" s="306">
        <v>0</v>
      </c>
      <c r="M11" s="306" t="s">
        <v>439</v>
      </c>
    </row>
    <row r="12" spans="1:16" s="38" customFormat="1" ht="15.6" x14ac:dyDescent="0.3">
      <c r="A12" s="78" t="s">
        <v>27</v>
      </c>
      <c r="B12" s="59">
        <f>SUM(B6:B11)</f>
        <v>1862002</v>
      </c>
      <c r="C12" s="79"/>
      <c r="D12" s="79"/>
      <c r="E12" s="59">
        <f>SUM(E6:E11)</f>
        <v>617012</v>
      </c>
      <c r="F12" s="79"/>
      <c r="G12" s="79"/>
      <c r="H12" s="59">
        <f>SUM(H6:H11)</f>
        <v>219349</v>
      </c>
      <c r="I12" s="79"/>
      <c r="J12" s="79"/>
      <c r="K12" s="59">
        <f>SUM(K6:K11)</f>
        <v>16396</v>
      </c>
      <c r="L12" s="79"/>
      <c r="M12" s="79"/>
      <c r="N12" s="47"/>
    </row>
    <row r="13" spans="1:16" ht="15" customHeight="1" x14ac:dyDescent="0.3">
      <c r="A13" s="86" t="s">
        <v>28</v>
      </c>
      <c r="B13" s="27"/>
      <c r="C13" s="61"/>
      <c r="D13" s="61"/>
      <c r="E13" s="27"/>
      <c r="F13" s="61"/>
      <c r="G13" s="61"/>
      <c r="H13" s="27"/>
      <c r="I13" s="61"/>
      <c r="J13" s="61"/>
      <c r="K13" s="27"/>
      <c r="L13" s="61"/>
      <c r="M13" s="61"/>
      <c r="N13" s="11"/>
      <c r="P13" s="474"/>
    </row>
    <row r="14" spans="1:16" x14ac:dyDescent="0.3">
      <c r="A14" s="16" t="s">
        <v>452</v>
      </c>
      <c r="B14" s="26">
        <v>53061</v>
      </c>
      <c r="C14" s="60">
        <v>73.58</v>
      </c>
      <c r="D14" s="60">
        <v>80.13</v>
      </c>
      <c r="E14" s="26">
        <v>111122</v>
      </c>
      <c r="F14" s="60">
        <v>70.510000000000005</v>
      </c>
      <c r="G14" s="60">
        <v>75.819999999999993</v>
      </c>
      <c r="H14" s="26">
        <v>19222</v>
      </c>
      <c r="I14" s="60">
        <v>64.77</v>
      </c>
      <c r="J14" s="60">
        <v>68.05</v>
      </c>
      <c r="K14" s="26">
        <v>0</v>
      </c>
      <c r="L14" s="60">
        <v>0</v>
      </c>
      <c r="M14" s="60" t="s">
        <v>439</v>
      </c>
      <c r="N14" s="11"/>
    </row>
    <row r="15" spans="1:16" ht="15" customHeight="1" x14ac:dyDescent="0.3">
      <c r="A15" s="16" t="s">
        <v>453</v>
      </c>
      <c r="B15" s="26">
        <v>402322</v>
      </c>
      <c r="C15" s="60">
        <v>163.16</v>
      </c>
      <c r="D15" s="60">
        <v>170.64</v>
      </c>
      <c r="E15" s="26">
        <v>136931</v>
      </c>
      <c r="F15" s="60">
        <v>146.6</v>
      </c>
      <c r="G15" s="60">
        <v>144</v>
      </c>
      <c r="H15" s="26">
        <v>38828</v>
      </c>
      <c r="I15" s="60">
        <v>147.72999999999999</v>
      </c>
      <c r="J15" s="60">
        <v>147.25</v>
      </c>
      <c r="K15" s="26">
        <v>1</v>
      </c>
      <c r="L15" s="60">
        <v>131.41</v>
      </c>
      <c r="M15" s="60">
        <v>131.41</v>
      </c>
      <c r="N15" s="11"/>
    </row>
    <row r="16" spans="1:16" ht="15" customHeight="1" x14ac:dyDescent="0.3">
      <c r="A16" s="16" t="s">
        <v>454</v>
      </c>
      <c r="B16" s="26">
        <v>310462</v>
      </c>
      <c r="C16" s="60">
        <v>237.81</v>
      </c>
      <c r="D16" s="60">
        <v>235.61</v>
      </c>
      <c r="E16" s="26">
        <v>19291</v>
      </c>
      <c r="F16" s="60">
        <v>233.1</v>
      </c>
      <c r="G16" s="60">
        <v>228.99</v>
      </c>
      <c r="H16" s="26">
        <v>9928</v>
      </c>
      <c r="I16" s="60">
        <v>237.59</v>
      </c>
      <c r="J16" s="60">
        <v>232.64</v>
      </c>
      <c r="K16" s="26">
        <v>0</v>
      </c>
      <c r="L16" s="60">
        <v>0</v>
      </c>
      <c r="M16" s="60" t="s">
        <v>439</v>
      </c>
      <c r="N16" s="11"/>
    </row>
    <row r="17" spans="1:16" x14ac:dyDescent="0.3">
      <c r="A17" s="16" t="s">
        <v>455</v>
      </c>
      <c r="B17" s="26">
        <v>84486</v>
      </c>
      <c r="C17" s="60">
        <v>339.76</v>
      </c>
      <c r="D17" s="60">
        <v>335.22</v>
      </c>
      <c r="E17" s="26">
        <v>3717</v>
      </c>
      <c r="F17" s="60">
        <v>332.73</v>
      </c>
      <c r="G17" s="60">
        <v>326.91000000000003</v>
      </c>
      <c r="H17" s="26">
        <v>1900</v>
      </c>
      <c r="I17" s="60">
        <v>336.78</v>
      </c>
      <c r="J17" s="60">
        <v>330.46</v>
      </c>
      <c r="K17" s="26">
        <v>0</v>
      </c>
      <c r="L17" s="60">
        <v>0</v>
      </c>
      <c r="M17" s="60" t="s">
        <v>439</v>
      </c>
      <c r="N17" s="11"/>
    </row>
    <row r="18" spans="1:16" x14ac:dyDescent="0.3">
      <c r="A18" s="16" t="s">
        <v>456</v>
      </c>
      <c r="B18" s="26">
        <v>28209</v>
      </c>
      <c r="C18" s="60">
        <v>437.17</v>
      </c>
      <c r="D18" s="60">
        <v>434.68</v>
      </c>
      <c r="E18" s="26">
        <v>1000</v>
      </c>
      <c r="F18" s="60">
        <v>443.95</v>
      </c>
      <c r="G18" s="60">
        <v>440.21</v>
      </c>
      <c r="H18" s="26">
        <v>562</v>
      </c>
      <c r="I18" s="60">
        <v>441.95</v>
      </c>
      <c r="J18" s="60">
        <v>436.5</v>
      </c>
      <c r="K18" s="26">
        <v>0</v>
      </c>
      <c r="L18" s="60">
        <v>0</v>
      </c>
      <c r="M18" s="60" t="s">
        <v>439</v>
      </c>
    </row>
    <row r="19" spans="1:16" s="48" customFormat="1" x14ac:dyDescent="0.3">
      <c r="A19" s="85" t="s">
        <v>457</v>
      </c>
      <c r="B19" s="26">
        <v>17305</v>
      </c>
      <c r="C19" s="60">
        <v>626.19000000000005</v>
      </c>
      <c r="D19" s="60">
        <v>599.97</v>
      </c>
      <c r="E19" s="26">
        <v>623</v>
      </c>
      <c r="F19" s="60">
        <v>614.1</v>
      </c>
      <c r="G19" s="60">
        <v>583.52</v>
      </c>
      <c r="H19" s="26">
        <v>365</v>
      </c>
      <c r="I19" s="60">
        <v>613.33000000000004</v>
      </c>
      <c r="J19" s="60">
        <v>576.66</v>
      </c>
      <c r="K19" s="26">
        <v>0</v>
      </c>
      <c r="L19" s="60">
        <v>0</v>
      </c>
      <c r="M19" s="60" t="s">
        <v>439</v>
      </c>
    </row>
    <row r="20" spans="1:16" s="48" customFormat="1" x14ac:dyDescent="0.3">
      <c r="A20" s="16" t="s">
        <v>458</v>
      </c>
      <c r="B20" s="26">
        <v>582</v>
      </c>
      <c r="C20" s="60">
        <v>1171.54</v>
      </c>
      <c r="D20" s="60">
        <v>1123.43</v>
      </c>
      <c r="E20" s="26">
        <v>16</v>
      </c>
      <c r="F20" s="60">
        <v>1110.6300000000001</v>
      </c>
      <c r="G20" s="60">
        <v>1078.55</v>
      </c>
      <c r="H20" s="26">
        <v>9</v>
      </c>
      <c r="I20" s="60">
        <v>1074.25</v>
      </c>
      <c r="J20" s="60">
        <v>1057.67</v>
      </c>
      <c r="K20" s="26">
        <v>0</v>
      </c>
      <c r="L20" s="60">
        <v>0</v>
      </c>
      <c r="M20" s="60" t="s">
        <v>439</v>
      </c>
    </row>
    <row r="21" spans="1:16" ht="15" customHeight="1" x14ac:dyDescent="0.3">
      <c r="A21" s="16" t="s">
        <v>459</v>
      </c>
      <c r="B21" s="26">
        <v>48</v>
      </c>
      <c r="C21" s="60">
        <v>1692.13</v>
      </c>
      <c r="D21" s="60">
        <v>1680.48</v>
      </c>
      <c r="E21" s="26">
        <v>2</v>
      </c>
      <c r="F21" s="60">
        <v>1558.7</v>
      </c>
      <c r="G21" s="60">
        <v>1558.7</v>
      </c>
      <c r="H21" s="26">
        <v>0</v>
      </c>
      <c r="I21" s="60">
        <v>0</v>
      </c>
      <c r="J21" s="60" t="s">
        <v>439</v>
      </c>
      <c r="K21" s="26">
        <v>0</v>
      </c>
      <c r="L21" s="60">
        <v>0</v>
      </c>
      <c r="M21" s="60" t="s">
        <v>439</v>
      </c>
    </row>
    <row r="22" spans="1:16" s="48" customFormat="1" ht="15" customHeight="1" x14ac:dyDescent="0.3">
      <c r="A22" s="16" t="s">
        <v>460</v>
      </c>
      <c r="B22" s="26">
        <v>7</v>
      </c>
      <c r="C22" s="60">
        <v>2181.0700000000002</v>
      </c>
      <c r="D22" s="60">
        <v>2116.31</v>
      </c>
      <c r="E22" s="26">
        <v>0</v>
      </c>
      <c r="F22" s="60">
        <v>0</v>
      </c>
      <c r="G22" s="60" t="s">
        <v>439</v>
      </c>
      <c r="H22" s="26">
        <v>1</v>
      </c>
      <c r="I22" s="60">
        <v>2134.0300000000002</v>
      </c>
      <c r="J22" s="60">
        <v>2134.0300000000002</v>
      </c>
      <c r="K22" s="26">
        <v>0</v>
      </c>
      <c r="L22" s="60">
        <v>0</v>
      </c>
      <c r="M22" s="60" t="s">
        <v>439</v>
      </c>
    </row>
    <row r="23" spans="1:16" s="48" customFormat="1" ht="15" customHeight="1" x14ac:dyDescent="0.3">
      <c r="A23" s="16" t="s">
        <v>451</v>
      </c>
      <c r="B23" s="26">
        <v>0</v>
      </c>
      <c r="C23" s="60">
        <v>0</v>
      </c>
      <c r="D23" s="60" t="s">
        <v>439</v>
      </c>
      <c r="E23" s="26">
        <v>0</v>
      </c>
      <c r="F23" s="60">
        <v>0</v>
      </c>
      <c r="G23" s="60" t="s">
        <v>439</v>
      </c>
      <c r="H23" s="26">
        <v>0</v>
      </c>
      <c r="I23" s="60">
        <v>0</v>
      </c>
      <c r="J23" s="60" t="s">
        <v>439</v>
      </c>
      <c r="K23" s="26">
        <v>0</v>
      </c>
      <c r="L23" s="60">
        <v>0</v>
      </c>
      <c r="M23" s="60" t="s">
        <v>439</v>
      </c>
    </row>
    <row r="24" spans="1:16" s="38" customFormat="1" ht="15.6" x14ac:dyDescent="0.3">
      <c r="A24" s="78" t="s">
        <v>29</v>
      </c>
      <c r="B24" s="59">
        <f>SUM(B14:B23)</f>
        <v>896482</v>
      </c>
      <c r="C24" s="79"/>
      <c r="D24" s="79"/>
      <c r="E24" s="59">
        <f>SUM(E14:E23)</f>
        <v>272702</v>
      </c>
      <c r="F24" s="79"/>
      <c r="G24" s="79"/>
      <c r="H24" s="59">
        <f>SUM(H14:H23)</f>
        <v>70815</v>
      </c>
      <c r="I24" s="79"/>
      <c r="J24" s="79"/>
      <c r="K24" s="59">
        <f>SUM(K14:K23)</f>
        <v>1</v>
      </c>
      <c r="L24" s="79"/>
      <c r="M24" s="79"/>
      <c r="P24" s="535"/>
    </row>
    <row r="25" spans="1:16" x14ac:dyDescent="0.3">
      <c r="A25" s="10" t="s">
        <v>443</v>
      </c>
      <c r="B25" s="27"/>
      <c r="C25" s="61"/>
      <c r="D25" s="61"/>
      <c r="E25" s="27"/>
      <c r="F25" s="61"/>
      <c r="G25" s="61"/>
      <c r="H25" s="27"/>
      <c r="I25" s="61"/>
      <c r="J25" s="61"/>
      <c r="K25" s="27"/>
      <c r="L25" s="61"/>
      <c r="M25" s="61"/>
    </row>
    <row r="26" spans="1:16" x14ac:dyDescent="0.3">
      <c r="A26" s="16" t="s">
        <v>452</v>
      </c>
      <c r="B26" s="228">
        <v>174614</v>
      </c>
      <c r="C26" s="306">
        <v>72.739999999999995</v>
      </c>
      <c r="D26" s="306">
        <v>74.67</v>
      </c>
      <c r="E26" s="26">
        <v>55821</v>
      </c>
      <c r="F26" s="60">
        <v>47.19</v>
      </c>
      <c r="G26" s="60">
        <v>44.7</v>
      </c>
      <c r="H26" s="26">
        <v>1</v>
      </c>
      <c r="I26" s="60">
        <v>70</v>
      </c>
      <c r="J26" s="60">
        <v>70</v>
      </c>
      <c r="K26" s="228">
        <v>0</v>
      </c>
      <c r="L26" s="306">
        <v>0</v>
      </c>
      <c r="M26" s="306" t="s">
        <v>439</v>
      </c>
    </row>
    <row r="27" spans="1:16" ht="15" customHeight="1" x14ac:dyDescent="0.3">
      <c r="A27" s="16" t="s">
        <v>453</v>
      </c>
      <c r="B27" s="228">
        <v>143083</v>
      </c>
      <c r="C27" s="306">
        <v>125.95</v>
      </c>
      <c r="D27" s="306">
        <v>118.55</v>
      </c>
      <c r="E27" s="26">
        <v>12179</v>
      </c>
      <c r="F27" s="60">
        <v>132</v>
      </c>
      <c r="G27" s="60">
        <v>124.46</v>
      </c>
      <c r="H27" s="26">
        <v>1</v>
      </c>
      <c r="I27" s="60">
        <v>157.5</v>
      </c>
      <c r="J27" s="60">
        <v>157.5</v>
      </c>
      <c r="K27" s="228">
        <v>0</v>
      </c>
      <c r="L27" s="306">
        <v>0</v>
      </c>
      <c r="M27" s="306" t="s">
        <v>439</v>
      </c>
    </row>
    <row r="28" spans="1:16" x14ac:dyDescent="0.3">
      <c r="A28" s="16" t="s">
        <v>454</v>
      </c>
      <c r="B28" s="228">
        <v>10405</v>
      </c>
      <c r="C28" s="306">
        <v>239.46</v>
      </c>
      <c r="D28" s="306">
        <v>235.42</v>
      </c>
      <c r="E28" s="26">
        <v>1326</v>
      </c>
      <c r="F28" s="60">
        <v>248.9</v>
      </c>
      <c r="G28" s="60">
        <v>248.05</v>
      </c>
      <c r="H28" s="26">
        <v>1</v>
      </c>
      <c r="I28" s="60">
        <v>216.09</v>
      </c>
      <c r="J28" s="60">
        <v>216.09</v>
      </c>
      <c r="K28" s="228">
        <v>0</v>
      </c>
      <c r="L28" s="306">
        <v>0</v>
      </c>
      <c r="M28" s="306" t="s">
        <v>439</v>
      </c>
    </row>
    <row r="29" spans="1:16" ht="15" customHeight="1" x14ac:dyDescent="0.3">
      <c r="A29" s="16" t="s">
        <v>455</v>
      </c>
      <c r="B29" s="228">
        <v>8307</v>
      </c>
      <c r="C29" s="306">
        <v>355.89</v>
      </c>
      <c r="D29" s="306">
        <v>365.4</v>
      </c>
      <c r="E29" s="26">
        <v>957</v>
      </c>
      <c r="F29" s="60">
        <v>344.9</v>
      </c>
      <c r="G29" s="60">
        <v>347.29</v>
      </c>
      <c r="H29" s="26">
        <v>9</v>
      </c>
      <c r="I29" s="60">
        <v>341.91</v>
      </c>
      <c r="J29" s="60">
        <v>352.8</v>
      </c>
      <c r="K29" s="228">
        <v>0</v>
      </c>
      <c r="L29" s="306">
        <v>0</v>
      </c>
      <c r="M29" s="306" t="s">
        <v>439</v>
      </c>
    </row>
    <row r="30" spans="1:16" ht="15" customHeight="1" x14ac:dyDescent="0.3">
      <c r="A30" s="16" t="s">
        <v>456</v>
      </c>
      <c r="B30" s="228">
        <v>1813</v>
      </c>
      <c r="C30" s="306">
        <v>430.62</v>
      </c>
      <c r="D30" s="306">
        <v>434</v>
      </c>
      <c r="E30" s="26">
        <v>202</v>
      </c>
      <c r="F30" s="60">
        <v>432.27</v>
      </c>
      <c r="G30" s="60">
        <v>434</v>
      </c>
      <c r="H30" s="26">
        <v>5</v>
      </c>
      <c r="I30" s="60">
        <v>432.46</v>
      </c>
      <c r="J30" s="60">
        <v>434</v>
      </c>
      <c r="K30" s="228">
        <v>0</v>
      </c>
      <c r="L30" s="306">
        <v>0</v>
      </c>
      <c r="M30" s="306" t="s">
        <v>439</v>
      </c>
    </row>
    <row r="31" spans="1:16" ht="15" customHeight="1" x14ac:dyDescent="0.3">
      <c r="A31" s="85" t="s">
        <v>457</v>
      </c>
      <c r="B31" s="228">
        <v>278</v>
      </c>
      <c r="C31" s="306">
        <v>522.95000000000005</v>
      </c>
      <c r="D31" s="306">
        <v>518</v>
      </c>
      <c r="E31" s="26">
        <v>3</v>
      </c>
      <c r="F31" s="60">
        <v>527.33000000000004</v>
      </c>
      <c r="G31" s="60">
        <v>518</v>
      </c>
      <c r="H31" s="26">
        <v>0</v>
      </c>
      <c r="I31" s="60">
        <v>0</v>
      </c>
      <c r="J31" s="60" t="s">
        <v>439</v>
      </c>
      <c r="K31" s="228">
        <v>0</v>
      </c>
      <c r="L31" s="306">
        <v>0</v>
      </c>
      <c r="M31" s="306" t="s">
        <v>439</v>
      </c>
    </row>
    <row r="32" spans="1:16" s="38" customFormat="1" ht="15.6" x14ac:dyDescent="0.3">
      <c r="A32" s="16" t="s">
        <v>458</v>
      </c>
      <c r="B32" s="228">
        <v>0</v>
      </c>
      <c r="C32" s="306">
        <v>0</v>
      </c>
      <c r="D32" s="306" t="s">
        <v>439</v>
      </c>
      <c r="E32" s="26">
        <v>0</v>
      </c>
      <c r="F32" s="60">
        <v>0</v>
      </c>
      <c r="G32" s="60" t="s">
        <v>439</v>
      </c>
      <c r="H32" s="26">
        <v>0</v>
      </c>
      <c r="I32" s="60">
        <v>0</v>
      </c>
      <c r="J32" s="60" t="s">
        <v>439</v>
      </c>
      <c r="K32" s="26">
        <v>0</v>
      </c>
      <c r="L32" s="60">
        <v>0</v>
      </c>
      <c r="M32" s="60" t="s">
        <v>439</v>
      </c>
    </row>
    <row r="33" spans="1:13" x14ac:dyDescent="0.3">
      <c r="A33" s="16" t="s">
        <v>459</v>
      </c>
      <c r="B33" s="228">
        <v>0</v>
      </c>
      <c r="C33" s="306">
        <v>0</v>
      </c>
      <c r="D33" s="306" t="s">
        <v>439</v>
      </c>
      <c r="E33" s="26">
        <v>0</v>
      </c>
      <c r="F33" s="60">
        <v>0</v>
      </c>
      <c r="G33" s="60" t="s">
        <v>439</v>
      </c>
      <c r="H33" s="26">
        <v>0</v>
      </c>
      <c r="I33" s="60">
        <v>0</v>
      </c>
      <c r="J33" s="60" t="s">
        <v>439</v>
      </c>
      <c r="K33" s="26">
        <v>0</v>
      </c>
      <c r="L33" s="60">
        <v>0</v>
      </c>
      <c r="M33" s="60" t="s">
        <v>439</v>
      </c>
    </row>
    <row r="34" spans="1:13" x14ac:dyDescent="0.3">
      <c r="A34" s="16" t="s">
        <v>460</v>
      </c>
      <c r="B34" s="228">
        <v>0</v>
      </c>
      <c r="C34" s="306">
        <v>0</v>
      </c>
      <c r="D34" s="306" t="s">
        <v>439</v>
      </c>
      <c r="E34" s="26">
        <v>0</v>
      </c>
      <c r="F34" s="60">
        <v>0</v>
      </c>
      <c r="G34" s="60" t="s">
        <v>439</v>
      </c>
      <c r="H34" s="26">
        <v>0</v>
      </c>
      <c r="I34" s="60">
        <v>0</v>
      </c>
      <c r="J34" s="60" t="s">
        <v>439</v>
      </c>
      <c r="K34" s="26">
        <v>0</v>
      </c>
      <c r="L34" s="60">
        <v>0</v>
      </c>
      <c r="M34" s="60" t="s">
        <v>439</v>
      </c>
    </row>
    <row r="35" spans="1:13" x14ac:dyDescent="0.3">
      <c r="A35" s="16" t="s">
        <v>451</v>
      </c>
      <c r="B35" s="228">
        <v>0</v>
      </c>
      <c r="C35" s="306">
        <v>0</v>
      </c>
      <c r="D35" s="306" t="s">
        <v>439</v>
      </c>
      <c r="E35" s="26">
        <v>0</v>
      </c>
      <c r="F35" s="60">
        <v>0</v>
      </c>
      <c r="G35" s="60" t="s">
        <v>439</v>
      </c>
      <c r="H35" s="26">
        <v>0</v>
      </c>
      <c r="I35" s="60">
        <v>0</v>
      </c>
      <c r="J35" s="60" t="s">
        <v>439</v>
      </c>
      <c r="K35" s="26">
        <v>0</v>
      </c>
      <c r="L35" s="60">
        <v>0</v>
      </c>
      <c r="M35" s="60" t="s">
        <v>439</v>
      </c>
    </row>
    <row r="36" spans="1:13" s="48" customFormat="1" ht="15.6" x14ac:dyDescent="0.3">
      <c r="A36" s="78" t="s">
        <v>444</v>
      </c>
      <c r="B36" s="59">
        <f>SUM(B26:B35)</f>
        <v>338500</v>
      </c>
      <c r="C36" s="79"/>
      <c r="D36" s="79"/>
      <c r="E36" s="59">
        <f>SUM(E26:E35)</f>
        <v>70488</v>
      </c>
      <c r="F36" s="79"/>
      <c r="G36" s="79"/>
      <c r="H36" s="59">
        <f>SUM(H26:H35)</f>
        <v>17</v>
      </c>
      <c r="I36" s="79"/>
      <c r="J36" s="79"/>
      <c r="K36" s="59">
        <f>SUM(K26:K35)</f>
        <v>0</v>
      </c>
      <c r="L36" s="79"/>
      <c r="M36" s="79"/>
    </row>
    <row r="37" spans="1:13" x14ac:dyDescent="0.3">
      <c r="A37" s="10" t="s">
        <v>605</v>
      </c>
      <c r="B37" s="29"/>
      <c r="C37" s="337"/>
      <c r="D37" s="61"/>
      <c r="E37" s="27"/>
      <c r="F37" s="61"/>
      <c r="G37" s="61"/>
      <c r="H37" s="27"/>
      <c r="I37" s="61"/>
      <c r="J37" s="61"/>
      <c r="K37" s="27"/>
      <c r="L37" s="61"/>
      <c r="M37" s="61"/>
    </row>
    <row r="38" spans="1:13" x14ac:dyDescent="0.3">
      <c r="A38" s="16" t="s">
        <v>446</v>
      </c>
      <c r="B38" s="228">
        <v>18215</v>
      </c>
      <c r="C38" s="306">
        <v>360.07</v>
      </c>
      <c r="D38" s="306">
        <v>360</v>
      </c>
      <c r="E38" s="26">
        <v>0</v>
      </c>
      <c r="F38" s="60">
        <v>0</v>
      </c>
      <c r="G38" s="60" t="s">
        <v>439</v>
      </c>
      <c r="H38" s="26">
        <v>0</v>
      </c>
      <c r="I38" s="60">
        <v>0</v>
      </c>
      <c r="J38" s="60" t="s">
        <v>439</v>
      </c>
      <c r="K38" s="228">
        <v>16720</v>
      </c>
      <c r="L38" s="60">
        <v>232.83</v>
      </c>
      <c r="M38" s="60">
        <v>236.57</v>
      </c>
    </row>
    <row r="39" spans="1:13" x14ac:dyDescent="0.3">
      <c r="A39" s="16" t="s">
        <v>447</v>
      </c>
      <c r="B39" s="228">
        <v>0</v>
      </c>
      <c r="C39" s="306">
        <v>0</v>
      </c>
      <c r="D39" s="306" t="s">
        <v>439</v>
      </c>
      <c r="E39" s="17">
        <v>0</v>
      </c>
      <c r="F39" s="18">
        <v>0</v>
      </c>
      <c r="G39" s="18" t="s">
        <v>439</v>
      </c>
      <c r="H39" s="17">
        <v>0</v>
      </c>
      <c r="I39" s="18">
        <v>0</v>
      </c>
      <c r="J39" s="18" t="s">
        <v>439</v>
      </c>
      <c r="K39" s="17">
        <v>0</v>
      </c>
      <c r="L39" s="18">
        <v>0</v>
      </c>
      <c r="M39" s="18" t="s">
        <v>439</v>
      </c>
    </row>
    <row r="40" spans="1:13" x14ac:dyDescent="0.3">
      <c r="A40" s="16" t="s">
        <v>448</v>
      </c>
      <c r="B40" s="228">
        <v>0</v>
      </c>
      <c r="C40" s="306">
        <v>0</v>
      </c>
      <c r="D40" s="306" t="s">
        <v>439</v>
      </c>
      <c r="E40" s="17">
        <v>0</v>
      </c>
      <c r="F40" s="18">
        <v>0</v>
      </c>
      <c r="G40" s="18" t="s">
        <v>439</v>
      </c>
      <c r="H40" s="17">
        <v>0</v>
      </c>
      <c r="I40" s="18">
        <v>0</v>
      </c>
      <c r="J40" s="18" t="s">
        <v>439</v>
      </c>
      <c r="K40" s="17">
        <v>0</v>
      </c>
      <c r="L40" s="18">
        <v>0</v>
      </c>
      <c r="M40" s="18" t="s">
        <v>439</v>
      </c>
    </row>
    <row r="41" spans="1:13" x14ac:dyDescent="0.3">
      <c r="A41" s="16" t="s">
        <v>449</v>
      </c>
      <c r="B41" s="228">
        <v>0</v>
      </c>
      <c r="C41" s="306">
        <v>0</v>
      </c>
      <c r="D41" s="306" t="s">
        <v>439</v>
      </c>
      <c r="E41" s="17">
        <v>0</v>
      </c>
      <c r="F41" s="18">
        <v>0</v>
      </c>
      <c r="G41" s="18" t="s">
        <v>439</v>
      </c>
      <c r="H41" s="17">
        <v>0</v>
      </c>
      <c r="I41" s="18">
        <v>0</v>
      </c>
      <c r="J41" s="18" t="s">
        <v>439</v>
      </c>
      <c r="K41" s="17">
        <v>0</v>
      </c>
      <c r="L41" s="18">
        <v>0</v>
      </c>
      <c r="M41" s="18" t="s">
        <v>439</v>
      </c>
    </row>
    <row r="42" spans="1:13" x14ac:dyDescent="0.3">
      <c r="A42" s="16" t="s">
        <v>450</v>
      </c>
      <c r="B42" s="228">
        <v>0</v>
      </c>
      <c r="C42" s="306">
        <v>0</v>
      </c>
      <c r="D42" s="306" t="s">
        <v>439</v>
      </c>
      <c r="E42" s="17">
        <v>0</v>
      </c>
      <c r="F42" s="18">
        <v>0</v>
      </c>
      <c r="G42" s="18" t="s">
        <v>439</v>
      </c>
      <c r="H42" s="17">
        <v>0</v>
      </c>
      <c r="I42" s="18">
        <v>0</v>
      </c>
      <c r="J42" s="18" t="s">
        <v>439</v>
      </c>
      <c r="K42" s="17">
        <v>0</v>
      </c>
      <c r="L42" s="18">
        <v>0</v>
      </c>
      <c r="M42" s="18" t="s">
        <v>439</v>
      </c>
    </row>
    <row r="43" spans="1:13" x14ac:dyDescent="0.3">
      <c r="A43" s="16" t="s">
        <v>451</v>
      </c>
      <c r="B43" s="228">
        <v>0</v>
      </c>
      <c r="C43" s="306">
        <v>0</v>
      </c>
      <c r="D43" s="306" t="s">
        <v>439</v>
      </c>
      <c r="E43" s="17">
        <v>0</v>
      </c>
      <c r="F43" s="18">
        <v>0</v>
      </c>
      <c r="G43" s="18" t="s">
        <v>439</v>
      </c>
      <c r="H43" s="17">
        <v>0</v>
      </c>
      <c r="I43" s="18">
        <v>0</v>
      </c>
      <c r="J43" s="18" t="s">
        <v>439</v>
      </c>
      <c r="K43" s="17">
        <v>0</v>
      </c>
      <c r="L43" s="18">
        <v>0</v>
      </c>
      <c r="M43" s="18" t="s">
        <v>439</v>
      </c>
    </row>
    <row r="44" spans="1:13" ht="15.6" x14ac:dyDescent="0.3">
      <c r="A44" s="78" t="s">
        <v>615</v>
      </c>
      <c r="B44" s="80">
        <f>SUM(B38:B43)</f>
        <v>18215</v>
      </c>
      <c r="C44" s="338"/>
      <c r="D44" s="79"/>
      <c r="E44" s="59">
        <f>SUM(E38:E43)</f>
        <v>0</v>
      </c>
      <c r="F44" s="79"/>
      <c r="G44" s="79"/>
      <c r="H44" s="59">
        <f>SUM(H38:H43)</f>
        <v>0</v>
      </c>
      <c r="I44" s="79"/>
      <c r="J44" s="79"/>
      <c r="K44" s="59">
        <f>SUM(K38:K43)</f>
        <v>16720</v>
      </c>
      <c r="L44" s="79"/>
      <c r="M44" s="79"/>
    </row>
    <row r="45" spans="1:13" x14ac:dyDescent="0.3">
      <c r="A45" s="10" t="s">
        <v>604</v>
      </c>
      <c r="B45" s="29"/>
      <c r="C45" s="337"/>
      <c r="D45" s="61"/>
      <c r="E45" s="27"/>
      <c r="F45" s="61"/>
      <c r="G45" s="61"/>
      <c r="H45" s="27"/>
      <c r="I45" s="61"/>
      <c r="J45" s="61"/>
      <c r="K45" s="27"/>
      <c r="L45" s="61"/>
      <c r="M45" s="61"/>
    </row>
    <row r="46" spans="1:13" x14ac:dyDescent="0.3">
      <c r="A46" s="16" t="s">
        <v>446</v>
      </c>
      <c r="B46" s="228">
        <v>0</v>
      </c>
      <c r="C46" s="306">
        <v>0</v>
      </c>
      <c r="D46" s="306" t="s">
        <v>439</v>
      </c>
      <c r="E46" s="26">
        <v>0</v>
      </c>
      <c r="F46" s="60">
        <v>0</v>
      </c>
      <c r="G46" s="60" t="s">
        <v>439</v>
      </c>
      <c r="H46" s="26">
        <v>0</v>
      </c>
      <c r="I46" s="60">
        <v>0</v>
      </c>
      <c r="J46" s="60" t="s">
        <v>439</v>
      </c>
      <c r="K46" s="26">
        <v>0</v>
      </c>
      <c r="L46" s="60">
        <v>0</v>
      </c>
      <c r="M46" s="60" t="s">
        <v>439</v>
      </c>
    </row>
    <row r="47" spans="1:13" x14ac:dyDescent="0.3">
      <c r="A47" s="16" t="s">
        <v>447</v>
      </c>
      <c r="B47" s="228">
        <v>0</v>
      </c>
      <c r="C47" s="306">
        <v>0</v>
      </c>
      <c r="D47" s="306" t="s">
        <v>439</v>
      </c>
      <c r="E47" s="17">
        <v>0</v>
      </c>
      <c r="F47" s="18">
        <v>0</v>
      </c>
      <c r="G47" s="18" t="s">
        <v>439</v>
      </c>
      <c r="H47" s="17">
        <v>0</v>
      </c>
      <c r="I47" s="18">
        <v>0</v>
      </c>
      <c r="J47" s="18" t="s">
        <v>439</v>
      </c>
      <c r="K47" s="17">
        <v>0</v>
      </c>
      <c r="L47" s="18">
        <v>0</v>
      </c>
      <c r="M47" s="18" t="s">
        <v>439</v>
      </c>
    </row>
    <row r="48" spans="1:13" x14ac:dyDescent="0.3">
      <c r="A48" s="16" t="s">
        <v>448</v>
      </c>
      <c r="B48" s="228">
        <v>0</v>
      </c>
      <c r="C48" s="306">
        <v>0</v>
      </c>
      <c r="D48" s="306" t="s">
        <v>439</v>
      </c>
      <c r="E48" s="17">
        <v>0</v>
      </c>
      <c r="F48" s="18">
        <v>0</v>
      </c>
      <c r="G48" s="18" t="s">
        <v>439</v>
      </c>
      <c r="H48" s="17">
        <v>0</v>
      </c>
      <c r="I48" s="18">
        <v>0</v>
      </c>
      <c r="J48" s="18" t="s">
        <v>439</v>
      </c>
      <c r="K48" s="17">
        <v>0</v>
      </c>
      <c r="L48" s="18">
        <v>0</v>
      </c>
      <c r="M48" s="18" t="s">
        <v>439</v>
      </c>
    </row>
    <row r="49" spans="1:13" x14ac:dyDescent="0.3">
      <c r="A49" s="16" t="s">
        <v>449</v>
      </c>
      <c r="B49" s="228">
        <v>0</v>
      </c>
      <c r="C49" s="306">
        <v>0</v>
      </c>
      <c r="D49" s="306" t="s">
        <v>439</v>
      </c>
      <c r="E49" s="17">
        <v>0</v>
      </c>
      <c r="F49" s="18">
        <v>0</v>
      </c>
      <c r="G49" s="18" t="s">
        <v>439</v>
      </c>
      <c r="H49" s="17">
        <v>0</v>
      </c>
      <c r="I49" s="18">
        <v>0</v>
      </c>
      <c r="J49" s="18" t="s">
        <v>439</v>
      </c>
      <c r="K49" s="17">
        <v>0</v>
      </c>
      <c r="L49" s="18">
        <v>0</v>
      </c>
      <c r="M49" s="18" t="s">
        <v>439</v>
      </c>
    </row>
    <row r="50" spans="1:13" x14ac:dyDescent="0.3">
      <c r="A50" s="16" t="s">
        <v>450</v>
      </c>
      <c r="B50" s="228">
        <v>0</v>
      </c>
      <c r="C50" s="306">
        <v>0</v>
      </c>
      <c r="D50" s="306" t="s">
        <v>439</v>
      </c>
      <c r="E50" s="17">
        <v>0</v>
      </c>
      <c r="F50" s="18">
        <v>0</v>
      </c>
      <c r="G50" s="18" t="s">
        <v>439</v>
      </c>
      <c r="H50" s="17">
        <v>0</v>
      </c>
      <c r="I50" s="18">
        <v>0</v>
      </c>
      <c r="J50" s="18" t="s">
        <v>439</v>
      </c>
      <c r="K50" s="17">
        <v>0</v>
      </c>
      <c r="L50" s="18">
        <v>0</v>
      </c>
      <c r="M50" s="18" t="s">
        <v>439</v>
      </c>
    </row>
    <row r="51" spans="1:13" x14ac:dyDescent="0.3">
      <c r="A51" s="16" t="s">
        <v>451</v>
      </c>
      <c r="B51" s="228">
        <v>0</v>
      </c>
      <c r="C51" s="306">
        <v>0</v>
      </c>
      <c r="D51" s="306" t="s">
        <v>439</v>
      </c>
      <c r="E51" s="17">
        <v>0</v>
      </c>
      <c r="F51" s="18">
        <v>0</v>
      </c>
      <c r="G51" s="18" t="s">
        <v>439</v>
      </c>
      <c r="H51" s="17">
        <v>0</v>
      </c>
      <c r="I51" s="18">
        <v>0</v>
      </c>
      <c r="J51" s="18" t="s">
        <v>439</v>
      </c>
      <c r="K51" s="17">
        <v>0</v>
      </c>
      <c r="L51" s="18">
        <v>0</v>
      </c>
      <c r="M51" s="18" t="s">
        <v>439</v>
      </c>
    </row>
    <row r="52" spans="1:13" ht="15.6" x14ac:dyDescent="0.3">
      <c r="A52" s="78" t="s">
        <v>30</v>
      </c>
      <c r="B52" s="80">
        <f>SUM(B46:B51)</f>
        <v>0</v>
      </c>
      <c r="C52" s="338"/>
      <c r="D52" s="79"/>
      <c r="E52" s="59">
        <f>SUM(E46:E51)</f>
        <v>0</v>
      </c>
      <c r="F52" s="79"/>
      <c r="G52" s="79"/>
      <c r="H52" s="59">
        <f>SUM(H46:H51)</f>
        <v>0</v>
      </c>
      <c r="I52" s="79"/>
      <c r="J52" s="79"/>
      <c r="K52" s="59">
        <f>SUM(K46:K51)</f>
        <v>0</v>
      </c>
      <c r="L52" s="79"/>
      <c r="M52" s="79"/>
    </row>
  </sheetData>
  <mergeCells count="6">
    <mergeCell ref="A1:M1"/>
    <mergeCell ref="K3:M3"/>
    <mergeCell ref="H3:J3"/>
    <mergeCell ref="E3:F3"/>
    <mergeCell ref="B3:D3"/>
    <mergeCell ref="A3:A4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Footer>&amp;C&amp;P/&amp;N&amp;R&amp;D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S36"/>
  <sheetViews>
    <sheetView workbookViewId="0">
      <selection activeCell="D32" sqref="D32"/>
    </sheetView>
  </sheetViews>
  <sheetFormatPr defaultColWidth="9.109375" defaultRowHeight="14.4" x14ac:dyDescent="0.3"/>
  <cols>
    <col min="1" max="1" width="22.5546875" style="176" customWidth="1"/>
    <col min="2" max="2" width="14.33203125" style="176" customWidth="1"/>
    <col min="3" max="3" width="16.5546875" style="176" customWidth="1"/>
    <col min="4" max="4" width="17.5546875" style="176" bestFit="1" customWidth="1"/>
    <col min="5" max="5" width="9.5546875" style="176" customWidth="1"/>
    <col min="6" max="6" width="17" style="176" customWidth="1"/>
    <col min="7" max="7" width="9.6640625" style="176" customWidth="1"/>
    <col min="8" max="8" width="10.5546875" style="176" customWidth="1"/>
    <col min="9" max="9" width="15.6640625" style="176" customWidth="1"/>
    <col min="10" max="10" width="9.44140625" style="176" customWidth="1"/>
    <col min="11" max="11" width="10.33203125" style="176" customWidth="1"/>
    <col min="12" max="12" width="15.44140625" style="176" customWidth="1"/>
    <col min="13" max="13" width="9.5546875" style="176" customWidth="1"/>
    <col min="14" max="14" width="13.33203125" style="176" customWidth="1"/>
    <col min="15" max="15" width="17.5546875" style="176" customWidth="1"/>
    <col min="16" max="16" width="9.109375" style="176"/>
    <col min="17" max="17" width="11.6640625" style="176" bestFit="1" customWidth="1"/>
    <col min="18" max="16384" width="9.109375" style="176"/>
  </cols>
  <sheetData>
    <row r="1" spans="1:17" ht="15.6" x14ac:dyDescent="0.3">
      <c r="A1" s="553" t="s">
        <v>690</v>
      </c>
      <c r="B1" s="553"/>
      <c r="C1" s="553"/>
      <c r="D1" s="553"/>
      <c r="E1" s="553"/>
      <c r="F1" s="553"/>
      <c r="G1" s="553"/>
      <c r="H1" s="553"/>
      <c r="I1" s="553"/>
      <c r="J1" s="553"/>
      <c r="K1" s="553"/>
      <c r="L1" s="553"/>
      <c r="M1" s="553"/>
      <c r="N1" s="553"/>
      <c r="O1" s="553"/>
    </row>
    <row r="2" spans="1:17" ht="16.2" thickBot="1" x14ac:dyDescent="0.35">
      <c r="A2" s="301"/>
      <c r="B2" s="301"/>
      <c r="C2" s="301"/>
      <c r="D2" s="301"/>
      <c r="E2" s="301"/>
      <c r="F2" s="301"/>
      <c r="G2" s="301"/>
      <c r="H2" s="301"/>
      <c r="I2" s="301"/>
      <c r="J2" s="302"/>
      <c r="K2" s="302"/>
      <c r="L2" s="302"/>
      <c r="M2" s="302"/>
      <c r="N2" s="302"/>
      <c r="O2" s="302"/>
    </row>
    <row r="3" spans="1:17" ht="15.6" x14ac:dyDescent="0.3">
      <c r="A3" s="551" t="s">
        <v>576</v>
      </c>
      <c r="B3" s="549" t="s">
        <v>5</v>
      </c>
      <c r="C3" s="549"/>
      <c r="D3" s="549"/>
      <c r="E3" s="549" t="s">
        <v>6</v>
      </c>
      <c r="F3" s="549"/>
      <c r="G3" s="549"/>
      <c r="H3" s="549" t="s">
        <v>20</v>
      </c>
      <c r="I3" s="549"/>
      <c r="J3" s="549"/>
      <c r="K3" s="549" t="s">
        <v>21</v>
      </c>
      <c r="L3" s="549"/>
      <c r="M3" s="549"/>
      <c r="N3" s="549" t="s">
        <v>574</v>
      </c>
      <c r="O3" s="550"/>
    </row>
    <row r="4" spans="1:17" ht="32.25" customHeight="1" thickBot="1" x14ac:dyDescent="0.35">
      <c r="A4" s="552"/>
      <c r="B4" s="307" t="s">
        <v>1</v>
      </c>
      <c r="C4" s="308" t="s">
        <v>2</v>
      </c>
      <c r="D4" s="309" t="s">
        <v>22</v>
      </c>
      <c r="E4" s="307" t="s">
        <v>1</v>
      </c>
      <c r="F4" s="308" t="s">
        <v>2</v>
      </c>
      <c r="G4" s="309" t="s">
        <v>22</v>
      </c>
      <c r="H4" s="307" t="s">
        <v>1</v>
      </c>
      <c r="I4" s="308" t="s">
        <v>2</v>
      </c>
      <c r="J4" s="309" t="s">
        <v>22</v>
      </c>
      <c r="K4" s="307" t="s">
        <v>1</v>
      </c>
      <c r="L4" s="308" t="s">
        <v>2</v>
      </c>
      <c r="M4" s="309" t="s">
        <v>22</v>
      </c>
      <c r="N4" s="236" t="s">
        <v>502</v>
      </c>
      <c r="O4" s="310" t="s">
        <v>573</v>
      </c>
    </row>
    <row r="5" spans="1:17" x14ac:dyDescent="0.3">
      <c r="A5" s="339" t="s">
        <v>512</v>
      </c>
      <c r="B5" s="249">
        <v>1525073</v>
      </c>
      <c r="C5" s="250">
        <v>1166534580.23</v>
      </c>
      <c r="D5" s="251">
        <v>764.9</v>
      </c>
      <c r="E5" s="249">
        <v>515338</v>
      </c>
      <c r="F5" s="250">
        <v>268728385.04000002</v>
      </c>
      <c r="G5" s="251">
        <v>521.46</v>
      </c>
      <c r="H5" s="249">
        <v>208330</v>
      </c>
      <c r="I5" s="250">
        <v>118524745.04000001</v>
      </c>
      <c r="J5" s="251">
        <v>568.92999999999995</v>
      </c>
      <c r="K5" s="249">
        <v>14766</v>
      </c>
      <c r="L5" s="250">
        <v>11386317.25</v>
      </c>
      <c r="M5" s="251">
        <v>771.12</v>
      </c>
      <c r="N5" s="252">
        <v>2263507</v>
      </c>
      <c r="O5" s="253">
        <v>1565174027.5599999</v>
      </c>
    </row>
    <row r="6" spans="1:17" x14ac:dyDescent="0.3">
      <c r="A6" s="340" t="s">
        <v>425</v>
      </c>
      <c r="B6" s="256">
        <v>333318</v>
      </c>
      <c r="C6" s="255">
        <v>390256369.41000003</v>
      </c>
      <c r="D6" s="255">
        <v>1170.82</v>
      </c>
      <c r="E6" s="256">
        <v>100589</v>
      </c>
      <c r="F6" s="255">
        <v>67184996.980000004</v>
      </c>
      <c r="G6" s="254">
        <v>667.92</v>
      </c>
      <c r="H6" s="256">
        <v>10889</v>
      </c>
      <c r="I6" s="255">
        <v>10550382.57</v>
      </c>
      <c r="J6" s="254">
        <v>968.9</v>
      </c>
      <c r="K6" s="256">
        <v>1628</v>
      </c>
      <c r="L6" s="255">
        <v>325600</v>
      </c>
      <c r="M6" s="254">
        <v>200</v>
      </c>
      <c r="N6" s="258">
        <v>446424</v>
      </c>
      <c r="O6" s="259">
        <v>468317348.95999998</v>
      </c>
    </row>
    <row r="7" spans="1:17" x14ac:dyDescent="0.3">
      <c r="A7" s="340" t="s">
        <v>603</v>
      </c>
      <c r="B7" s="256">
        <v>18215</v>
      </c>
      <c r="C7" s="255">
        <v>6558741.25</v>
      </c>
      <c r="D7" s="254">
        <v>360.07</v>
      </c>
      <c r="E7" s="256"/>
      <c r="F7" s="255"/>
      <c r="G7" s="254"/>
      <c r="H7" s="254"/>
      <c r="I7" s="255"/>
      <c r="J7" s="255"/>
      <c r="K7" s="256">
        <v>16720</v>
      </c>
      <c r="L7" s="255">
        <v>3892935.46</v>
      </c>
      <c r="M7" s="254">
        <v>232.83</v>
      </c>
      <c r="N7" s="258">
        <v>34935</v>
      </c>
      <c r="O7" s="259">
        <v>10451676.710000001</v>
      </c>
    </row>
    <row r="8" spans="1:17" x14ac:dyDescent="0.3">
      <c r="A8" s="341" t="s">
        <v>503</v>
      </c>
      <c r="B8" s="256">
        <v>3100</v>
      </c>
      <c r="C8" s="255">
        <v>6076005.4500000002</v>
      </c>
      <c r="D8" s="255">
        <v>1960</v>
      </c>
      <c r="E8" s="256">
        <v>1042</v>
      </c>
      <c r="F8" s="255">
        <v>981959.07</v>
      </c>
      <c r="G8" s="254">
        <v>942.38</v>
      </c>
      <c r="H8" s="254">
        <v>130</v>
      </c>
      <c r="I8" s="255">
        <v>145424.85999999999</v>
      </c>
      <c r="J8" s="255">
        <v>1118.6500000000001</v>
      </c>
      <c r="K8" s="256"/>
      <c r="L8" s="255"/>
      <c r="M8" s="254"/>
      <c r="N8" s="258">
        <v>4272</v>
      </c>
      <c r="O8" s="259">
        <v>7203389.3799999999</v>
      </c>
    </row>
    <row r="9" spans="1:17" s="225" customFormat="1" x14ac:dyDescent="0.3">
      <c r="A9" s="340" t="s">
        <v>387</v>
      </c>
      <c r="B9" s="254">
        <v>3</v>
      </c>
      <c r="C9" s="255">
        <v>3400.33</v>
      </c>
      <c r="D9" s="255">
        <v>1133.44</v>
      </c>
      <c r="E9" s="254"/>
      <c r="F9" s="255"/>
      <c r="G9" s="254"/>
      <c r="H9" s="257"/>
      <c r="I9" s="257"/>
      <c r="J9" s="257"/>
      <c r="K9" s="254">
        <v>2</v>
      </c>
      <c r="L9" s="255">
        <v>1551.55</v>
      </c>
      <c r="M9" s="254">
        <v>775.78</v>
      </c>
      <c r="N9" s="260">
        <v>5</v>
      </c>
      <c r="O9" s="259">
        <v>4951.88</v>
      </c>
    </row>
    <row r="10" spans="1:17" x14ac:dyDescent="0.3">
      <c r="A10" s="340" t="s">
        <v>390</v>
      </c>
      <c r="B10" s="254">
        <v>80</v>
      </c>
      <c r="C10" s="255">
        <v>81450.97</v>
      </c>
      <c r="D10" s="255">
        <v>1018.14</v>
      </c>
      <c r="E10" s="254">
        <v>38</v>
      </c>
      <c r="F10" s="255">
        <v>22515.02</v>
      </c>
      <c r="G10" s="254">
        <v>592.5</v>
      </c>
      <c r="H10" s="257"/>
      <c r="I10" s="257"/>
      <c r="J10" s="257"/>
      <c r="K10" s="254"/>
      <c r="L10" s="255"/>
      <c r="M10" s="254"/>
      <c r="N10" s="260">
        <v>118</v>
      </c>
      <c r="O10" s="259">
        <v>103965.99</v>
      </c>
    </row>
    <row r="11" spans="1:17" ht="15" thickBot="1" x14ac:dyDescent="0.35">
      <c r="A11" s="342" t="s">
        <v>566</v>
      </c>
      <c r="B11" s="261">
        <v>428</v>
      </c>
      <c r="C11" s="262">
        <v>181044.99</v>
      </c>
      <c r="D11" s="261">
        <v>423</v>
      </c>
      <c r="E11" s="261">
        <v>5</v>
      </c>
      <c r="F11" s="262">
        <v>4285.97</v>
      </c>
      <c r="G11" s="261">
        <v>857.19</v>
      </c>
      <c r="H11" s="263"/>
      <c r="I11" s="263"/>
      <c r="J11" s="263"/>
      <c r="K11" s="263"/>
      <c r="L11" s="263"/>
      <c r="M11" s="263"/>
      <c r="N11" s="264">
        <v>433</v>
      </c>
      <c r="O11" s="265">
        <v>185330.96</v>
      </c>
      <c r="Q11" s="475"/>
    </row>
    <row r="12" spans="1:17" x14ac:dyDescent="0.3">
      <c r="A12" s="302"/>
      <c r="B12" s="303"/>
      <c r="C12" s="304"/>
      <c r="D12" s="303"/>
      <c r="E12" s="303"/>
      <c r="F12" s="304"/>
      <c r="G12" s="303"/>
      <c r="H12" s="303"/>
      <c r="I12" s="304"/>
      <c r="J12" s="303"/>
      <c r="K12" s="304"/>
      <c r="L12" s="304"/>
      <c r="M12" s="303"/>
      <c r="N12" s="303"/>
      <c r="O12" s="304"/>
    </row>
    <row r="13" spans="1:17" ht="15" customHeight="1" x14ac:dyDescent="0.3">
      <c r="A13" s="553" t="s">
        <v>689</v>
      </c>
      <c r="B13" s="553"/>
      <c r="C13" s="553"/>
      <c r="D13" s="553"/>
      <c r="E13" s="553"/>
      <c r="F13" s="553"/>
      <c r="G13" s="553"/>
      <c r="H13" s="553"/>
      <c r="I13" s="553"/>
      <c r="J13" s="553"/>
      <c r="K13" s="553"/>
      <c r="L13" s="553"/>
      <c r="M13" s="553"/>
      <c r="N13" s="553"/>
      <c r="O13" s="553"/>
    </row>
    <row r="14" spans="1:17" ht="16.2" thickBot="1" x14ac:dyDescent="0.35">
      <c r="A14" s="301"/>
      <c r="B14" s="301"/>
      <c r="C14" s="301"/>
      <c r="D14" s="301"/>
      <c r="E14" s="301"/>
      <c r="F14" s="301"/>
      <c r="G14" s="301"/>
      <c r="H14" s="301"/>
      <c r="I14" s="301"/>
      <c r="J14" s="302"/>
      <c r="K14" s="302"/>
      <c r="L14" s="302"/>
      <c r="M14" s="302"/>
      <c r="N14" s="302"/>
      <c r="O14" s="302"/>
    </row>
    <row r="15" spans="1:17" ht="15.6" x14ac:dyDescent="0.3">
      <c r="A15" s="551" t="s">
        <v>576</v>
      </c>
      <c r="B15" s="549" t="s">
        <v>5</v>
      </c>
      <c r="C15" s="549"/>
      <c r="D15" s="549"/>
      <c r="E15" s="549" t="s">
        <v>6</v>
      </c>
      <c r="F15" s="549"/>
      <c r="G15" s="549"/>
      <c r="H15" s="549" t="s">
        <v>20</v>
      </c>
      <c r="I15" s="549"/>
      <c r="J15" s="549"/>
      <c r="K15" s="549" t="s">
        <v>21</v>
      </c>
      <c r="L15" s="549"/>
      <c r="M15" s="549"/>
      <c r="N15" s="549" t="s">
        <v>574</v>
      </c>
      <c r="O15" s="550"/>
    </row>
    <row r="16" spans="1:17" ht="31.8" thickBot="1" x14ac:dyDescent="0.35">
      <c r="A16" s="552"/>
      <c r="B16" s="307" t="s">
        <v>1</v>
      </c>
      <c r="C16" s="308" t="s">
        <v>2</v>
      </c>
      <c r="D16" s="309" t="s">
        <v>22</v>
      </c>
      <c r="E16" s="307" t="s">
        <v>1</v>
      </c>
      <c r="F16" s="308" t="s">
        <v>2</v>
      </c>
      <c r="G16" s="309" t="s">
        <v>22</v>
      </c>
      <c r="H16" s="307" t="s">
        <v>1</v>
      </c>
      <c r="I16" s="308" t="s">
        <v>2</v>
      </c>
      <c r="J16" s="309" t="s">
        <v>22</v>
      </c>
      <c r="K16" s="307" t="s">
        <v>1</v>
      </c>
      <c r="L16" s="308" t="s">
        <v>2</v>
      </c>
      <c r="M16" s="309" t="s">
        <v>22</v>
      </c>
      <c r="N16" s="236" t="s">
        <v>502</v>
      </c>
      <c r="O16" s="310" t="s">
        <v>573</v>
      </c>
    </row>
    <row r="17" spans="1:18" x14ac:dyDescent="0.3">
      <c r="A17" s="420" t="s">
        <v>653</v>
      </c>
      <c r="B17" s="249">
        <v>890892</v>
      </c>
      <c r="C17" s="250">
        <v>193072894.27000001</v>
      </c>
      <c r="D17" s="251">
        <v>216.72</v>
      </c>
      <c r="E17" s="249">
        <v>272612</v>
      </c>
      <c r="F17" s="250">
        <v>34477319.549999997</v>
      </c>
      <c r="G17" s="251">
        <v>126.47</v>
      </c>
      <c r="H17" s="249">
        <v>70792</v>
      </c>
      <c r="I17" s="250">
        <v>10458972.029999999</v>
      </c>
      <c r="J17" s="251">
        <v>147.74</v>
      </c>
      <c r="K17" s="251">
        <v>1</v>
      </c>
      <c r="L17" s="251">
        <v>131.41</v>
      </c>
      <c r="M17" s="251">
        <v>131.41</v>
      </c>
      <c r="N17" s="252">
        <v>1234297</v>
      </c>
      <c r="O17" s="253">
        <v>238009317.25999999</v>
      </c>
    </row>
    <row r="18" spans="1:18" x14ac:dyDescent="0.3">
      <c r="A18" s="340" t="s">
        <v>586</v>
      </c>
      <c r="B18" s="256">
        <v>3822</v>
      </c>
      <c r="C18" s="255">
        <v>2089533.58</v>
      </c>
      <c r="D18" s="254">
        <v>546.71</v>
      </c>
      <c r="E18" s="254">
        <v>70</v>
      </c>
      <c r="F18" s="255">
        <v>8950.67</v>
      </c>
      <c r="G18" s="254">
        <v>127.87</v>
      </c>
      <c r="H18" s="254">
        <v>18</v>
      </c>
      <c r="I18" s="255">
        <v>3765.46</v>
      </c>
      <c r="J18" s="254">
        <v>209.19</v>
      </c>
      <c r="K18" s="257"/>
      <c r="L18" s="257"/>
      <c r="M18" s="257"/>
      <c r="N18" s="258">
        <v>3910</v>
      </c>
      <c r="O18" s="259">
        <v>2102249.71</v>
      </c>
    </row>
    <row r="19" spans="1:18" x14ac:dyDescent="0.3">
      <c r="A19" s="340" t="s">
        <v>324</v>
      </c>
      <c r="B19" s="256">
        <v>1423</v>
      </c>
      <c r="C19" s="255">
        <v>739875.97</v>
      </c>
      <c r="D19" s="254">
        <v>519.94000000000005</v>
      </c>
      <c r="E19" s="254"/>
      <c r="F19" s="255"/>
      <c r="G19" s="254"/>
      <c r="H19" s="254"/>
      <c r="I19" s="255"/>
      <c r="J19" s="254"/>
      <c r="K19" s="257"/>
      <c r="L19" s="257"/>
      <c r="M19" s="257"/>
      <c r="N19" s="258">
        <v>1423</v>
      </c>
      <c r="O19" s="259">
        <v>739875.97</v>
      </c>
    </row>
    <row r="20" spans="1:18" x14ac:dyDescent="0.3">
      <c r="A20" s="340" t="s">
        <v>434</v>
      </c>
      <c r="B20" s="254">
        <v>332</v>
      </c>
      <c r="C20" s="255">
        <v>119115.7</v>
      </c>
      <c r="D20" s="254">
        <v>358.78</v>
      </c>
      <c r="E20" s="254">
        <v>18</v>
      </c>
      <c r="F20" s="255">
        <v>3284.18</v>
      </c>
      <c r="G20" s="254">
        <v>182.45</v>
      </c>
      <c r="H20" s="254">
        <v>5</v>
      </c>
      <c r="I20" s="254">
        <v>952.96</v>
      </c>
      <c r="J20" s="254">
        <v>190.59</v>
      </c>
      <c r="K20" s="257"/>
      <c r="L20" s="257"/>
      <c r="M20" s="257"/>
      <c r="N20" s="260">
        <v>355</v>
      </c>
      <c r="O20" s="259">
        <v>123352.84</v>
      </c>
    </row>
    <row r="21" spans="1:18" s="367" customFormat="1" ht="15" thickBot="1" x14ac:dyDescent="0.35">
      <c r="A21" s="342" t="s">
        <v>393</v>
      </c>
      <c r="B21" s="261">
        <v>13</v>
      </c>
      <c r="C21" s="262">
        <v>6293.18</v>
      </c>
      <c r="D21" s="261">
        <v>484.09</v>
      </c>
      <c r="E21" s="261">
        <v>2</v>
      </c>
      <c r="F21" s="261">
        <v>945.59</v>
      </c>
      <c r="G21" s="261">
        <v>472.8</v>
      </c>
      <c r="H21" s="261"/>
      <c r="I21" s="262"/>
      <c r="J21" s="261"/>
      <c r="K21" s="263"/>
      <c r="L21" s="263"/>
      <c r="M21" s="263"/>
      <c r="N21" s="264">
        <v>15</v>
      </c>
      <c r="O21" s="265">
        <v>7238.77</v>
      </c>
    </row>
    <row r="22" spans="1:18" s="367" customFormat="1" x14ac:dyDescent="0.3">
      <c r="A22" s="360"/>
      <c r="B22" s="477"/>
      <c r="C22" s="361"/>
      <c r="D22" s="477"/>
      <c r="E22" s="477"/>
      <c r="F22" s="361"/>
      <c r="G22" s="477"/>
      <c r="H22" s="477"/>
      <c r="I22" s="361"/>
      <c r="J22" s="477"/>
      <c r="K22" s="477"/>
      <c r="L22" s="477"/>
      <c r="M22" s="477"/>
      <c r="N22" s="426"/>
      <c r="O22" s="362"/>
    </row>
    <row r="23" spans="1:18" ht="15.6" x14ac:dyDescent="0.3">
      <c r="A23" s="553" t="s">
        <v>688</v>
      </c>
      <c r="B23" s="553"/>
      <c r="C23" s="553"/>
      <c r="D23" s="553"/>
      <c r="E23" s="553"/>
      <c r="F23" s="553"/>
      <c r="G23" s="553"/>
      <c r="H23" s="553"/>
      <c r="I23" s="553"/>
      <c r="J23" s="553"/>
      <c r="K23" s="553"/>
      <c r="L23" s="553"/>
      <c r="M23" s="553"/>
      <c r="N23" s="553"/>
      <c r="O23" s="553"/>
    </row>
    <row r="24" spans="1:18" ht="16.2" thickBot="1" x14ac:dyDescent="0.35">
      <c r="A24" s="301"/>
      <c r="B24" s="301"/>
      <c r="C24" s="301"/>
      <c r="D24" s="301"/>
      <c r="E24" s="301"/>
      <c r="F24" s="301"/>
      <c r="G24" s="301"/>
      <c r="H24" s="301"/>
      <c r="I24" s="301"/>
      <c r="J24" s="302"/>
      <c r="K24" s="302"/>
      <c r="L24" s="302"/>
      <c r="M24" s="302"/>
      <c r="N24" s="302"/>
      <c r="O24" s="302"/>
    </row>
    <row r="25" spans="1:18" ht="15.6" x14ac:dyDescent="0.3">
      <c r="A25" s="551" t="s">
        <v>576</v>
      </c>
      <c r="B25" s="549" t="s">
        <v>5</v>
      </c>
      <c r="C25" s="549"/>
      <c r="D25" s="549"/>
      <c r="E25" s="549" t="s">
        <v>6</v>
      </c>
      <c r="F25" s="549"/>
      <c r="G25" s="549"/>
      <c r="H25" s="549" t="s">
        <v>20</v>
      </c>
      <c r="I25" s="549"/>
      <c r="J25" s="549"/>
      <c r="K25" s="549" t="s">
        <v>21</v>
      </c>
      <c r="L25" s="549"/>
      <c r="M25" s="549"/>
      <c r="N25" s="549" t="s">
        <v>574</v>
      </c>
      <c r="O25" s="550"/>
    </row>
    <row r="26" spans="1:18" ht="31.2" x14ac:dyDescent="0.3">
      <c r="A26" s="552"/>
      <c r="B26" s="307" t="s">
        <v>1</v>
      </c>
      <c r="C26" s="308" t="s">
        <v>2</v>
      </c>
      <c r="D26" s="309" t="s">
        <v>22</v>
      </c>
      <c r="E26" s="307" t="s">
        <v>1</v>
      </c>
      <c r="F26" s="308" t="s">
        <v>2</v>
      </c>
      <c r="G26" s="309" t="s">
        <v>22</v>
      </c>
      <c r="H26" s="307" t="s">
        <v>1</v>
      </c>
      <c r="I26" s="308" t="s">
        <v>2</v>
      </c>
      <c r="J26" s="309" t="s">
        <v>22</v>
      </c>
      <c r="K26" s="307" t="s">
        <v>1</v>
      </c>
      <c r="L26" s="308" t="s">
        <v>2</v>
      </c>
      <c r="M26" s="309" t="s">
        <v>22</v>
      </c>
      <c r="N26" s="236" t="s">
        <v>502</v>
      </c>
      <c r="O26" s="310" t="s">
        <v>573</v>
      </c>
    </row>
    <row r="27" spans="1:18" s="367" customFormat="1" ht="15" thickBot="1" x14ac:dyDescent="0.35">
      <c r="A27" s="342" t="s">
        <v>501</v>
      </c>
      <c r="B27" s="383">
        <v>338500</v>
      </c>
      <c r="C27" s="262">
        <v>37097075.869999997</v>
      </c>
      <c r="D27" s="261">
        <v>956.47</v>
      </c>
      <c r="E27" s="383">
        <v>70488</v>
      </c>
      <c r="F27" s="262">
        <v>4991000.8099999996</v>
      </c>
      <c r="G27" s="261">
        <v>675.22</v>
      </c>
      <c r="H27" s="261">
        <v>17</v>
      </c>
      <c r="I27" s="262">
        <v>5683.04</v>
      </c>
      <c r="J27" s="261">
        <v>334.3</v>
      </c>
      <c r="K27" s="263"/>
      <c r="L27" s="263"/>
      <c r="M27" s="263"/>
      <c r="N27" s="384">
        <v>409005</v>
      </c>
      <c r="O27" s="265">
        <v>42093759.719999999</v>
      </c>
    </row>
    <row r="28" spans="1:18" x14ac:dyDescent="0.3">
      <c r="O28" s="475"/>
    </row>
    <row r="29" spans="1:18" x14ac:dyDescent="0.3">
      <c r="A29" s="327"/>
      <c r="B29" s="470"/>
      <c r="C29" s="470"/>
      <c r="D29" s="470"/>
      <c r="E29" s="470"/>
      <c r="F29" s="470"/>
      <c r="G29" s="470"/>
      <c r="H29" s="470"/>
      <c r="I29" s="470"/>
      <c r="J29" s="470"/>
      <c r="K29" s="470"/>
      <c r="L29" s="470"/>
      <c r="M29" s="470"/>
      <c r="N29" s="470"/>
      <c r="O29" s="470"/>
      <c r="P29" s="470"/>
      <c r="Q29" s="327"/>
    </row>
    <row r="30" spans="1:18" x14ac:dyDescent="0.3">
      <c r="A30" s="470"/>
      <c r="B30" s="470"/>
      <c r="C30" s="470"/>
      <c r="D30" s="470"/>
      <c r="E30" s="470"/>
      <c r="F30" s="470"/>
      <c r="G30" s="470"/>
      <c r="H30" s="470"/>
      <c r="I30" s="470"/>
      <c r="J30" s="470"/>
      <c r="K30" s="470"/>
      <c r="L30" s="470"/>
      <c r="M30" s="470"/>
      <c r="N30" s="470"/>
      <c r="O30" s="470"/>
      <c r="P30" s="470"/>
      <c r="Q30" s="470"/>
      <c r="R30" s="367"/>
    </row>
    <row r="31" spans="1:18" x14ac:dyDescent="0.3">
      <c r="A31" s="470"/>
      <c r="B31" s="470"/>
      <c r="C31" s="470"/>
      <c r="D31" s="470"/>
      <c r="E31" s="470"/>
      <c r="F31" s="470"/>
      <c r="G31" s="470"/>
      <c r="H31" s="470"/>
      <c r="I31" s="470"/>
      <c r="J31" s="470"/>
      <c r="K31" s="470"/>
      <c r="L31" s="470"/>
      <c r="M31" s="470"/>
      <c r="N31" s="470"/>
      <c r="O31" s="470"/>
      <c r="P31" s="470"/>
      <c r="Q31" s="470"/>
    </row>
    <row r="32" spans="1:18" x14ac:dyDescent="0.3">
      <c r="A32" s="470"/>
      <c r="B32" s="470"/>
      <c r="C32" s="470"/>
      <c r="D32" s="470"/>
      <c r="E32" s="470"/>
      <c r="F32" s="470"/>
      <c r="G32" s="470"/>
      <c r="H32" s="470"/>
      <c r="I32" s="470"/>
      <c r="J32" s="470"/>
      <c r="K32" s="470"/>
      <c r="L32" s="470"/>
      <c r="M32" s="470"/>
      <c r="N32" s="470"/>
      <c r="O32" s="470"/>
      <c r="P32" s="470"/>
      <c r="Q32" s="470"/>
    </row>
    <row r="33" spans="1:19" x14ac:dyDescent="0.3">
      <c r="A33" s="470"/>
      <c r="B33" s="470"/>
      <c r="C33" s="470"/>
      <c r="D33" s="470"/>
      <c r="E33" s="470"/>
      <c r="F33" s="470"/>
      <c r="G33" s="470"/>
      <c r="H33" s="470"/>
      <c r="I33" s="470"/>
      <c r="J33" s="470"/>
      <c r="K33" s="470"/>
      <c r="L33" s="470"/>
      <c r="M33" s="470"/>
      <c r="N33" s="470"/>
      <c r="O33" s="470"/>
      <c r="P33" s="470"/>
      <c r="Q33" s="470"/>
      <c r="S33" s="367"/>
    </row>
    <row r="34" spans="1:19" x14ac:dyDescent="0.3">
      <c r="A34" s="470"/>
      <c r="B34" s="470"/>
      <c r="C34" s="470"/>
      <c r="D34" s="470"/>
      <c r="E34" s="470"/>
      <c r="F34" s="470"/>
      <c r="G34" s="470"/>
      <c r="H34" s="470"/>
      <c r="I34" s="470"/>
      <c r="J34" s="470"/>
      <c r="K34" s="470"/>
      <c r="L34" s="470"/>
      <c r="M34" s="470"/>
      <c r="N34" s="470"/>
      <c r="O34" s="470"/>
      <c r="P34" s="470"/>
      <c r="Q34" s="470"/>
      <c r="S34" s="367"/>
    </row>
    <row r="35" spans="1:19" x14ac:dyDescent="0.3">
      <c r="A35" s="470"/>
      <c r="B35" s="470"/>
      <c r="C35" s="470"/>
      <c r="D35" s="470"/>
      <c r="E35" s="470"/>
      <c r="F35" s="470"/>
      <c r="G35" s="470"/>
      <c r="H35" s="470"/>
      <c r="I35" s="470"/>
      <c r="J35" s="470"/>
      <c r="K35" s="470"/>
      <c r="L35" s="470"/>
      <c r="M35" s="470"/>
      <c r="N35" s="470"/>
      <c r="O35" s="470"/>
      <c r="P35" s="470"/>
      <c r="Q35" s="470"/>
    </row>
    <row r="36" spans="1:19" x14ac:dyDescent="0.3">
      <c r="A36" s="470"/>
      <c r="B36" s="470"/>
      <c r="C36" s="470"/>
      <c r="D36" s="470"/>
      <c r="E36" s="470"/>
      <c r="F36" s="470"/>
      <c r="G36" s="470"/>
      <c r="H36" s="470"/>
      <c r="I36" s="470"/>
      <c r="J36" s="470"/>
      <c r="K36" s="470"/>
      <c r="L36" s="470"/>
      <c r="M36" s="470"/>
      <c r="N36" s="470"/>
      <c r="O36" s="470"/>
      <c r="P36" s="470"/>
      <c r="Q36" s="470"/>
    </row>
  </sheetData>
  <mergeCells count="21">
    <mergeCell ref="A1:O1"/>
    <mergeCell ref="A13:O13"/>
    <mergeCell ref="A23:O23"/>
    <mergeCell ref="B15:D15"/>
    <mergeCell ref="E15:G15"/>
    <mergeCell ref="H15:J15"/>
    <mergeCell ref="K15:M15"/>
    <mergeCell ref="N15:O15"/>
    <mergeCell ref="A3:A4"/>
    <mergeCell ref="A15:A16"/>
    <mergeCell ref="A25:A26"/>
    <mergeCell ref="B25:D25"/>
    <mergeCell ref="E25:G25"/>
    <mergeCell ref="H25:J25"/>
    <mergeCell ref="K25:M25"/>
    <mergeCell ref="N25:O25"/>
    <mergeCell ref="B3:D3"/>
    <mergeCell ref="E3:G3"/>
    <mergeCell ref="H3:J3"/>
    <mergeCell ref="K3:M3"/>
    <mergeCell ref="N3:O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/>
  </sheetPr>
  <dimension ref="A1:J93"/>
  <sheetViews>
    <sheetView zoomScaleNormal="100" workbookViewId="0">
      <selection activeCell="A2" sqref="A1:B1048576"/>
    </sheetView>
  </sheetViews>
  <sheetFormatPr defaultColWidth="9.109375" defaultRowHeight="14.4" x14ac:dyDescent="0.3"/>
  <cols>
    <col min="1" max="1" width="23.5546875" style="327" bestFit="1" customWidth="1"/>
    <col min="2" max="2" width="11.109375" style="327" customWidth="1"/>
    <col min="3" max="3" width="11.6640625" style="327" customWidth="1"/>
    <col min="4" max="5" width="11.5546875" style="327" customWidth="1"/>
    <col min="6" max="6" width="10.88671875" style="327" customWidth="1"/>
    <col min="7" max="7" width="15.109375" style="327" customWidth="1"/>
    <col min="8" max="8" width="28.6640625" style="327" customWidth="1"/>
    <col min="9" max="9" width="22.109375" style="15" customWidth="1"/>
    <col min="10" max="10" width="20.33203125" style="327" customWidth="1"/>
    <col min="11" max="16384" width="9.109375" style="327"/>
  </cols>
  <sheetData>
    <row r="1" spans="1:10" s="41" customFormat="1" ht="15.6" x14ac:dyDescent="0.3">
      <c r="A1" s="540"/>
      <c r="B1" s="540"/>
      <c r="C1" s="540"/>
      <c r="D1" s="540"/>
      <c r="E1" s="540"/>
      <c r="F1" s="540"/>
      <c r="G1" s="540"/>
      <c r="H1" s="540"/>
      <c r="I1" s="540"/>
      <c r="J1" s="540"/>
    </row>
    <row r="2" spans="1:10" x14ac:dyDescent="0.3">
      <c r="A2" s="367"/>
      <c r="B2" s="367"/>
      <c r="C2" s="367"/>
      <c r="D2" s="367"/>
      <c r="E2" s="367"/>
      <c r="F2" s="367"/>
      <c r="G2" s="367"/>
      <c r="H2" s="367"/>
      <c r="I2" s="367"/>
      <c r="J2" s="367"/>
    </row>
    <row r="3" spans="1:10" ht="62.4" x14ac:dyDescent="0.3">
      <c r="A3" s="378" t="s">
        <v>45</v>
      </c>
      <c r="B3" s="378" t="s">
        <v>5</v>
      </c>
      <c r="C3" s="378" t="s">
        <v>6</v>
      </c>
      <c r="D3" s="378" t="s">
        <v>46</v>
      </c>
      <c r="E3" s="376" t="s">
        <v>50</v>
      </c>
      <c r="F3" s="376" t="s">
        <v>632</v>
      </c>
      <c r="G3" s="378" t="s">
        <v>633</v>
      </c>
      <c r="H3" s="377" t="s">
        <v>634</v>
      </c>
      <c r="I3" s="377" t="s">
        <v>635</v>
      </c>
      <c r="J3" s="377" t="s">
        <v>509</v>
      </c>
    </row>
    <row r="4" spans="1:10" x14ac:dyDescent="0.3">
      <c r="A4" s="379" t="s">
        <v>636</v>
      </c>
      <c r="B4" s="368">
        <v>353</v>
      </c>
      <c r="C4" s="368">
        <v>10910</v>
      </c>
      <c r="D4" s="368">
        <v>2939</v>
      </c>
      <c r="E4" s="368">
        <v>0</v>
      </c>
      <c r="F4" s="368">
        <v>0</v>
      </c>
      <c r="G4" s="368">
        <v>14202</v>
      </c>
      <c r="H4" s="370">
        <v>6512517.8600000003</v>
      </c>
      <c r="I4" s="370">
        <v>2124.4299999999998</v>
      </c>
      <c r="J4" s="370">
        <v>338646.84</v>
      </c>
    </row>
    <row r="5" spans="1:10" x14ac:dyDescent="0.3">
      <c r="A5" s="379" t="s">
        <v>649</v>
      </c>
      <c r="B5" s="368">
        <v>0</v>
      </c>
      <c r="C5" s="368">
        <v>0</v>
      </c>
      <c r="D5" s="368">
        <v>0</v>
      </c>
      <c r="E5" s="368">
        <v>1628</v>
      </c>
      <c r="F5" s="368">
        <v>0</v>
      </c>
      <c r="G5" s="368">
        <v>1628</v>
      </c>
      <c r="H5" s="370">
        <v>325600</v>
      </c>
      <c r="I5" s="370">
        <v>0</v>
      </c>
      <c r="J5" s="370">
        <v>0</v>
      </c>
    </row>
    <row r="6" spans="1:10" x14ac:dyDescent="0.3">
      <c r="A6" s="369" t="s">
        <v>572</v>
      </c>
      <c r="B6" s="368">
        <v>332965</v>
      </c>
      <c r="C6" s="368">
        <v>89679</v>
      </c>
      <c r="D6" s="368">
        <v>7950</v>
      </c>
      <c r="E6" s="368">
        <v>0</v>
      </c>
      <c r="F6" s="368">
        <v>0</v>
      </c>
      <c r="G6" s="368">
        <v>430594</v>
      </c>
      <c r="H6" s="370">
        <v>461479231.10000002</v>
      </c>
      <c r="I6" s="370">
        <v>5615333.25</v>
      </c>
      <c r="J6" s="370">
        <v>23627179.739999998</v>
      </c>
    </row>
    <row r="7" spans="1:10" x14ac:dyDescent="0.3">
      <c r="A7" s="369" t="s">
        <v>325</v>
      </c>
      <c r="B7" s="368">
        <v>476833</v>
      </c>
      <c r="C7" s="368">
        <v>160828</v>
      </c>
      <c r="D7" s="368">
        <v>72211</v>
      </c>
      <c r="E7" s="368">
        <v>0</v>
      </c>
      <c r="F7" s="368">
        <v>0</v>
      </c>
      <c r="G7" s="368">
        <v>709872</v>
      </c>
      <c r="H7" s="370">
        <v>460284906.32999998</v>
      </c>
      <c r="I7" s="370">
        <v>1965675.62</v>
      </c>
      <c r="J7" s="370">
        <v>26106142.559999999</v>
      </c>
    </row>
    <row r="8" spans="1:10" x14ac:dyDescent="0.3">
      <c r="A8" s="369" t="s">
        <v>326</v>
      </c>
      <c r="B8" s="368">
        <v>290</v>
      </c>
      <c r="C8" s="368">
        <v>75</v>
      </c>
      <c r="D8" s="368">
        <v>2</v>
      </c>
      <c r="E8" s="368">
        <v>0</v>
      </c>
      <c r="F8" s="368">
        <v>0</v>
      </c>
      <c r="G8" s="368">
        <v>367</v>
      </c>
      <c r="H8" s="370">
        <v>304073.94</v>
      </c>
      <c r="I8" s="370">
        <v>3389.47</v>
      </c>
      <c r="J8" s="370">
        <v>19264.669999999998</v>
      </c>
    </row>
    <row r="9" spans="1:10" x14ac:dyDescent="0.3">
      <c r="A9" s="369" t="s">
        <v>327</v>
      </c>
      <c r="B9" s="368">
        <v>8843</v>
      </c>
      <c r="C9" s="368">
        <v>1881</v>
      </c>
      <c r="D9" s="368">
        <v>638</v>
      </c>
      <c r="E9" s="368">
        <v>0</v>
      </c>
      <c r="F9" s="368">
        <v>0</v>
      </c>
      <c r="G9" s="368">
        <v>11362</v>
      </c>
      <c r="H9" s="370">
        <v>9796749.4900000002</v>
      </c>
      <c r="I9" s="370">
        <v>17892.240000000002</v>
      </c>
      <c r="J9" s="370">
        <v>552504.88</v>
      </c>
    </row>
    <row r="10" spans="1:10" x14ac:dyDescent="0.3">
      <c r="A10" s="369" t="s">
        <v>328</v>
      </c>
      <c r="B10" s="368">
        <v>1077</v>
      </c>
      <c r="C10" s="368">
        <v>400</v>
      </c>
      <c r="D10" s="368">
        <v>119</v>
      </c>
      <c r="E10" s="368">
        <v>0</v>
      </c>
      <c r="F10" s="368">
        <v>0</v>
      </c>
      <c r="G10" s="368">
        <v>1596</v>
      </c>
      <c r="H10" s="370">
        <v>2348318.37</v>
      </c>
      <c r="I10" s="370">
        <v>195067.58</v>
      </c>
      <c r="J10" s="370">
        <v>158455.9</v>
      </c>
    </row>
    <row r="11" spans="1:10" x14ac:dyDescent="0.3">
      <c r="A11" s="369" t="s">
        <v>541</v>
      </c>
      <c r="B11" s="368">
        <v>1284</v>
      </c>
      <c r="C11" s="368">
        <v>144</v>
      </c>
      <c r="D11" s="368">
        <v>33</v>
      </c>
      <c r="E11" s="368">
        <v>8</v>
      </c>
      <c r="F11" s="368">
        <v>0</v>
      </c>
      <c r="G11" s="368">
        <v>1469</v>
      </c>
      <c r="H11" s="370">
        <v>1885261.89</v>
      </c>
      <c r="I11" s="370">
        <v>43319.44</v>
      </c>
      <c r="J11" s="370">
        <v>97399.039999999994</v>
      </c>
    </row>
    <row r="12" spans="1:10" x14ac:dyDescent="0.3">
      <c r="A12" s="369" t="s">
        <v>329</v>
      </c>
      <c r="B12" s="368">
        <v>11489</v>
      </c>
      <c r="C12" s="368">
        <v>1821</v>
      </c>
      <c r="D12" s="368">
        <v>285</v>
      </c>
      <c r="E12" s="368">
        <v>0</v>
      </c>
      <c r="F12" s="368">
        <v>0</v>
      </c>
      <c r="G12" s="368">
        <v>13595</v>
      </c>
      <c r="H12" s="370">
        <v>16194162.210000001</v>
      </c>
      <c r="I12" s="370">
        <v>416231.11</v>
      </c>
      <c r="J12" s="370">
        <v>803919.25</v>
      </c>
    </row>
    <row r="13" spans="1:10" x14ac:dyDescent="0.3">
      <c r="A13" s="369" t="s">
        <v>330</v>
      </c>
      <c r="B13" s="368">
        <v>3100</v>
      </c>
      <c r="C13" s="368">
        <v>1042</v>
      </c>
      <c r="D13" s="368">
        <v>130</v>
      </c>
      <c r="E13" s="368">
        <v>0</v>
      </c>
      <c r="F13" s="368">
        <v>0</v>
      </c>
      <c r="G13" s="368">
        <v>4272</v>
      </c>
      <c r="H13" s="370">
        <v>7203389.3799999999</v>
      </c>
      <c r="I13" s="370">
        <v>530610.30000000005</v>
      </c>
      <c r="J13" s="370">
        <v>362902.24</v>
      </c>
    </row>
    <row r="14" spans="1:10" x14ac:dyDescent="0.3">
      <c r="A14" s="369" t="s">
        <v>331</v>
      </c>
      <c r="B14" s="368">
        <v>4950</v>
      </c>
      <c r="C14" s="368">
        <v>1370</v>
      </c>
      <c r="D14" s="368">
        <v>138</v>
      </c>
      <c r="E14" s="368">
        <v>46</v>
      </c>
      <c r="F14" s="368">
        <v>0</v>
      </c>
      <c r="G14" s="368">
        <v>6504</v>
      </c>
      <c r="H14" s="370">
        <v>7635186.79</v>
      </c>
      <c r="I14" s="370">
        <v>196923.09</v>
      </c>
      <c r="J14" s="370">
        <v>419708.32</v>
      </c>
    </row>
    <row r="15" spans="1:10" x14ac:dyDescent="0.3">
      <c r="A15" s="369" t="s">
        <v>332</v>
      </c>
      <c r="B15" s="368">
        <v>2237</v>
      </c>
      <c r="C15" s="368">
        <v>345</v>
      </c>
      <c r="D15" s="368">
        <v>102</v>
      </c>
      <c r="E15" s="368">
        <v>0</v>
      </c>
      <c r="F15" s="368">
        <v>0</v>
      </c>
      <c r="G15" s="368">
        <v>2684</v>
      </c>
      <c r="H15" s="370">
        <v>3633484.61</v>
      </c>
      <c r="I15" s="370">
        <v>150313.20000000001</v>
      </c>
      <c r="J15" s="370">
        <v>211962.32</v>
      </c>
    </row>
    <row r="16" spans="1:10" x14ac:dyDescent="0.3">
      <c r="A16" s="369" t="s">
        <v>333</v>
      </c>
      <c r="B16" s="368">
        <v>557</v>
      </c>
      <c r="C16" s="368">
        <v>127</v>
      </c>
      <c r="D16" s="368">
        <v>0</v>
      </c>
      <c r="E16" s="368">
        <v>5</v>
      </c>
      <c r="F16" s="368">
        <v>0</v>
      </c>
      <c r="G16" s="368">
        <v>689</v>
      </c>
      <c r="H16" s="370">
        <v>829189.73</v>
      </c>
      <c r="I16" s="370">
        <v>26766.18</v>
      </c>
      <c r="J16" s="370">
        <v>43037.55</v>
      </c>
    </row>
    <row r="17" spans="1:10" x14ac:dyDescent="0.3">
      <c r="A17" s="369" t="s">
        <v>334</v>
      </c>
      <c r="B17" s="368">
        <v>39476</v>
      </c>
      <c r="C17" s="368">
        <v>8275</v>
      </c>
      <c r="D17" s="368">
        <v>1092</v>
      </c>
      <c r="E17" s="368">
        <v>328</v>
      </c>
      <c r="F17" s="368">
        <v>0</v>
      </c>
      <c r="G17" s="368">
        <v>49171</v>
      </c>
      <c r="H17" s="370">
        <v>65065266.119999997</v>
      </c>
      <c r="I17" s="370">
        <v>1813049.85</v>
      </c>
      <c r="J17" s="370">
        <v>3407242.21</v>
      </c>
    </row>
    <row r="18" spans="1:10" x14ac:dyDescent="0.3">
      <c r="A18" s="369" t="s">
        <v>335</v>
      </c>
      <c r="B18" s="368">
        <v>168657</v>
      </c>
      <c r="C18" s="368">
        <v>90329</v>
      </c>
      <c r="D18" s="368">
        <v>23974</v>
      </c>
      <c r="E18" s="368">
        <v>3388</v>
      </c>
      <c r="F18" s="368">
        <v>0</v>
      </c>
      <c r="G18" s="368">
        <v>286348</v>
      </c>
      <c r="H18" s="370">
        <v>224501230.21000001</v>
      </c>
      <c r="I18" s="370">
        <v>190731.1</v>
      </c>
      <c r="J18" s="370">
        <v>10739403</v>
      </c>
    </row>
    <row r="19" spans="1:10" x14ac:dyDescent="0.3">
      <c r="A19" s="369" t="s">
        <v>359</v>
      </c>
      <c r="B19" s="368">
        <v>1249</v>
      </c>
      <c r="C19" s="368">
        <v>474</v>
      </c>
      <c r="D19" s="368">
        <v>50</v>
      </c>
      <c r="E19" s="368">
        <v>6</v>
      </c>
      <c r="F19" s="368">
        <v>0</v>
      </c>
      <c r="G19" s="368">
        <v>1779</v>
      </c>
      <c r="H19" s="370">
        <v>1235878.78</v>
      </c>
      <c r="I19" s="370">
        <v>10293.75</v>
      </c>
      <c r="J19" s="370">
        <v>69096.84</v>
      </c>
    </row>
    <row r="20" spans="1:10" x14ac:dyDescent="0.3">
      <c r="A20" s="369" t="s">
        <v>360</v>
      </c>
      <c r="B20" s="368">
        <v>13415</v>
      </c>
      <c r="C20" s="368">
        <v>4775</v>
      </c>
      <c r="D20" s="368">
        <v>597</v>
      </c>
      <c r="E20" s="368">
        <v>0</v>
      </c>
      <c r="F20" s="368">
        <v>0</v>
      </c>
      <c r="G20" s="368">
        <v>18787</v>
      </c>
      <c r="H20" s="370">
        <v>12813795.02</v>
      </c>
      <c r="I20" s="370">
        <v>237987.58</v>
      </c>
      <c r="J20" s="370">
        <v>688208.03</v>
      </c>
    </row>
    <row r="21" spans="1:10" x14ac:dyDescent="0.3">
      <c r="A21" s="369" t="s">
        <v>336</v>
      </c>
      <c r="B21" s="368">
        <v>14363</v>
      </c>
      <c r="C21" s="368">
        <v>6407</v>
      </c>
      <c r="D21" s="368">
        <v>338</v>
      </c>
      <c r="E21" s="368">
        <v>171</v>
      </c>
      <c r="F21" s="368">
        <v>0</v>
      </c>
      <c r="G21" s="368">
        <v>21279</v>
      </c>
      <c r="H21" s="370">
        <v>22944856.23</v>
      </c>
      <c r="I21" s="370">
        <v>1041544.62</v>
      </c>
      <c r="J21" s="370">
        <v>1190085.06</v>
      </c>
    </row>
    <row r="22" spans="1:10" x14ac:dyDescent="0.3">
      <c r="A22" s="369" t="s">
        <v>337</v>
      </c>
      <c r="B22" s="368">
        <v>18523</v>
      </c>
      <c r="C22" s="368">
        <v>5547</v>
      </c>
      <c r="D22" s="368">
        <v>1062</v>
      </c>
      <c r="E22" s="368">
        <v>0</v>
      </c>
      <c r="F22" s="368">
        <v>0</v>
      </c>
      <c r="G22" s="368">
        <v>25132</v>
      </c>
      <c r="H22" s="370">
        <v>29743440.16</v>
      </c>
      <c r="I22" s="370">
        <v>626237.75</v>
      </c>
      <c r="J22" s="370">
        <v>1454382.79</v>
      </c>
    </row>
    <row r="23" spans="1:10" x14ac:dyDescent="0.3">
      <c r="A23" s="369" t="s">
        <v>361</v>
      </c>
      <c r="B23" s="368">
        <v>2367</v>
      </c>
      <c r="C23" s="368">
        <v>551</v>
      </c>
      <c r="D23" s="368">
        <v>216</v>
      </c>
      <c r="E23" s="368">
        <v>0</v>
      </c>
      <c r="F23" s="368">
        <v>0</v>
      </c>
      <c r="G23" s="368">
        <v>3134</v>
      </c>
      <c r="H23" s="370">
        <v>4287937.33</v>
      </c>
      <c r="I23" s="370">
        <v>230776.83</v>
      </c>
      <c r="J23" s="370">
        <v>26078.35</v>
      </c>
    </row>
    <row r="24" spans="1:10" x14ac:dyDescent="0.3">
      <c r="A24" s="369" t="s">
        <v>362</v>
      </c>
      <c r="B24" s="368">
        <v>464</v>
      </c>
      <c r="C24" s="368">
        <v>131</v>
      </c>
      <c r="D24" s="368">
        <v>52</v>
      </c>
      <c r="E24" s="368">
        <v>0</v>
      </c>
      <c r="F24" s="368">
        <v>0</v>
      </c>
      <c r="G24" s="368">
        <v>647</v>
      </c>
      <c r="H24" s="370">
        <v>555636.34</v>
      </c>
      <c r="I24" s="370">
        <v>4183.54</v>
      </c>
      <c r="J24" s="370">
        <v>27214.62</v>
      </c>
    </row>
    <row r="25" spans="1:10" x14ac:dyDescent="0.3">
      <c r="A25" s="369" t="s">
        <v>363</v>
      </c>
      <c r="B25" s="368">
        <v>534</v>
      </c>
      <c r="C25" s="368">
        <v>250</v>
      </c>
      <c r="D25" s="368">
        <v>40</v>
      </c>
      <c r="E25" s="368">
        <v>0</v>
      </c>
      <c r="F25" s="368">
        <v>0</v>
      </c>
      <c r="G25" s="368">
        <v>824</v>
      </c>
      <c r="H25" s="370">
        <v>871124.3</v>
      </c>
      <c r="I25" s="370">
        <v>943</v>
      </c>
      <c r="J25" s="370">
        <v>39813.629999999997</v>
      </c>
    </row>
    <row r="26" spans="1:10" s="37" customFormat="1" x14ac:dyDescent="0.3">
      <c r="A26" s="369" t="s">
        <v>364</v>
      </c>
      <c r="B26" s="368">
        <v>45</v>
      </c>
      <c r="C26" s="368">
        <v>23</v>
      </c>
      <c r="D26" s="368">
        <v>7</v>
      </c>
      <c r="E26" s="368">
        <v>0</v>
      </c>
      <c r="F26" s="368">
        <v>0</v>
      </c>
      <c r="G26" s="368">
        <v>75</v>
      </c>
      <c r="H26" s="370">
        <v>80189.320000000007</v>
      </c>
      <c r="I26" s="370">
        <v>222.09</v>
      </c>
      <c r="J26" s="370">
        <v>3643.32</v>
      </c>
    </row>
    <row r="27" spans="1:10" x14ac:dyDescent="0.3">
      <c r="A27" s="369" t="s">
        <v>365</v>
      </c>
      <c r="B27" s="368">
        <v>873</v>
      </c>
      <c r="C27" s="368">
        <v>254</v>
      </c>
      <c r="D27" s="368">
        <v>55</v>
      </c>
      <c r="E27" s="368">
        <v>0</v>
      </c>
      <c r="F27" s="368">
        <v>0</v>
      </c>
      <c r="G27" s="368">
        <v>1182</v>
      </c>
      <c r="H27" s="370">
        <v>1311744.3600000001</v>
      </c>
      <c r="I27" s="370">
        <v>12662.62</v>
      </c>
      <c r="J27" s="370">
        <v>55036.87</v>
      </c>
    </row>
    <row r="28" spans="1:10" x14ac:dyDescent="0.3">
      <c r="A28" s="380" t="s">
        <v>366</v>
      </c>
      <c r="B28" s="368">
        <v>22575</v>
      </c>
      <c r="C28" s="368">
        <v>6708</v>
      </c>
      <c r="D28" s="368">
        <v>689</v>
      </c>
      <c r="E28" s="368">
        <v>0</v>
      </c>
      <c r="F28" s="368">
        <v>0</v>
      </c>
      <c r="G28" s="368">
        <v>29972</v>
      </c>
      <c r="H28" s="370">
        <v>44467975.149999999</v>
      </c>
      <c r="I28" s="370">
        <v>1680907.05</v>
      </c>
      <c r="J28" s="370">
        <v>2424424.69</v>
      </c>
    </row>
    <row r="29" spans="1:10" x14ac:dyDescent="0.3">
      <c r="A29" s="379" t="s">
        <v>612</v>
      </c>
      <c r="B29" s="368">
        <v>362343</v>
      </c>
      <c r="C29" s="368">
        <v>0</v>
      </c>
      <c r="D29" s="368">
        <v>72629</v>
      </c>
      <c r="E29" s="368">
        <v>0</v>
      </c>
      <c r="F29" s="368">
        <v>0</v>
      </c>
      <c r="G29" s="368">
        <v>434972</v>
      </c>
      <c r="H29" s="370">
        <v>198220694.47</v>
      </c>
      <c r="I29" s="370">
        <v>20882.84</v>
      </c>
      <c r="J29" s="370">
        <v>11492651.08</v>
      </c>
    </row>
    <row r="30" spans="1:10" x14ac:dyDescent="0.3">
      <c r="A30" s="369" t="s">
        <v>367</v>
      </c>
      <c r="B30" s="368">
        <v>31</v>
      </c>
      <c r="C30" s="368">
        <v>30</v>
      </c>
      <c r="D30" s="368">
        <v>7</v>
      </c>
      <c r="E30" s="368">
        <v>0</v>
      </c>
      <c r="F30" s="368">
        <v>0</v>
      </c>
      <c r="G30" s="368">
        <v>68</v>
      </c>
      <c r="H30" s="370">
        <v>56994.23</v>
      </c>
      <c r="I30" s="370">
        <v>179.08</v>
      </c>
      <c r="J30" s="370">
        <v>2954.63</v>
      </c>
    </row>
    <row r="31" spans="1:10" x14ac:dyDescent="0.3">
      <c r="A31" s="369" t="s">
        <v>368</v>
      </c>
      <c r="B31" s="368">
        <v>31</v>
      </c>
      <c r="C31" s="368">
        <v>10</v>
      </c>
      <c r="D31" s="368">
        <v>0</v>
      </c>
      <c r="E31" s="368">
        <v>0</v>
      </c>
      <c r="F31" s="368">
        <v>0</v>
      </c>
      <c r="G31" s="368">
        <v>41</v>
      </c>
      <c r="H31" s="370">
        <v>46130.79</v>
      </c>
      <c r="I31" s="370">
        <v>213.8</v>
      </c>
      <c r="J31" s="370">
        <v>2237.0500000000002</v>
      </c>
    </row>
    <row r="32" spans="1:10" x14ac:dyDescent="0.3">
      <c r="A32" s="369" t="s">
        <v>542</v>
      </c>
      <c r="B32" s="368">
        <v>16</v>
      </c>
      <c r="C32" s="368">
        <v>5</v>
      </c>
      <c r="D32" s="368">
        <v>0</v>
      </c>
      <c r="E32" s="368">
        <v>0</v>
      </c>
      <c r="F32" s="368">
        <v>0</v>
      </c>
      <c r="G32" s="368">
        <v>21</v>
      </c>
      <c r="H32" s="370">
        <v>19727.7</v>
      </c>
      <c r="I32" s="370">
        <v>324.93</v>
      </c>
      <c r="J32" s="370">
        <v>1162.3499999999999</v>
      </c>
    </row>
    <row r="33" spans="1:10" x14ac:dyDescent="0.3">
      <c r="A33" s="369" t="s">
        <v>338</v>
      </c>
      <c r="B33" s="368">
        <v>3</v>
      </c>
      <c r="C33" s="368">
        <v>0</v>
      </c>
      <c r="D33" s="368">
        <v>0</v>
      </c>
      <c r="E33" s="368">
        <v>2</v>
      </c>
      <c r="F33" s="368">
        <v>0</v>
      </c>
      <c r="G33" s="368">
        <v>5</v>
      </c>
      <c r="H33" s="370">
        <v>4951.88</v>
      </c>
      <c r="I33" s="370">
        <v>242.06</v>
      </c>
      <c r="J33" s="370">
        <v>300.75</v>
      </c>
    </row>
    <row r="34" spans="1:10" x14ac:dyDescent="0.3">
      <c r="A34" s="369" t="s">
        <v>339</v>
      </c>
      <c r="B34" s="368">
        <v>105733</v>
      </c>
      <c r="C34" s="368">
        <v>36180</v>
      </c>
      <c r="D34" s="368">
        <v>11317</v>
      </c>
      <c r="E34" s="368">
        <v>375</v>
      </c>
      <c r="F34" s="368">
        <v>0</v>
      </c>
      <c r="G34" s="368">
        <v>153605</v>
      </c>
      <c r="H34" s="370">
        <v>111089345.09999999</v>
      </c>
      <c r="I34" s="370">
        <v>309448.08</v>
      </c>
      <c r="J34" s="370">
        <v>6278650.8099999996</v>
      </c>
    </row>
    <row r="35" spans="1:10" x14ac:dyDescent="0.3">
      <c r="A35" s="369" t="s">
        <v>581</v>
      </c>
      <c r="B35" s="368">
        <v>227051</v>
      </c>
      <c r="C35" s="368">
        <v>161853</v>
      </c>
      <c r="D35" s="368">
        <v>19864</v>
      </c>
      <c r="E35" s="368">
        <v>10439</v>
      </c>
      <c r="F35" s="368">
        <v>0</v>
      </c>
      <c r="G35" s="368">
        <v>419207</v>
      </c>
      <c r="H35" s="370">
        <v>288701234.06</v>
      </c>
      <c r="I35" s="370">
        <v>4673047.71</v>
      </c>
      <c r="J35" s="370">
        <v>16625159.26</v>
      </c>
    </row>
    <row r="36" spans="1:10" x14ac:dyDescent="0.3">
      <c r="A36" s="379" t="s">
        <v>607</v>
      </c>
      <c r="B36" s="368">
        <v>0</v>
      </c>
      <c r="C36" s="368">
        <v>7960</v>
      </c>
      <c r="D36" s="368">
        <v>0</v>
      </c>
      <c r="E36" s="368">
        <v>0</v>
      </c>
      <c r="F36" s="368">
        <v>0</v>
      </c>
      <c r="G36" s="368">
        <v>7960</v>
      </c>
      <c r="H36" s="370">
        <v>1333035.6200000001</v>
      </c>
      <c r="I36" s="370">
        <v>0</v>
      </c>
      <c r="J36" s="370">
        <v>79979.259999999995</v>
      </c>
    </row>
    <row r="37" spans="1:10" x14ac:dyDescent="0.3">
      <c r="A37" s="379" t="s">
        <v>608</v>
      </c>
      <c r="B37" s="368">
        <v>475</v>
      </c>
      <c r="C37" s="368">
        <v>58</v>
      </c>
      <c r="D37" s="368">
        <v>5</v>
      </c>
      <c r="E37" s="368">
        <v>0</v>
      </c>
      <c r="F37" s="368">
        <v>0</v>
      </c>
      <c r="G37" s="368">
        <v>538</v>
      </c>
      <c r="H37" s="370">
        <v>724975.47</v>
      </c>
      <c r="I37" s="370">
        <v>46648.15</v>
      </c>
      <c r="J37" s="370">
        <v>40428.07</v>
      </c>
    </row>
    <row r="38" spans="1:10" x14ac:dyDescent="0.3">
      <c r="A38" s="379" t="s">
        <v>609</v>
      </c>
      <c r="B38" s="368">
        <v>0</v>
      </c>
      <c r="C38" s="368">
        <v>993</v>
      </c>
      <c r="D38" s="368">
        <v>0</v>
      </c>
      <c r="E38" s="368">
        <v>0</v>
      </c>
      <c r="F38" s="368">
        <v>0</v>
      </c>
      <c r="G38" s="368">
        <v>993</v>
      </c>
      <c r="H38" s="370">
        <v>358865.27</v>
      </c>
      <c r="I38" s="370">
        <v>329.35</v>
      </c>
      <c r="J38" s="370">
        <v>21512.15</v>
      </c>
    </row>
    <row r="39" spans="1:10" x14ac:dyDescent="0.3">
      <c r="A39" s="369" t="s">
        <v>613</v>
      </c>
      <c r="B39" s="368">
        <v>18215</v>
      </c>
      <c r="C39" s="368">
        <v>0</v>
      </c>
      <c r="D39" s="368">
        <v>0</v>
      </c>
      <c r="E39" s="368">
        <v>16720</v>
      </c>
      <c r="F39" s="368">
        <v>0</v>
      </c>
      <c r="G39" s="368">
        <v>34935</v>
      </c>
      <c r="H39" s="370">
        <v>10451676.710000001</v>
      </c>
      <c r="I39" s="370">
        <v>0</v>
      </c>
      <c r="J39" s="370">
        <v>393524.8</v>
      </c>
    </row>
    <row r="40" spans="1:10" x14ac:dyDescent="0.3">
      <c r="A40" s="369" t="s">
        <v>543</v>
      </c>
      <c r="B40" s="368">
        <v>4565</v>
      </c>
      <c r="C40" s="368">
        <v>1154</v>
      </c>
      <c r="D40" s="368">
        <v>334</v>
      </c>
      <c r="E40" s="368">
        <v>0</v>
      </c>
      <c r="F40" s="368">
        <v>0</v>
      </c>
      <c r="G40" s="368">
        <v>6053</v>
      </c>
      <c r="H40" s="370">
        <v>2404494.0699999998</v>
      </c>
      <c r="I40" s="370">
        <v>235294.15</v>
      </c>
      <c r="J40" s="370">
        <v>128459.32</v>
      </c>
    </row>
    <row r="41" spans="1:10" x14ac:dyDescent="0.3">
      <c r="A41" s="369" t="s">
        <v>544</v>
      </c>
      <c r="B41" s="368">
        <v>26407</v>
      </c>
      <c r="C41" s="368">
        <v>7496</v>
      </c>
      <c r="D41" s="368">
        <v>3101</v>
      </c>
      <c r="E41" s="368">
        <v>0</v>
      </c>
      <c r="F41" s="368">
        <v>0</v>
      </c>
      <c r="G41" s="368">
        <v>37004</v>
      </c>
      <c r="H41" s="370">
        <v>9063873.7899999991</v>
      </c>
      <c r="I41" s="370">
        <v>420568.24</v>
      </c>
      <c r="J41" s="370">
        <v>511844.49</v>
      </c>
    </row>
    <row r="42" spans="1:10" x14ac:dyDescent="0.3">
      <c r="A42" s="369" t="s">
        <v>545</v>
      </c>
      <c r="B42" s="368">
        <v>2966</v>
      </c>
      <c r="C42" s="368">
        <v>1255</v>
      </c>
      <c r="D42" s="368">
        <v>305</v>
      </c>
      <c r="E42" s="368">
        <v>0</v>
      </c>
      <c r="F42" s="368">
        <v>0</v>
      </c>
      <c r="G42" s="368">
        <v>4526</v>
      </c>
      <c r="H42" s="370">
        <v>927671.62</v>
      </c>
      <c r="I42" s="370">
        <v>15175.24</v>
      </c>
      <c r="J42" s="370">
        <v>54674.34</v>
      </c>
    </row>
    <row r="43" spans="1:10" x14ac:dyDescent="0.3">
      <c r="A43" s="369" t="s">
        <v>546</v>
      </c>
      <c r="B43" s="368">
        <v>2091</v>
      </c>
      <c r="C43" s="368">
        <v>681</v>
      </c>
      <c r="D43" s="368">
        <v>45</v>
      </c>
      <c r="E43" s="368">
        <v>0</v>
      </c>
      <c r="F43" s="368">
        <v>0</v>
      </c>
      <c r="G43" s="368">
        <v>2817</v>
      </c>
      <c r="H43" s="370">
        <v>564331.68000000005</v>
      </c>
      <c r="I43" s="370">
        <v>12456.81</v>
      </c>
      <c r="J43" s="370">
        <v>32693.95</v>
      </c>
    </row>
    <row r="44" spans="1:10" x14ac:dyDescent="0.3">
      <c r="A44" s="369" t="s">
        <v>547</v>
      </c>
      <c r="B44" s="368">
        <v>22461</v>
      </c>
      <c r="C44" s="368">
        <v>4385</v>
      </c>
      <c r="D44" s="368">
        <v>213</v>
      </c>
      <c r="E44" s="368">
        <v>0</v>
      </c>
      <c r="F44" s="368">
        <v>0</v>
      </c>
      <c r="G44" s="368">
        <v>27059</v>
      </c>
      <c r="H44" s="370">
        <v>6951334.54</v>
      </c>
      <c r="I44" s="370">
        <v>330985.90000000002</v>
      </c>
      <c r="J44" s="370">
        <v>382623.94</v>
      </c>
    </row>
    <row r="45" spans="1:10" x14ac:dyDescent="0.3">
      <c r="A45" s="369" t="s">
        <v>548</v>
      </c>
      <c r="B45" s="368">
        <v>24663</v>
      </c>
      <c r="C45" s="368">
        <v>6181</v>
      </c>
      <c r="D45" s="368">
        <v>239</v>
      </c>
      <c r="E45" s="368">
        <v>0</v>
      </c>
      <c r="F45" s="368">
        <v>0</v>
      </c>
      <c r="G45" s="368">
        <v>31083</v>
      </c>
      <c r="H45" s="370">
        <v>7343115.6900000004</v>
      </c>
      <c r="I45" s="370">
        <v>278233.26</v>
      </c>
      <c r="J45" s="370">
        <v>421980.47</v>
      </c>
    </row>
    <row r="46" spans="1:10" x14ac:dyDescent="0.3">
      <c r="A46" s="369" t="s">
        <v>520</v>
      </c>
      <c r="B46" s="368">
        <v>3873</v>
      </c>
      <c r="C46" s="368">
        <v>775</v>
      </c>
      <c r="D46" s="368">
        <v>66</v>
      </c>
      <c r="E46" s="368">
        <v>0</v>
      </c>
      <c r="F46" s="368">
        <v>0</v>
      </c>
      <c r="G46" s="368">
        <v>4714</v>
      </c>
      <c r="H46" s="370">
        <v>1698190.69</v>
      </c>
      <c r="I46" s="370">
        <v>148195.31</v>
      </c>
      <c r="J46" s="370">
        <v>88184.15</v>
      </c>
    </row>
    <row r="47" spans="1:10" x14ac:dyDescent="0.3">
      <c r="A47" s="369" t="s">
        <v>549</v>
      </c>
      <c r="B47" s="368">
        <v>2017</v>
      </c>
      <c r="C47" s="368">
        <v>964</v>
      </c>
      <c r="D47" s="368">
        <v>330</v>
      </c>
      <c r="E47" s="368">
        <v>0</v>
      </c>
      <c r="F47" s="368">
        <v>0</v>
      </c>
      <c r="G47" s="368">
        <v>3311</v>
      </c>
      <c r="H47" s="370">
        <v>389895.83</v>
      </c>
      <c r="I47" s="370">
        <v>1142.72</v>
      </c>
      <c r="J47" s="370">
        <v>23306.09</v>
      </c>
    </row>
    <row r="48" spans="1:10" x14ac:dyDescent="0.3">
      <c r="A48" s="369" t="s">
        <v>550</v>
      </c>
      <c r="B48" s="368">
        <v>1050</v>
      </c>
      <c r="C48" s="368">
        <v>450</v>
      </c>
      <c r="D48" s="368">
        <v>6</v>
      </c>
      <c r="E48" s="368">
        <v>0</v>
      </c>
      <c r="F48" s="368">
        <v>0</v>
      </c>
      <c r="G48" s="368">
        <v>1506</v>
      </c>
      <c r="H48" s="370">
        <v>648032.35</v>
      </c>
      <c r="I48" s="370">
        <v>44135.17</v>
      </c>
      <c r="J48" s="370">
        <v>36200.28</v>
      </c>
    </row>
    <row r="49" spans="1:10" x14ac:dyDescent="0.3">
      <c r="A49" s="369" t="s">
        <v>641</v>
      </c>
      <c r="B49" s="368">
        <v>193930</v>
      </c>
      <c r="C49" s="368">
        <v>27691</v>
      </c>
      <c r="D49" s="368">
        <v>1177</v>
      </c>
      <c r="E49" s="368">
        <v>0</v>
      </c>
      <c r="F49" s="368">
        <v>0</v>
      </c>
      <c r="G49" s="368">
        <v>222798</v>
      </c>
      <c r="H49" s="370">
        <v>40909978.310000002</v>
      </c>
      <c r="I49" s="370">
        <v>420719.5</v>
      </c>
      <c r="J49" s="370">
        <v>2407627.17</v>
      </c>
    </row>
    <row r="50" spans="1:10" x14ac:dyDescent="0.3">
      <c r="A50" s="369" t="s">
        <v>551</v>
      </c>
      <c r="B50" s="368">
        <v>11309</v>
      </c>
      <c r="C50" s="368">
        <v>3407</v>
      </c>
      <c r="D50" s="368">
        <v>49</v>
      </c>
      <c r="E50" s="368">
        <v>0</v>
      </c>
      <c r="F50" s="368">
        <v>0</v>
      </c>
      <c r="G50" s="368">
        <v>14765</v>
      </c>
      <c r="H50" s="370">
        <v>1108861.6599999999</v>
      </c>
      <c r="I50" s="370">
        <v>29.68</v>
      </c>
      <c r="J50" s="370">
        <v>66533.77</v>
      </c>
    </row>
    <row r="51" spans="1:10" x14ac:dyDescent="0.3">
      <c r="A51" s="369" t="s">
        <v>552</v>
      </c>
      <c r="B51" s="368">
        <v>5670</v>
      </c>
      <c r="C51" s="368">
        <v>1330</v>
      </c>
      <c r="D51" s="368">
        <v>71</v>
      </c>
      <c r="E51" s="368">
        <v>0</v>
      </c>
      <c r="F51" s="368">
        <v>0</v>
      </c>
      <c r="G51" s="368">
        <v>7071</v>
      </c>
      <c r="H51" s="370">
        <v>721322.27</v>
      </c>
      <c r="I51" s="370">
        <v>96.12</v>
      </c>
      <c r="J51" s="370">
        <v>43268.31</v>
      </c>
    </row>
    <row r="52" spans="1:10" x14ac:dyDescent="0.3">
      <c r="A52" s="369" t="s">
        <v>553</v>
      </c>
      <c r="B52" s="368">
        <v>24591</v>
      </c>
      <c r="C52" s="368">
        <v>9658</v>
      </c>
      <c r="D52" s="368">
        <v>718</v>
      </c>
      <c r="E52" s="368">
        <v>1</v>
      </c>
      <c r="F52" s="368">
        <v>0</v>
      </c>
      <c r="G52" s="368">
        <v>34968</v>
      </c>
      <c r="H52" s="370">
        <v>3663612.22</v>
      </c>
      <c r="I52" s="370">
        <v>0</v>
      </c>
      <c r="J52" s="370">
        <v>219518.84</v>
      </c>
    </row>
    <row r="53" spans="1:10" x14ac:dyDescent="0.3">
      <c r="A53" s="369" t="s">
        <v>554</v>
      </c>
      <c r="B53" s="368">
        <v>1393</v>
      </c>
      <c r="C53" s="368">
        <v>247</v>
      </c>
      <c r="D53" s="368">
        <v>23</v>
      </c>
      <c r="E53" s="368">
        <v>0</v>
      </c>
      <c r="F53" s="368">
        <v>0</v>
      </c>
      <c r="G53" s="368">
        <v>1663</v>
      </c>
      <c r="H53" s="370">
        <v>409056.05</v>
      </c>
      <c r="I53" s="370">
        <v>22361.25</v>
      </c>
      <c r="J53" s="370">
        <v>23108.68</v>
      </c>
    </row>
    <row r="54" spans="1:10" x14ac:dyDescent="0.3">
      <c r="A54" s="369" t="s">
        <v>589</v>
      </c>
      <c r="B54" s="368">
        <v>6829</v>
      </c>
      <c r="C54" s="368">
        <v>70</v>
      </c>
      <c r="D54" s="368">
        <v>19</v>
      </c>
      <c r="E54" s="368">
        <v>0</v>
      </c>
      <c r="F54" s="368">
        <v>0</v>
      </c>
      <c r="G54" s="368">
        <v>6918</v>
      </c>
      <c r="H54" s="370">
        <v>3942663.6</v>
      </c>
      <c r="I54" s="370">
        <v>168011.95</v>
      </c>
      <c r="J54" s="370">
        <v>221044.8</v>
      </c>
    </row>
    <row r="55" spans="1:10" x14ac:dyDescent="0.3">
      <c r="A55" s="369" t="s">
        <v>340</v>
      </c>
      <c r="B55" s="368">
        <v>2846</v>
      </c>
      <c r="C55" s="368">
        <v>0</v>
      </c>
      <c r="D55" s="368">
        <v>0</v>
      </c>
      <c r="E55" s="368">
        <v>0</v>
      </c>
      <c r="F55" s="368">
        <v>0</v>
      </c>
      <c r="G55" s="368">
        <v>2846</v>
      </c>
      <c r="H55" s="370">
        <v>1479751.94</v>
      </c>
      <c r="I55" s="370">
        <v>55067.1</v>
      </c>
      <c r="J55" s="370">
        <v>80511.75</v>
      </c>
    </row>
    <row r="56" spans="1:10" x14ac:dyDescent="0.3">
      <c r="A56" s="369" t="s">
        <v>555</v>
      </c>
      <c r="B56" s="368">
        <v>4264</v>
      </c>
      <c r="C56" s="368">
        <v>932</v>
      </c>
      <c r="D56" s="368">
        <v>91</v>
      </c>
      <c r="E56" s="368">
        <v>0</v>
      </c>
      <c r="F56" s="368">
        <v>0</v>
      </c>
      <c r="G56" s="368">
        <v>5287</v>
      </c>
      <c r="H56" s="370">
        <v>2639432.1</v>
      </c>
      <c r="I56" s="370">
        <v>353665.95</v>
      </c>
      <c r="J56" s="370">
        <v>125819.72</v>
      </c>
    </row>
    <row r="57" spans="1:10" x14ac:dyDescent="0.3">
      <c r="A57" s="369" t="s">
        <v>556</v>
      </c>
      <c r="B57" s="368">
        <v>6651</v>
      </c>
      <c r="C57" s="368">
        <v>2985</v>
      </c>
      <c r="D57" s="368">
        <v>332</v>
      </c>
      <c r="E57" s="368">
        <v>0</v>
      </c>
      <c r="F57" s="368">
        <v>0</v>
      </c>
      <c r="G57" s="368">
        <v>9968</v>
      </c>
      <c r="H57" s="370">
        <v>2886564.82</v>
      </c>
      <c r="I57" s="370">
        <v>113080.23</v>
      </c>
      <c r="J57" s="370">
        <v>160090.66</v>
      </c>
    </row>
    <row r="58" spans="1:10" x14ac:dyDescent="0.3">
      <c r="A58" s="369" t="s">
        <v>557</v>
      </c>
      <c r="B58" s="368">
        <v>328973</v>
      </c>
      <c r="C58" s="368">
        <v>105251</v>
      </c>
      <c r="D58" s="368">
        <v>44929</v>
      </c>
      <c r="E58" s="368">
        <v>0</v>
      </c>
      <c r="F58" s="368">
        <v>0</v>
      </c>
      <c r="G58" s="368">
        <v>479153</v>
      </c>
      <c r="H58" s="370">
        <v>85636609.689999998</v>
      </c>
      <c r="I58" s="370">
        <v>3009441.81</v>
      </c>
      <c r="J58" s="370">
        <v>4906924.47</v>
      </c>
    </row>
    <row r="59" spans="1:10" x14ac:dyDescent="0.3">
      <c r="A59" s="369" t="s">
        <v>558</v>
      </c>
      <c r="B59" s="368">
        <v>31336</v>
      </c>
      <c r="C59" s="368">
        <v>8589</v>
      </c>
      <c r="D59" s="368">
        <v>198</v>
      </c>
      <c r="E59" s="368">
        <v>0</v>
      </c>
      <c r="F59" s="368">
        <v>0</v>
      </c>
      <c r="G59" s="368">
        <v>40123</v>
      </c>
      <c r="H59" s="370">
        <v>12013579.66</v>
      </c>
      <c r="I59" s="370">
        <v>547456.84</v>
      </c>
      <c r="J59" s="370">
        <v>687607.23</v>
      </c>
    </row>
    <row r="60" spans="1:10" x14ac:dyDescent="0.3">
      <c r="A60" s="369" t="s">
        <v>559</v>
      </c>
      <c r="B60" s="368">
        <v>446</v>
      </c>
      <c r="C60" s="368">
        <v>47</v>
      </c>
      <c r="D60" s="368">
        <v>2</v>
      </c>
      <c r="E60" s="368">
        <v>0</v>
      </c>
      <c r="F60" s="368">
        <v>0</v>
      </c>
      <c r="G60" s="368">
        <v>495</v>
      </c>
      <c r="H60" s="370">
        <v>109858.92</v>
      </c>
      <c r="I60" s="370">
        <v>1925.4</v>
      </c>
      <c r="J60" s="370">
        <v>6423.46</v>
      </c>
    </row>
    <row r="61" spans="1:10" x14ac:dyDescent="0.3">
      <c r="A61" s="369" t="s">
        <v>560</v>
      </c>
      <c r="B61" s="368">
        <v>769</v>
      </c>
      <c r="C61" s="368">
        <v>263</v>
      </c>
      <c r="D61" s="368">
        <v>51</v>
      </c>
      <c r="E61" s="368">
        <v>0</v>
      </c>
      <c r="F61" s="368">
        <v>0</v>
      </c>
      <c r="G61" s="368">
        <v>1083</v>
      </c>
      <c r="H61" s="370">
        <v>223412.53</v>
      </c>
      <c r="I61" s="370">
        <v>3571.49</v>
      </c>
      <c r="J61" s="370">
        <v>13191.08</v>
      </c>
    </row>
    <row r="62" spans="1:10" x14ac:dyDescent="0.3">
      <c r="A62" s="369" t="s">
        <v>369</v>
      </c>
      <c r="B62" s="368">
        <v>10</v>
      </c>
      <c r="C62" s="368">
        <v>4</v>
      </c>
      <c r="D62" s="368">
        <v>0</v>
      </c>
      <c r="E62" s="368">
        <v>0</v>
      </c>
      <c r="F62" s="368">
        <v>0</v>
      </c>
      <c r="G62" s="368">
        <v>14</v>
      </c>
      <c r="H62" s="370">
        <v>28980.01</v>
      </c>
      <c r="I62" s="370">
        <v>1401.14</v>
      </c>
      <c r="J62" s="370">
        <v>1015.73</v>
      </c>
    </row>
    <row r="63" spans="1:10" x14ac:dyDescent="0.3">
      <c r="A63" s="369" t="s">
        <v>438</v>
      </c>
      <c r="B63" s="368">
        <v>510</v>
      </c>
      <c r="C63" s="368">
        <v>18</v>
      </c>
      <c r="D63" s="368">
        <v>5</v>
      </c>
      <c r="E63" s="368">
        <v>0</v>
      </c>
      <c r="F63" s="368">
        <v>0</v>
      </c>
      <c r="G63" s="368">
        <v>533</v>
      </c>
      <c r="H63" s="370">
        <v>192530.34</v>
      </c>
      <c r="I63" s="370">
        <v>5913.99</v>
      </c>
      <c r="J63" s="370">
        <v>12205.4</v>
      </c>
    </row>
    <row r="64" spans="1:10" x14ac:dyDescent="0.3">
      <c r="A64" s="369" t="s">
        <v>642</v>
      </c>
      <c r="B64" s="368">
        <v>570</v>
      </c>
      <c r="C64" s="368">
        <v>172</v>
      </c>
      <c r="D64" s="368">
        <v>2</v>
      </c>
      <c r="E64" s="368">
        <v>0</v>
      </c>
      <c r="F64" s="368">
        <v>0</v>
      </c>
      <c r="G64" s="368">
        <v>744</v>
      </c>
      <c r="H64" s="370">
        <v>293183.67</v>
      </c>
      <c r="I64" s="370">
        <v>37362.120000000003</v>
      </c>
      <c r="J64" s="370">
        <v>15078.24</v>
      </c>
    </row>
    <row r="65" spans="1:10" x14ac:dyDescent="0.3">
      <c r="A65" s="369" t="s">
        <v>531</v>
      </c>
      <c r="B65" s="368">
        <v>6724</v>
      </c>
      <c r="C65" s="368">
        <v>2105</v>
      </c>
      <c r="D65" s="368">
        <v>551</v>
      </c>
      <c r="E65" s="368">
        <v>0</v>
      </c>
      <c r="F65" s="368">
        <v>0</v>
      </c>
      <c r="G65" s="368">
        <v>9380</v>
      </c>
      <c r="H65" s="370">
        <v>1694561.17</v>
      </c>
      <c r="I65" s="370">
        <v>51195.61</v>
      </c>
      <c r="J65" s="370">
        <v>97863.679999999993</v>
      </c>
    </row>
    <row r="66" spans="1:10" x14ac:dyDescent="0.3">
      <c r="A66" s="369" t="s">
        <v>561</v>
      </c>
      <c r="B66" s="368">
        <v>3541</v>
      </c>
      <c r="C66" s="368">
        <v>526</v>
      </c>
      <c r="D66" s="368">
        <v>51</v>
      </c>
      <c r="E66" s="368">
        <v>0</v>
      </c>
      <c r="F66" s="368">
        <v>0</v>
      </c>
      <c r="G66" s="368">
        <v>4118</v>
      </c>
      <c r="H66" s="370">
        <v>2085857.72</v>
      </c>
      <c r="I66" s="370">
        <v>288259.7</v>
      </c>
      <c r="J66" s="370">
        <v>106001.86</v>
      </c>
    </row>
    <row r="67" spans="1:10" x14ac:dyDescent="0.3">
      <c r="A67" s="369" t="s">
        <v>533</v>
      </c>
      <c r="B67" s="368">
        <v>22748</v>
      </c>
      <c r="C67" s="368">
        <v>7692</v>
      </c>
      <c r="D67" s="368">
        <v>638</v>
      </c>
      <c r="E67" s="368">
        <v>0</v>
      </c>
      <c r="F67" s="368">
        <v>0</v>
      </c>
      <c r="G67" s="368">
        <v>31078</v>
      </c>
      <c r="H67" s="370">
        <v>9808073.0500000007</v>
      </c>
      <c r="I67" s="370">
        <v>919097.63</v>
      </c>
      <c r="J67" s="370">
        <v>494517.39</v>
      </c>
    </row>
    <row r="68" spans="1:10" x14ac:dyDescent="0.3">
      <c r="A68" s="369" t="s">
        <v>534</v>
      </c>
      <c r="B68" s="368">
        <v>22161</v>
      </c>
      <c r="C68" s="368">
        <v>4566</v>
      </c>
      <c r="D68" s="368">
        <v>390</v>
      </c>
      <c r="E68" s="368">
        <v>0</v>
      </c>
      <c r="F68" s="368">
        <v>0</v>
      </c>
      <c r="G68" s="368">
        <v>27117</v>
      </c>
      <c r="H68" s="370">
        <v>6456825.2599999998</v>
      </c>
      <c r="I68" s="370">
        <v>435630.2</v>
      </c>
      <c r="J68" s="370">
        <v>341585.71</v>
      </c>
    </row>
    <row r="69" spans="1:10" x14ac:dyDescent="0.3">
      <c r="A69" s="369" t="s">
        <v>643</v>
      </c>
      <c r="B69" s="368">
        <v>7500</v>
      </c>
      <c r="C69" s="368">
        <v>2297</v>
      </c>
      <c r="D69" s="368">
        <v>277</v>
      </c>
      <c r="E69" s="368">
        <v>0</v>
      </c>
      <c r="F69" s="368">
        <v>0</v>
      </c>
      <c r="G69" s="368">
        <v>10074</v>
      </c>
      <c r="H69" s="370">
        <v>1673268.17</v>
      </c>
      <c r="I69" s="370">
        <v>28699.119999999999</v>
      </c>
      <c r="J69" s="370">
        <v>97900.29</v>
      </c>
    </row>
    <row r="70" spans="1:10" x14ac:dyDescent="0.3">
      <c r="A70" s="369" t="s">
        <v>562</v>
      </c>
      <c r="B70" s="368">
        <v>489</v>
      </c>
      <c r="C70" s="368">
        <v>184</v>
      </c>
      <c r="D70" s="368">
        <v>45</v>
      </c>
      <c r="E70" s="368">
        <v>0</v>
      </c>
      <c r="F70" s="368">
        <v>0</v>
      </c>
      <c r="G70" s="368">
        <v>718</v>
      </c>
      <c r="H70" s="370">
        <v>163580.84</v>
      </c>
      <c r="I70" s="370">
        <v>4694.9399999999996</v>
      </c>
      <c r="J70" s="370">
        <v>9511.89</v>
      </c>
    </row>
    <row r="71" spans="1:10" x14ac:dyDescent="0.3">
      <c r="A71" s="369" t="s">
        <v>563</v>
      </c>
      <c r="B71" s="368">
        <v>1517</v>
      </c>
      <c r="C71" s="368">
        <v>399</v>
      </c>
      <c r="D71" s="368">
        <v>18</v>
      </c>
      <c r="E71" s="368">
        <v>0</v>
      </c>
      <c r="F71" s="368">
        <v>0</v>
      </c>
      <c r="G71" s="368">
        <v>1934</v>
      </c>
      <c r="H71" s="370">
        <v>866010.99</v>
      </c>
      <c r="I71" s="370">
        <v>110466.88</v>
      </c>
      <c r="J71" s="370">
        <v>44732.69</v>
      </c>
    </row>
    <row r="72" spans="1:10" x14ac:dyDescent="0.3">
      <c r="A72" s="369" t="s">
        <v>341</v>
      </c>
      <c r="B72" s="368">
        <v>124776</v>
      </c>
      <c r="C72" s="368">
        <v>70281</v>
      </c>
      <c r="D72" s="368">
        <v>16366</v>
      </c>
      <c r="E72" s="368">
        <v>0</v>
      </c>
      <c r="F72" s="368">
        <v>0</v>
      </c>
      <c r="G72" s="368">
        <v>211423</v>
      </c>
      <c r="H72" s="370">
        <v>34356752.609999999</v>
      </c>
      <c r="I72" s="370">
        <v>911719.63</v>
      </c>
      <c r="J72" s="370">
        <v>1994206.85</v>
      </c>
    </row>
    <row r="73" spans="1:10" x14ac:dyDescent="0.3">
      <c r="A73" s="369" t="s">
        <v>644</v>
      </c>
      <c r="B73" s="368">
        <v>320</v>
      </c>
      <c r="C73" s="368">
        <v>219</v>
      </c>
      <c r="D73" s="368">
        <v>110</v>
      </c>
      <c r="E73" s="368">
        <v>0</v>
      </c>
      <c r="F73" s="368">
        <v>0</v>
      </c>
      <c r="G73" s="368">
        <v>649</v>
      </c>
      <c r="H73" s="370">
        <v>36726.839999999997</v>
      </c>
      <c r="I73" s="370">
        <v>215.6</v>
      </c>
      <c r="J73" s="370">
        <v>2189.7199999999998</v>
      </c>
    </row>
    <row r="74" spans="1:10" x14ac:dyDescent="0.3">
      <c r="A74" s="369" t="s">
        <v>342</v>
      </c>
      <c r="B74" s="368">
        <v>13</v>
      </c>
      <c r="C74" s="368">
        <v>2</v>
      </c>
      <c r="D74" s="368">
        <v>0</v>
      </c>
      <c r="E74" s="368">
        <v>0</v>
      </c>
      <c r="F74" s="368">
        <v>0</v>
      </c>
      <c r="G74" s="368">
        <v>15</v>
      </c>
      <c r="H74" s="370">
        <v>7238.77</v>
      </c>
      <c r="I74" s="370">
        <v>579.15</v>
      </c>
      <c r="J74" s="370">
        <v>0</v>
      </c>
    </row>
    <row r="75" spans="1:10" x14ac:dyDescent="0.3">
      <c r="A75" s="369" t="s">
        <v>598</v>
      </c>
      <c r="B75" s="368">
        <v>759</v>
      </c>
      <c r="C75" s="368">
        <v>192</v>
      </c>
      <c r="D75" s="368">
        <v>0</v>
      </c>
      <c r="E75" s="368">
        <v>0</v>
      </c>
      <c r="F75" s="368">
        <v>0</v>
      </c>
      <c r="G75" s="368">
        <v>951</v>
      </c>
      <c r="H75" s="370">
        <v>30318.81</v>
      </c>
      <c r="I75" s="370">
        <v>0</v>
      </c>
      <c r="J75" s="370">
        <v>1819.31</v>
      </c>
    </row>
    <row r="76" spans="1:10" x14ac:dyDescent="0.3">
      <c r="A76" s="369" t="s">
        <v>343</v>
      </c>
      <c r="B76" s="368">
        <v>83</v>
      </c>
      <c r="C76" s="368">
        <v>3</v>
      </c>
      <c r="D76" s="368">
        <v>3</v>
      </c>
      <c r="E76" s="368">
        <v>0</v>
      </c>
      <c r="F76" s="368">
        <v>0</v>
      </c>
      <c r="G76" s="368">
        <v>89</v>
      </c>
      <c r="H76" s="370">
        <v>84373.26</v>
      </c>
      <c r="I76" s="370">
        <v>1018.32</v>
      </c>
      <c r="J76" s="370">
        <v>4449.4799999999996</v>
      </c>
    </row>
    <row r="77" spans="1:10" x14ac:dyDescent="0.3">
      <c r="A77" s="369" t="s">
        <v>564</v>
      </c>
      <c r="B77" s="368">
        <v>774</v>
      </c>
      <c r="C77" s="368">
        <v>238</v>
      </c>
      <c r="D77" s="368">
        <v>64</v>
      </c>
      <c r="E77" s="368">
        <v>0</v>
      </c>
      <c r="F77" s="368">
        <v>0</v>
      </c>
      <c r="G77" s="368">
        <v>1076</v>
      </c>
      <c r="H77" s="370">
        <v>396532.9</v>
      </c>
      <c r="I77" s="370">
        <v>31639.52</v>
      </c>
      <c r="J77" s="370">
        <v>21877.11</v>
      </c>
    </row>
    <row r="78" spans="1:10" x14ac:dyDescent="0.3">
      <c r="A78" s="369" t="s">
        <v>344</v>
      </c>
      <c r="B78" s="368">
        <v>34244</v>
      </c>
      <c r="C78" s="368">
        <v>17506</v>
      </c>
      <c r="D78" s="368">
        <v>2804</v>
      </c>
      <c r="E78" s="368">
        <v>0</v>
      </c>
      <c r="F78" s="368">
        <v>0</v>
      </c>
      <c r="G78" s="368">
        <v>54554</v>
      </c>
      <c r="H78" s="370">
        <v>50719971.259999998</v>
      </c>
      <c r="I78" s="370">
        <v>500163.02</v>
      </c>
      <c r="J78" s="370">
        <v>2766434.84</v>
      </c>
    </row>
    <row r="79" spans="1:10" x14ac:dyDescent="0.3">
      <c r="A79" s="369" t="s">
        <v>345</v>
      </c>
      <c r="B79" s="368">
        <v>43618</v>
      </c>
      <c r="C79" s="368">
        <v>17478</v>
      </c>
      <c r="D79" s="368">
        <v>0</v>
      </c>
      <c r="E79" s="368">
        <v>0</v>
      </c>
      <c r="F79" s="368">
        <v>0</v>
      </c>
      <c r="G79" s="368">
        <v>61096</v>
      </c>
      <c r="H79" s="370">
        <v>6507994.8799999999</v>
      </c>
      <c r="I79" s="370">
        <v>0</v>
      </c>
      <c r="J79" s="370">
        <v>143322.99</v>
      </c>
    </row>
    <row r="80" spans="1:10" x14ac:dyDescent="0.3">
      <c r="A80" s="369" t="s">
        <v>346</v>
      </c>
      <c r="B80" s="368">
        <v>12394</v>
      </c>
      <c r="C80" s="368">
        <v>3211</v>
      </c>
      <c r="D80" s="368">
        <v>0</v>
      </c>
      <c r="E80" s="368">
        <v>0</v>
      </c>
      <c r="F80" s="368">
        <v>0</v>
      </c>
      <c r="G80" s="368">
        <v>15605</v>
      </c>
      <c r="H80" s="370">
        <v>2777942.22</v>
      </c>
      <c r="I80" s="370">
        <v>0</v>
      </c>
      <c r="J80" s="370">
        <v>0</v>
      </c>
    </row>
    <row r="81" spans="1:10" x14ac:dyDescent="0.3">
      <c r="A81" s="369" t="s">
        <v>347</v>
      </c>
      <c r="B81" s="368">
        <v>11909</v>
      </c>
      <c r="C81" s="368">
        <v>2841</v>
      </c>
      <c r="D81" s="368">
        <v>17</v>
      </c>
      <c r="E81" s="368">
        <v>0</v>
      </c>
      <c r="F81" s="368">
        <v>0</v>
      </c>
      <c r="G81" s="368">
        <v>14767</v>
      </c>
      <c r="H81" s="370">
        <v>4919978.32</v>
      </c>
      <c r="I81" s="370">
        <v>0</v>
      </c>
      <c r="J81" s="370">
        <v>118578.72</v>
      </c>
    </row>
    <row r="82" spans="1:10" x14ac:dyDescent="0.3">
      <c r="A82" s="369" t="s">
        <v>348</v>
      </c>
      <c r="B82" s="368">
        <v>239905</v>
      </c>
      <c r="C82" s="368">
        <v>37635</v>
      </c>
      <c r="D82" s="368">
        <v>0</v>
      </c>
      <c r="E82" s="368">
        <v>0</v>
      </c>
      <c r="F82" s="368">
        <v>0</v>
      </c>
      <c r="G82" s="368">
        <v>277540</v>
      </c>
      <c r="H82" s="370">
        <v>23764944.809999999</v>
      </c>
      <c r="I82" s="370">
        <v>793.57</v>
      </c>
      <c r="J82" s="370">
        <v>0</v>
      </c>
    </row>
    <row r="83" spans="1:10" x14ac:dyDescent="0.3">
      <c r="A83" s="369" t="s">
        <v>349</v>
      </c>
      <c r="B83" s="368">
        <v>80</v>
      </c>
      <c r="C83" s="368">
        <v>38</v>
      </c>
      <c r="D83" s="368">
        <v>0</v>
      </c>
      <c r="E83" s="368">
        <v>0</v>
      </c>
      <c r="F83" s="368">
        <v>0</v>
      </c>
      <c r="G83" s="368">
        <v>118</v>
      </c>
      <c r="H83" s="370">
        <v>103965.99</v>
      </c>
      <c r="I83" s="370">
        <v>1119.3599999999999</v>
      </c>
      <c r="J83" s="370">
        <v>5550.65</v>
      </c>
    </row>
    <row r="84" spans="1:10" x14ac:dyDescent="0.3">
      <c r="A84" s="369" t="s">
        <v>593</v>
      </c>
      <c r="B84" s="368">
        <v>363</v>
      </c>
      <c r="C84" s="368">
        <v>26</v>
      </c>
      <c r="D84" s="368">
        <v>0</v>
      </c>
      <c r="E84" s="368">
        <v>0</v>
      </c>
      <c r="F84" s="368">
        <v>0</v>
      </c>
      <c r="G84" s="368">
        <v>389</v>
      </c>
      <c r="H84" s="370">
        <v>369553.98</v>
      </c>
      <c r="I84" s="370">
        <v>4603.84</v>
      </c>
      <c r="J84" s="370">
        <v>21276.37</v>
      </c>
    </row>
    <row r="85" spans="1:10" s="367" customFormat="1" x14ac:dyDescent="0.3">
      <c r="A85" s="369" t="s">
        <v>350</v>
      </c>
      <c r="B85" s="368">
        <v>12394</v>
      </c>
      <c r="C85" s="368">
        <v>3211</v>
      </c>
      <c r="D85" s="368">
        <v>0</v>
      </c>
      <c r="E85" s="368">
        <v>0</v>
      </c>
      <c r="F85" s="368">
        <v>0</v>
      </c>
      <c r="G85" s="368">
        <v>15605</v>
      </c>
      <c r="H85" s="370">
        <v>1166083.94</v>
      </c>
      <c r="I85" s="370">
        <v>0</v>
      </c>
      <c r="J85" s="370">
        <v>0</v>
      </c>
    </row>
    <row r="86" spans="1:10" x14ac:dyDescent="0.3">
      <c r="A86" s="369" t="s">
        <v>351</v>
      </c>
      <c r="B86" s="368">
        <v>18280</v>
      </c>
      <c r="C86" s="368">
        <v>6112</v>
      </c>
      <c r="D86" s="368">
        <v>0</v>
      </c>
      <c r="E86" s="368">
        <v>0</v>
      </c>
      <c r="F86" s="368">
        <v>0</v>
      </c>
      <c r="G86" s="368">
        <v>24392</v>
      </c>
      <c r="H86" s="370">
        <v>2956815.55</v>
      </c>
      <c r="I86" s="370">
        <v>0</v>
      </c>
      <c r="J86" s="370">
        <v>0</v>
      </c>
    </row>
    <row r="87" spans="1:10" ht="15.6" x14ac:dyDescent="0.3">
      <c r="A87" s="372" t="s">
        <v>565</v>
      </c>
      <c r="B87" s="373">
        <v>3115199</v>
      </c>
      <c r="C87" s="373">
        <v>960202</v>
      </c>
      <c r="D87" s="373">
        <v>290181</v>
      </c>
      <c r="E87" s="373">
        <v>33117</v>
      </c>
      <c r="F87" s="373">
        <v>0</v>
      </c>
      <c r="G87" s="373">
        <v>4398699</v>
      </c>
      <c r="H87" s="374">
        <v>2334516485.71</v>
      </c>
      <c r="I87" s="374"/>
      <c r="J87" s="374"/>
    </row>
    <row r="91" spans="1:10" x14ac:dyDescent="0.3">
      <c r="B91" s="312"/>
    </row>
    <row r="92" spans="1:10" x14ac:dyDescent="0.3">
      <c r="B92" s="312"/>
      <c r="D92" s="312"/>
    </row>
    <row r="93" spans="1:10" x14ac:dyDescent="0.3">
      <c r="C93" s="312"/>
    </row>
  </sheetData>
  <mergeCells count="1">
    <mergeCell ref="A1:J1"/>
  </mergeCells>
  <pageMargins left="0" right="0" top="0" bottom="0" header="0" footer="0"/>
  <pageSetup paperSize="9" scale="120" fitToHeight="2" orientation="landscape" r:id="rId1"/>
  <headerFooter>
    <oddFooter>&amp;C&amp;P/&amp;N&amp;R&amp;D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0"/>
  </sheetPr>
  <dimension ref="A1:H127"/>
  <sheetViews>
    <sheetView zoomScaleNormal="100" workbookViewId="0">
      <selection activeCell="J31" sqref="J31"/>
    </sheetView>
  </sheetViews>
  <sheetFormatPr defaultColWidth="9.109375" defaultRowHeight="14.4" x14ac:dyDescent="0.3"/>
  <cols>
    <col min="1" max="1" width="22.5546875" style="64" customWidth="1"/>
    <col min="2" max="2" width="11.44140625" style="64" customWidth="1"/>
    <col min="3" max="3" width="13.109375" style="64" customWidth="1"/>
    <col min="4" max="4" width="13.6640625" style="64" customWidth="1"/>
    <col min="5" max="5" width="12" style="64" customWidth="1"/>
    <col min="6" max="6" width="15.88671875" style="64" customWidth="1"/>
    <col min="7" max="7" width="14.6640625" style="64" customWidth="1"/>
    <col min="8" max="8" width="18" style="64" customWidth="1"/>
    <col min="9" max="16384" width="9.109375" style="64"/>
  </cols>
  <sheetData>
    <row r="1" spans="1:8" x14ac:dyDescent="0.3">
      <c r="A1" s="583"/>
      <c r="B1" s="583"/>
      <c r="C1" s="583"/>
      <c r="D1" s="583"/>
      <c r="E1" s="583"/>
      <c r="F1" s="583"/>
      <c r="G1" s="583"/>
      <c r="H1" s="583"/>
    </row>
    <row r="3" spans="1:8" s="38" customFormat="1" ht="55.5" customHeight="1" x14ac:dyDescent="0.3">
      <c r="A3" s="382" t="s">
        <v>45</v>
      </c>
      <c r="B3" s="381" t="s">
        <v>308</v>
      </c>
      <c r="C3" s="382" t="s">
        <v>5</v>
      </c>
      <c r="D3" s="382" t="s">
        <v>6</v>
      </c>
      <c r="E3" s="382" t="s">
        <v>46</v>
      </c>
      <c r="F3" s="381" t="s">
        <v>632</v>
      </c>
      <c r="G3" s="381" t="s">
        <v>574</v>
      </c>
      <c r="H3" s="381" t="s">
        <v>3</v>
      </c>
    </row>
    <row r="4" spans="1:8" x14ac:dyDescent="0.3">
      <c r="A4" s="93" t="s">
        <v>512</v>
      </c>
      <c r="B4" s="93" t="s">
        <v>77</v>
      </c>
      <c r="C4" s="94">
        <v>0</v>
      </c>
      <c r="D4" s="94">
        <v>452</v>
      </c>
      <c r="E4" s="94">
        <v>47</v>
      </c>
      <c r="F4" s="94">
        <v>19</v>
      </c>
      <c r="G4" s="94">
        <v>518</v>
      </c>
      <c r="H4" s="164">
        <v>339.67</v>
      </c>
    </row>
    <row r="5" spans="1:8" x14ac:dyDescent="0.3">
      <c r="A5" s="93" t="s">
        <v>512</v>
      </c>
      <c r="B5" s="93" t="s">
        <v>78</v>
      </c>
      <c r="C5" s="94">
        <v>30</v>
      </c>
      <c r="D5" s="94">
        <v>165</v>
      </c>
      <c r="E5" s="94">
        <v>438</v>
      </c>
      <c r="F5" s="94">
        <v>46</v>
      </c>
      <c r="G5" s="94">
        <v>679</v>
      </c>
      <c r="H5" s="164">
        <v>539.61</v>
      </c>
    </row>
    <row r="6" spans="1:8" x14ac:dyDescent="0.3">
      <c r="A6" s="93" t="s">
        <v>512</v>
      </c>
      <c r="B6" s="93" t="s">
        <v>96</v>
      </c>
      <c r="C6" s="94">
        <v>83</v>
      </c>
      <c r="D6" s="94">
        <v>183</v>
      </c>
      <c r="E6" s="94">
        <v>366</v>
      </c>
      <c r="F6" s="94">
        <v>21</v>
      </c>
      <c r="G6" s="94">
        <v>653</v>
      </c>
      <c r="H6" s="164">
        <v>616.24</v>
      </c>
    </row>
    <row r="7" spans="1:8" x14ac:dyDescent="0.3">
      <c r="A7" s="93" t="s">
        <v>512</v>
      </c>
      <c r="B7" s="93" t="s">
        <v>97</v>
      </c>
      <c r="C7" s="94">
        <v>469</v>
      </c>
      <c r="D7" s="94">
        <v>259</v>
      </c>
      <c r="E7" s="94">
        <v>418</v>
      </c>
      <c r="F7" s="94">
        <v>25</v>
      </c>
      <c r="G7" s="94">
        <v>1171</v>
      </c>
      <c r="H7" s="164">
        <v>766.32</v>
      </c>
    </row>
    <row r="8" spans="1:8" x14ac:dyDescent="0.3">
      <c r="A8" s="93" t="s">
        <v>512</v>
      </c>
      <c r="B8" s="93" t="s">
        <v>98</v>
      </c>
      <c r="C8" s="94">
        <v>2550</v>
      </c>
      <c r="D8" s="94">
        <v>463</v>
      </c>
      <c r="E8" s="94">
        <v>432</v>
      </c>
      <c r="F8" s="94">
        <v>38</v>
      </c>
      <c r="G8" s="94">
        <v>3483</v>
      </c>
      <c r="H8" s="164">
        <v>788.33</v>
      </c>
    </row>
    <row r="9" spans="1:8" x14ac:dyDescent="0.3">
      <c r="A9" s="93" t="s">
        <v>512</v>
      </c>
      <c r="B9" s="93" t="s">
        <v>99</v>
      </c>
      <c r="C9" s="94">
        <v>2713</v>
      </c>
      <c r="D9" s="94">
        <v>581</v>
      </c>
      <c r="E9" s="94">
        <v>174</v>
      </c>
      <c r="F9" s="94">
        <v>47</v>
      </c>
      <c r="G9" s="94">
        <v>3515</v>
      </c>
      <c r="H9" s="164">
        <v>614.30000000000007</v>
      </c>
    </row>
    <row r="10" spans="1:8" x14ac:dyDescent="0.3">
      <c r="A10" s="93" t="s">
        <v>512</v>
      </c>
      <c r="B10" s="93" t="s">
        <v>100</v>
      </c>
      <c r="C10" s="94">
        <v>568</v>
      </c>
      <c r="D10" s="94">
        <v>794</v>
      </c>
      <c r="E10" s="94">
        <v>72</v>
      </c>
      <c r="F10" s="94">
        <v>68</v>
      </c>
      <c r="G10" s="94">
        <v>1502</v>
      </c>
      <c r="H10" s="164">
        <v>615.62</v>
      </c>
    </row>
    <row r="11" spans="1:8" x14ac:dyDescent="0.3">
      <c r="A11" s="93" t="s">
        <v>512</v>
      </c>
      <c r="B11" s="93" t="s">
        <v>101</v>
      </c>
      <c r="C11" s="94">
        <v>89</v>
      </c>
      <c r="D11" s="94">
        <v>851</v>
      </c>
      <c r="E11" s="94">
        <v>34</v>
      </c>
      <c r="F11" s="94">
        <v>106</v>
      </c>
      <c r="G11" s="94">
        <v>1080</v>
      </c>
      <c r="H11" s="164">
        <v>593.66</v>
      </c>
    </row>
    <row r="12" spans="1:8" x14ac:dyDescent="0.3">
      <c r="A12" s="93" t="s">
        <v>512</v>
      </c>
      <c r="B12" s="93" t="s">
        <v>102</v>
      </c>
      <c r="C12" s="94">
        <v>34</v>
      </c>
      <c r="D12" s="94">
        <v>695</v>
      </c>
      <c r="E12" s="94">
        <v>35</v>
      </c>
      <c r="F12" s="94">
        <v>166</v>
      </c>
      <c r="G12" s="94">
        <v>930</v>
      </c>
      <c r="H12" s="164">
        <v>584.36</v>
      </c>
    </row>
    <row r="13" spans="1:8" x14ac:dyDescent="0.3">
      <c r="A13" s="93" t="s">
        <v>512</v>
      </c>
      <c r="B13" s="93" t="s">
        <v>110</v>
      </c>
      <c r="C13" s="94">
        <v>11</v>
      </c>
      <c r="D13" s="94">
        <v>479</v>
      </c>
      <c r="E13" s="94">
        <v>36</v>
      </c>
      <c r="F13" s="94">
        <v>217</v>
      </c>
      <c r="G13" s="94">
        <v>743</v>
      </c>
      <c r="H13" s="164">
        <v>616.49</v>
      </c>
    </row>
    <row r="14" spans="1:8" x14ac:dyDescent="0.3">
      <c r="A14" s="93" t="s">
        <v>512</v>
      </c>
      <c r="B14" s="93" t="s">
        <v>111</v>
      </c>
      <c r="C14" s="94">
        <v>4</v>
      </c>
      <c r="D14" s="94">
        <v>159</v>
      </c>
      <c r="E14" s="94">
        <v>9</v>
      </c>
      <c r="F14" s="94">
        <v>119</v>
      </c>
      <c r="G14" s="94">
        <v>291</v>
      </c>
      <c r="H14" s="164">
        <v>643.35</v>
      </c>
    </row>
    <row r="15" spans="1:8" x14ac:dyDescent="0.3">
      <c r="A15" s="93" t="s">
        <v>512</v>
      </c>
      <c r="B15" s="93" t="s">
        <v>112</v>
      </c>
      <c r="C15" s="94">
        <v>0</v>
      </c>
      <c r="D15" s="94">
        <v>16</v>
      </c>
      <c r="E15" s="94">
        <v>9</v>
      </c>
      <c r="F15" s="94">
        <v>37</v>
      </c>
      <c r="G15" s="94">
        <v>62</v>
      </c>
      <c r="H15" s="164">
        <v>706</v>
      </c>
    </row>
    <row r="16" spans="1:8" x14ac:dyDescent="0.3">
      <c r="A16" s="93" t="s">
        <v>512</v>
      </c>
      <c r="B16" s="93" t="s">
        <v>429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164">
        <v>0</v>
      </c>
    </row>
    <row r="17" spans="1:8" x14ac:dyDescent="0.3">
      <c r="A17" s="93" t="s">
        <v>512</v>
      </c>
      <c r="B17" s="93" t="s">
        <v>496</v>
      </c>
      <c r="C17" s="94">
        <v>6551</v>
      </c>
      <c r="D17" s="94">
        <v>5097</v>
      </c>
      <c r="E17" s="94">
        <v>2070</v>
      </c>
      <c r="F17" s="94">
        <v>909</v>
      </c>
      <c r="G17" s="94">
        <v>14627</v>
      </c>
      <c r="H17" s="164">
        <v>652.59</v>
      </c>
    </row>
    <row r="18" spans="1:8" x14ac:dyDescent="0.3">
      <c r="A18" s="93" t="s">
        <v>425</v>
      </c>
      <c r="B18" s="93" t="s">
        <v>77</v>
      </c>
      <c r="C18" s="94">
        <v>0</v>
      </c>
      <c r="D18" s="94">
        <v>150</v>
      </c>
      <c r="E18" s="94">
        <v>0</v>
      </c>
      <c r="F18" s="94">
        <v>0</v>
      </c>
      <c r="G18" s="94">
        <v>150</v>
      </c>
      <c r="H18" s="164">
        <v>453.23</v>
      </c>
    </row>
    <row r="19" spans="1:8" x14ac:dyDescent="0.3">
      <c r="A19" s="93" t="s">
        <v>425</v>
      </c>
      <c r="B19" s="93" t="s">
        <v>78</v>
      </c>
      <c r="C19" s="94">
        <v>16</v>
      </c>
      <c r="D19" s="94">
        <v>29</v>
      </c>
      <c r="E19" s="94">
        <v>7</v>
      </c>
      <c r="F19" s="94">
        <v>0</v>
      </c>
      <c r="G19" s="94">
        <v>52</v>
      </c>
      <c r="H19" s="164">
        <v>845.38</v>
      </c>
    </row>
    <row r="20" spans="1:8" x14ac:dyDescent="0.3">
      <c r="A20" s="93" t="s">
        <v>425</v>
      </c>
      <c r="B20" s="93" t="s">
        <v>96</v>
      </c>
      <c r="C20" s="94">
        <v>104</v>
      </c>
      <c r="D20" s="94">
        <v>29</v>
      </c>
      <c r="E20" s="94">
        <v>8</v>
      </c>
      <c r="F20" s="94">
        <v>0</v>
      </c>
      <c r="G20" s="94">
        <v>141</v>
      </c>
      <c r="H20" s="164">
        <v>1237.06</v>
      </c>
    </row>
    <row r="21" spans="1:8" x14ac:dyDescent="0.3">
      <c r="A21" s="93" t="s">
        <v>425</v>
      </c>
      <c r="B21" s="93" t="s">
        <v>97</v>
      </c>
      <c r="C21" s="94">
        <v>160</v>
      </c>
      <c r="D21" s="94">
        <v>24</v>
      </c>
      <c r="E21" s="94">
        <v>9</v>
      </c>
      <c r="F21" s="94">
        <v>0</v>
      </c>
      <c r="G21" s="94">
        <v>193</v>
      </c>
      <c r="H21" s="164">
        <v>1034.77</v>
      </c>
    </row>
    <row r="22" spans="1:8" x14ac:dyDescent="0.3">
      <c r="A22" s="93" t="s">
        <v>425</v>
      </c>
      <c r="B22" s="93" t="s">
        <v>98</v>
      </c>
      <c r="C22" s="94">
        <v>258</v>
      </c>
      <c r="D22" s="94">
        <v>25</v>
      </c>
      <c r="E22" s="94">
        <v>3</v>
      </c>
      <c r="F22" s="94">
        <v>0</v>
      </c>
      <c r="G22" s="94">
        <v>286</v>
      </c>
      <c r="H22" s="164">
        <v>994.07</v>
      </c>
    </row>
    <row r="23" spans="1:8" x14ac:dyDescent="0.3">
      <c r="A23" s="93" t="s">
        <v>425</v>
      </c>
      <c r="B23" s="93" t="s">
        <v>99</v>
      </c>
      <c r="C23" s="94">
        <v>182</v>
      </c>
      <c r="D23" s="94">
        <v>21</v>
      </c>
      <c r="E23" s="94">
        <v>1</v>
      </c>
      <c r="F23" s="94">
        <v>70</v>
      </c>
      <c r="G23" s="94">
        <v>274</v>
      </c>
      <c r="H23" s="164">
        <v>785.49</v>
      </c>
    </row>
    <row r="24" spans="1:8" x14ac:dyDescent="0.3">
      <c r="A24" s="93" t="s">
        <v>425</v>
      </c>
      <c r="B24" s="93" t="s">
        <v>100</v>
      </c>
      <c r="C24" s="94">
        <v>19</v>
      </c>
      <c r="D24" s="94">
        <v>14</v>
      </c>
      <c r="E24" s="94">
        <v>0</v>
      </c>
      <c r="F24" s="94">
        <v>39</v>
      </c>
      <c r="G24" s="94">
        <v>72</v>
      </c>
      <c r="H24" s="164">
        <v>428.41</v>
      </c>
    </row>
    <row r="25" spans="1:8" x14ac:dyDescent="0.3">
      <c r="A25" s="93" t="s">
        <v>425</v>
      </c>
      <c r="B25" s="93" t="s">
        <v>101</v>
      </c>
      <c r="C25" s="94">
        <v>1</v>
      </c>
      <c r="D25" s="94">
        <v>12</v>
      </c>
      <c r="E25" s="94">
        <v>0</v>
      </c>
      <c r="F25" s="94">
        <v>50</v>
      </c>
      <c r="G25" s="94">
        <v>63</v>
      </c>
      <c r="H25" s="164">
        <v>320.45</v>
      </c>
    </row>
    <row r="26" spans="1:8" x14ac:dyDescent="0.3">
      <c r="A26" s="93" t="s">
        <v>425</v>
      </c>
      <c r="B26" s="93" t="s">
        <v>102</v>
      </c>
      <c r="C26" s="94">
        <v>1</v>
      </c>
      <c r="D26" s="94">
        <v>16</v>
      </c>
      <c r="E26" s="94">
        <v>0</v>
      </c>
      <c r="F26" s="94">
        <v>13</v>
      </c>
      <c r="G26" s="94">
        <v>30</v>
      </c>
      <c r="H26" s="164">
        <v>444.71</v>
      </c>
    </row>
    <row r="27" spans="1:8" x14ac:dyDescent="0.3">
      <c r="A27" s="93" t="s">
        <v>425</v>
      </c>
      <c r="B27" s="93" t="s">
        <v>110</v>
      </c>
      <c r="C27" s="94">
        <v>0</v>
      </c>
      <c r="D27" s="94">
        <v>15</v>
      </c>
      <c r="E27" s="94">
        <v>0</v>
      </c>
      <c r="F27" s="94">
        <v>9</v>
      </c>
      <c r="G27" s="94">
        <v>24</v>
      </c>
      <c r="H27" s="164">
        <v>461.74</v>
      </c>
    </row>
    <row r="28" spans="1:8" x14ac:dyDescent="0.3">
      <c r="A28" s="93" t="s">
        <v>425</v>
      </c>
      <c r="B28" s="93" t="s">
        <v>111</v>
      </c>
      <c r="C28" s="94">
        <v>0</v>
      </c>
      <c r="D28" s="94">
        <v>6</v>
      </c>
      <c r="E28" s="94">
        <v>0</v>
      </c>
      <c r="F28" s="94">
        <v>1</v>
      </c>
      <c r="G28" s="94">
        <v>7</v>
      </c>
      <c r="H28" s="164">
        <v>547.72</v>
      </c>
    </row>
    <row r="29" spans="1:8" x14ac:dyDescent="0.3">
      <c r="A29" s="93" t="s">
        <v>425</v>
      </c>
      <c r="B29" s="93" t="s">
        <v>112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164">
        <v>0</v>
      </c>
    </row>
    <row r="30" spans="1:8" x14ac:dyDescent="0.3">
      <c r="A30" s="93" t="s">
        <v>425</v>
      </c>
      <c r="B30" s="93" t="s">
        <v>429</v>
      </c>
      <c r="C30" s="94">
        <v>0</v>
      </c>
      <c r="D30" s="94">
        <v>0</v>
      </c>
      <c r="E30" s="94">
        <v>0</v>
      </c>
      <c r="F30" s="94">
        <v>0</v>
      </c>
      <c r="G30" s="94">
        <v>0</v>
      </c>
      <c r="H30" s="164">
        <v>0</v>
      </c>
    </row>
    <row r="31" spans="1:8" x14ac:dyDescent="0.3">
      <c r="A31" s="93" t="s">
        <v>425</v>
      </c>
      <c r="B31" s="93" t="s">
        <v>496</v>
      </c>
      <c r="C31" s="94">
        <v>741</v>
      </c>
      <c r="D31" s="94">
        <v>341</v>
      </c>
      <c r="E31" s="94">
        <v>28</v>
      </c>
      <c r="F31" s="94">
        <v>182</v>
      </c>
      <c r="G31" s="94">
        <v>1292</v>
      </c>
      <c r="H31" s="164">
        <v>824.23</v>
      </c>
    </row>
    <row r="32" spans="1:8" x14ac:dyDescent="0.3">
      <c r="A32" s="93" t="s">
        <v>503</v>
      </c>
      <c r="B32" s="93" t="s">
        <v>77</v>
      </c>
      <c r="C32" s="94">
        <v>0</v>
      </c>
      <c r="D32" s="94">
        <v>0</v>
      </c>
      <c r="E32" s="94">
        <v>0</v>
      </c>
      <c r="F32" s="94">
        <v>0</v>
      </c>
      <c r="G32" s="94">
        <v>0</v>
      </c>
      <c r="H32" s="164">
        <v>0</v>
      </c>
    </row>
    <row r="33" spans="1:8" x14ac:dyDescent="0.3">
      <c r="A33" s="93" t="s">
        <v>503</v>
      </c>
      <c r="B33" s="93" t="s">
        <v>78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164">
        <v>0</v>
      </c>
    </row>
    <row r="34" spans="1:8" x14ac:dyDescent="0.3">
      <c r="A34" s="93" t="s">
        <v>503</v>
      </c>
      <c r="B34" s="93" t="s">
        <v>96</v>
      </c>
      <c r="C34" s="94">
        <v>0</v>
      </c>
      <c r="D34" s="94">
        <v>0</v>
      </c>
      <c r="E34" s="94">
        <v>0</v>
      </c>
      <c r="F34" s="94">
        <v>0</v>
      </c>
      <c r="G34" s="94">
        <v>0</v>
      </c>
      <c r="H34" s="164">
        <v>0</v>
      </c>
    </row>
    <row r="35" spans="1:8" x14ac:dyDescent="0.3">
      <c r="A35" s="93" t="s">
        <v>503</v>
      </c>
      <c r="B35" s="93" t="s">
        <v>97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164">
        <v>0</v>
      </c>
    </row>
    <row r="36" spans="1:8" x14ac:dyDescent="0.3">
      <c r="A36" s="93" t="s">
        <v>503</v>
      </c>
      <c r="B36" s="93" t="s">
        <v>98</v>
      </c>
      <c r="C36" s="94">
        <v>1</v>
      </c>
      <c r="D36" s="94">
        <v>0</v>
      </c>
      <c r="E36" s="94">
        <v>0</v>
      </c>
      <c r="F36" s="94">
        <v>0</v>
      </c>
      <c r="G36" s="94">
        <v>1</v>
      </c>
      <c r="H36" s="164">
        <v>3647.57</v>
      </c>
    </row>
    <row r="37" spans="1:8" x14ac:dyDescent="0.3">
      <c r="A37" s="93" t="s">
        <v>503</v>
      </c>
      <c r="B37" s="93" t="s">
        <v>99</v>
      </c>
      <c r="C37" s="94">
        <v>0</v>
      </c>
      <c r="D37" s="94">
        <v>0</v>
      </c>
      <c r="E37" s="94">
        <v>0</v>
      </c>
      <c r="F37" s="94">
        <v>0</v>
      </c>
      <c r="G37" s="94">
        <v>0</v>
      </c>
      <c r="H37" s="164">
        <v>0</v>
      </c>
    </row>
    <row r="38" spans="1:8" x14ac:dyDescent="0.3">
      <c r="A38" s="93" t="s">
        <v>503</v>
      </c>
      <c r="B38" s="93" t="s">
        <v>100</v>
      </c>
      <c r="C38" s="94">
        <v>0</v>
      </c>
      <c r="D38" s="94">
        <v>1</v>
      </c>
      <c r="E38" s="94">
        <v>0</v>
      </c>
      <c r="F38" s="94">
        <v>0</v>
      </c>
      <c r="G38" s="94">
        <v>1</v>
      </c>
      <c r="H38" s="164">
        <v>1415.78</v>
      </c>
    </row>
    <row r="39" spans="1:8" x14ac:dyDescent="0.3">
      <c r="A39" s="93" t="s">
        <v>503</v>
      </c>
      <c r="B39" s="93" t="s">
        <v>101</v>
      </c>
      <c r="C39" s="94">
        <v>0</v>
      </c>
      <c r="D39" s="94">
        <v>2</v>
      </c>
      <c r="E39" s="94">
        <v>0</v>
      </c>
      <c r="F39" s="94">
        <v>0</v>
      </c>
      <c r="G39" s="94">
        <v>2</v>
      </c>
      <c r="H39" s="164">
        <v>1442.99</v>
      </c>
    </row>
    <row r="40" spans="1:8" x14ac:dyDescent="0.3">
      <c r="A40" s="93" t="s">
        <v>503</v>
      </c>
      <c r="B40" s="93" t="s">
        <v>102</v>
      </c>
      <c r="C40" s="94">
        <v>0</v>
      </c>
      <c r="D40" s="94">
        <v>2</v>
      </c>
      <c r="E40" s="94">
        <v>0</v>
      </c>
      <c r="F40" s="94">
        <v>0</v>
      </c>
      <c r="G40" s="94">
        <v>2</v>
      </c>
      <c r="H40" s="164">
        <v>1110</v>
      </c>
    </row>
    <row r="41" spans="1:8" x14ac:dyDescent="0.3">
      <c r="A41" s="93" t="s">
        <v>503</v>
      </c>
      <c r="B41" s="93" t="s">
        <v>110</v>
      </c>
      <c r="C41" s="94">
        <v>0</v>
      </c>
      <c r="D41" s="94">
        <v>0</v>
      </c>
      <c r="E41" s="94">
        <v>0</v>
      </c>
      <c r="F41" s="94">
        <v>0</v>
      </c>
      <c r="G41" s="94">
        <v>0</v>
      </c>
      <c r="H41" s="164">
        <v>0</v>
      </c>
    </row>
    <row r="42" spans="1:8" x14ac:dyDescent="0.3">
      <c r="A42" s="93" t="s">
        <v>503</v>
      </c>
      <c r="B42" s="93" t="s">
        <v>111</v>
      </c>
      <c r="C42" s="94">
        <v>0</v>
      </c>
      <c r="D42" s="94">
        <v>1</v>
      </c>
      <c r="E42" s="94">
        <v>0</v>
      </c>
      <c r="F42" s="94">
        <v>0</v>
      </c>
      <c r="G42" s="94">
        <v>1</v>
      </c>
      <c r="H42" s="164">
        <v>513.4</v>
      </c>
    </row>
    <row r="43" spans="1:8" x14ac:dyDescent="0.3">
      <c r="A43" s="93" t="s">
        <v>503</v>
      </c>
      <c r="B43" s="93" t="s">
        <v>112</v>
      </c>
      <c r="C43" s="94">
        <v>0</v>
      </c>
      <c r="D43" s="94">
        <v>0</v>
      </c>
      <c r="E43" s="94">
        <v>0</v>
      </c>
      <c r="F43" s="94">
        <v>0</v>
      </c>
      <c r="G43" s="94">
        <v>0</v>
      </c>
      <c r="H43" s="164">
        <v>0</v>
      </c>
    </row>
    <row r="44" spans="1:8" x14ac:dyDescent="0.3">
      <c r="A44" s="93" t="s">
        <v>503</v>
      </c>
      <c r="B44" s="93" t="s">
        <v>429</v>
      </c>
      <c r="C44" s="94">
        <v>0</v>
      </c>
      <c r="D44" s="94">
        <v>0</v>
      </c>
      <c r="E44" s="94">
        <v>0</v>
      </c>
      <c r="F44" s="94">
        <v>0</v>
      </c>
      <c r="G44" s="94">
        <v>0</v>
      </c>
      <c r="H44" s="164">
        <v>0</v>
      </c>
    </row>
    <row r="45" spans="1:8" x14ac:dyDescent="0.3">
      <c r="A45" s="93" t="s">
        <v>503</v>
      </c>
      <c r="B45" s="93" t="s">
        <v>496</v>
      </c>
      <c r="C45" s="94">
        <v>1</v>
      </c>
      <c r="D45" s="94">
        <v>6</v>
      </c>
      <c r="E45" s="94">
        <v>0</v>
      </c>
      <c r="F45" s="94">
        <v>0</v>
      </c>
      <c r="G45" s="94">
        <v>7</v>
      </c>
      <c r="H45" s="164">
        <v>1526.1</v>
      </c>
    </row>
    <row r="46" spans="1:8" x14ac:dyDescent="0.3">
      <c r="A46" s="93" t="s">
        <v>566</v>
      </c>
      <c r="B46" s="93" t="s">
        <v>77</v>
      </c>
      <c r="C46" s="94">
        <v>0</v>
      </c>
      <c r="D46" s="94">
        <v>211</v>
      </c>
      <c r="E46" s="94">
        <v>0</v>
      </c>
      <c r="F46" s="94">
        <v>0</v>
      </c>
      <c r="G46" s="94">
        <v>211</v>
      </c>
      <c r="H46" s="164">
        <v>65.53</v>
      </c>
    </row>
    <row r="47" spans="1:8" x14ac:dyDescent="0.3">
      <c r="A47" s="93" t="s">
        <v>566</v>
      </c>
      <c r="B47" s="93" t="s">
        <v>78</v>
      </c>
      <c r="C47" s="94">
        <v>26</v>
      </c>
      <c r="D47" s="94">
        <v>68</v>
      </c>
      <c r="E47" s="94">
        <v>279</v>
      </c>
      <c r="F47" s="94">
        <v>0</v>
      </c>
      <c r="G47" s="94">
        <v>373</v>
      </c>
      <c r="H47" s="164">
        <v>94.07</v>
      </c>
    </row>
    <row r="48" spans="1:8" x14ac:dyDescent="0.3">
      <c r="A48" s="93" t="s">
        <v>566</v>
      </c>
      <c r="B48" s="93" t="s">
        <v>96</v>
      </c>
      <c r="C48" s="94">
        <v>69</v>
      </c>
      <c r="D48" s="94">
        <v>88</v>
      </c>
      <c r="E48" s="94">
        <v>258</v>
      </c>
      <c r="F48" s="94">
        <v>0</v>
      </c>
      <c r="G48" s="94">
        <v>415</v>
      </c>
      <c r="H48" s="164">
        <v>171.38</v>
      </c>
    </row>
    <row r="49" spans="1:8" x14ac:dyDescent="0.3">
      <c r="A49" s="93" t="s">
        <v>566</v>
      </c>
      <c r="B49" s="93" t="s">
        <v>97</v>
      </c>
      <c r="C49" s="94">
        <v>680</v>
      </c>
      <c r="D49" s="94">
        <v>178</v>
      </c>
      <c r="E49" s="94">
        <v>316</v>
      </c>
      <c r="F49" s="94">
        <v>0</v>
      </c>
      <c r="G49" s="94">
        <v>1174</v>
      </c>
      <c r="H49" s="164">
        <v>186.84</v>
      </c>
    </row>
    <row r="50" spans="1:8" x14ac:dyDescent="0.3">
      <c r="A50" s="93" t="s">
        <v>566</v>
      </c>
      <c r="B50" s="93" t="s">
        <v>98</v>
      </c>
      <c r="C50" s="94">
        <v>2882</v>
      </c>
      <c r="D50" s="94">
        <v>275</v>
      </c>
      <c r="E50" s="94">
        <v>261</v>
      </c>
      <c r="F50" s="94">
        <v>0</v>
      </c>
      <c r="G50" s="94">
        <v>3418</v>
      </c>
      <c r="H50" s="164">
        <v>187.03</v>
      </c>
    </row>
    <row r="51" spans="1:8" x14ac:dyDescent="0.3">
      <c r="A51" s="93" t="s">
        <v>566</v>
      </c>
      <c r="B51" s="93" t="s">
        <v>99</v>
      </c>
      <c r="C51" s="94">
        <v>1571</v>
      </c>
      <c r="D51" s="94">
        <v>337</v>
      </c>
      <c r="E51" s="94">
        <v>68</v>
      </c>
      <c r="F51" s="94">
        <v>0</v>
      </c>
      <c r="G51" s="94">
        <v>1976</v>
      </c>
      <c r="H51" s="164">
        <v>197.12</v>
      </c>
    </row>
    <row r="52" spans="1:8" x14ac:dyDescent="0.3">
      <c r="A52" s="93" t="s">
        <v>566</v>
      </c>
      <c r="B52" s="93" t="s">
        <v>100</v>
      </c>
      <c r="C52" s="94">
        <v>448</v>
      </c>
      <c r="D52" s="94">
        <v>411</v>
      </c>
      <c r="E52" s="94">
        <v>12</v>
      </c>
      <c r="F52" s="94">
        <v>0</v>
      </c>
      <c r="G52" s="94">
        <v>871</v>
      </c>
      <c r="H52" s="164">
        <v>204.26</v>
      </c>
    </row>
    <row r="53" spans="1:8" x14ac:dyDescent="0.3">
      <c r="A53" s="93" t="s">
        <v>566</v>
      </c>
      <c r="B53" s="93" t="s">
        <v>101</v>
      </c>
      <c r="C53" s="94">
        <v>21</v>
      </c>
      <c r="D53" s="94">
        <v>435</v>
      </c>
      <c r="E53" s="94">
        <v>5</v>
      </c>
      <c r="F53" s="94">
        <v>0</v>
      </c>
      <c r="G53" s="94">
        <v>461</v>
      </c>
      <c r="H53" s="164">
        <v>155.62</v>
      </c>
    </row>
    <row r="54" spans="1:8" x14ac:dyDescent="0.3">
      <c r="A54" s="93" t="s">
        <v>566</v>
      </c>
      <c r="B54" s="93" t="s">
        <v>102</v>
      </c>
      <c r="C54" s="94">
        <v>6</v>
      </c>
      <c r="D54" s="94">
        <v>340</v>
      </c>
      <c r="E54" s="94">
        <v>0</v>
      </c>
      <c r="F54" s="94">
        <v>0</v>
      </c>
      <c r="G54" s="94">
        <v>346</v>
      </c>
      <c r="H54" s="164">
        <v>140.44</v>
      </c>
    </row>
    <row r="55" spans="1:8" x14ac:dyDescent="0.3">
      <c r="A55" s="93" t="s">
        <v>566</v>
      </c>
      <c r="B55" s="93" t="s">
        <v>110</v>
      </c>
      <c r="C55" s="94">
        <v>1</v>
      </c>
      <c r="D55" s="94">
        <v>221</v>
      </c>
      <c r="E55" s="94">
        <v>0</v>
      </c>
      <c r="F55" s="94">
        <v>0</v>
      </c>
      <c r="G55" s="94">
        <v>222</v>
      </c>
      <c r="H55" s="164">
        <v>135.74</v>
      </c>
    </row>
    <row r="56" spans="1:8" x14ac:dyDescent="0.3">
      <c r="A56" s="93" t="s">
        <v>566</v>
      </c>
      <c r="B56" s="93" t="s">
        <v>111</v>
      </c>
      <c r="C56" s="94">
        <v>1</v>
      </c>
      <c r="D56" s="94">
        <v>63</v>
      </c>
      <c r="E56" s="94">
        <v>0</v>
      </c>
      <c r="F56" s="94">
        <v>0</v>
      </c>
      <c r="G56" s="94">
        <v>64</v>
      </c>
      <c r="H56" s="164">
        <v>129.99</v>
      </c>
    </row>
    <row r="57" spans="1:8" x14ac:dyDescent="0.3">
      <c r="A57" s="93" t="s">
        <v>566</v>
      </c>
      <c r="B57" s="93" t="s">
        <v>112</v>
      </c>
      <c r="C57" s="94">
        <v>1</v>
      </c>
      <c r="D57" s="94">
        <v>6</v>
      </c>
      <c r="E57" s="94">
        <v>0</v>
      </c>
      <c r="F57" s="94">
        <v>0</v>
      </c>
      <c r="G57" s="94">
        <v>7</v>
      </c>
      <c r="H57" s="164">
        <v>124.23</v>
      </c>
    </row>
    <row r="58" spans="1:8" x14ac:dyDescent="0.3">
      <c r="A58" s="93" t="s">
        <v>566</v>
      </c>
      <c r="B58" s="93" t="s">
        <v>429</v>
      </c>
      <c r="C58" s="94">
        <v>0</v>
      </c>
      <c r="D58" s="94">
        <v>0</v>
      </c>
      <c r="E58" s="94">
        <v>0</v>
      </c>
      <c r="F58" s="94">
        <v>0</v>
      </c>
      <c r="G58" s="94">
        <v>0</v>
      </c>
      <c r="H58" s="164">
        <v>0</v>
      </c>
    </row>
    <row r="59" spans="1:8" x14ac:dyDescent="0.3">
      <c r="A59" s="93" t="s">
        <v>566</v>
      </c>
      <c r="B59" s="93" t="s">
        <v>496</v>
      </c>
      <c r="C59" s="94">
        <v>5706</v>
      </c>
      <c r="D59" s="94">
        <v>2633</v>
      </c>
      <c r="E59" s="94">
        <v>1199</v>
      </c>
      <c r="F59" s="94">
        <v>0</v>
      </c>
      <c r="G59" s="94">
        <v>9538</v>
      </c>
      <c r="H59" s="164">
        <v>178.83</v>
      </c>
    </row>
    <row r="60" spans="1:8" x14ac:dyDescent="0.3">
      <c r="A60" s="93" t="s">
        <v>387</v>
      </c>
      <c r="B60" s="93" t="s">
        <v>77</v>
      </c>
      <c r="C60" s="94">
        <v>0</v>
      </c>
      <c r="D60" s="94">
        <v>0</v>
      </c>
      <c r="E60" s="94">
        <v>0</v>
      </c>
      <c r="F60" s="94">
        <v>0</v>
      </c>
      <c r="G60" s="94">
        <v>0</v>
      </c>
      <c r="H60" s="164">
        <v>0</v>
      </c>
    </row>
    <row r="61" spans="1:8" x14ac:dyDescent="0.3">
      <c r="A61" s="93" t="s">
        <v>387</v>
      </c>
      <c r="B61" s="93" t="s">
        <v>78</v>
      </c>
      <c r="C61" s="94">
        <v>0</v>
      </c>
      <c r="D61" s="94">
        <v>0</v>
      </c>
      <c r="E61" s="94">
        <v>0</v>
      </c>
      <c r="F61" s="94">
        <v>0</v>
      </c>
      <c r="G61" s="94">
        <v>0</v>
      </c>
      <c r="H61" s="164">
        <v>0</v>
      </c>
    </row>
    <row r="62" spans="1:8" x14ac:dyDescent="0.3">
      <c r="A62" s="93" t="s">
        <v>387</v>
      </c>
      <c r="B62" s="93" t="s">
        <v>96</v>
      </c>
      <c r="C62" s="94">
        <v>0</v>
      </c>
      <c r="D62" s="94">
        <v>0</v>
      </c>
      <c r="E62" s="94">
        <v>0</v>
      </c>
      <c r="F62" s="94">
        <v>0</v>
      </c>
      <c r="G62" s="94">
        <v>0</v>
      </c>
      <c r="H62" s="164">
        <v>0</v>
      </c>
    </row>
    <row r="63" spans="1:8" x14ac:dyDescent="0.3">
      <c r="A63" s="93" t="s">
        <v>387</v>
      </c>
      <c r="B63" s="93" t="s">
        <v>97</v>
      </c>
      <c r="C63" s="94">
        <v>0</v>
      </c>
      <c r="D63" s="94">
        <v>0</v>
      </c>
      <c r="E63" s="94">
        <v>0</v>
      </c>
      <c r="F63" s="94">
        <v>0</v>
      </c>
      <c r="G63" s="94">
        <v>0</v>
      </c>
      <c r="H63" s="164">
        <v>0</v>
      </c>
    </row>
    <row r="64" spans="1:8" x14ac:dyDescent="0.3">
      <c r="A64" s="93" t="s">
        <v>387</v>
      </c>
      <c r="B64" s="93" t="s">
        <v>98</v>
      </c>
      <c r="C64" s="94">
        <v>0</v>
      </c>
      <c r="D64" s="94">
        <v>0</v>
      </c>
      <c r="E64" s="94">
        <v>0</v>
      </c>
      <c r="F64" s="94">
        <v>0</v>
      </c>
      <c r="G64" s="94">
        <v>0</v>
      </c>
      <c r="H64" s="164">
        <v>0</v>
      </c>
    </row>
    <row r="65" spans="1:8" x14ac:dyDescent="0.3">
      <c r="A65" s="93" t="s">
        <v>387</v>
      </c>
      <c r="B65" s="93" t="s">
        <v>99</v>
      </c>
      <c r="C65" s="94">
        <v>0</v>
      </c>
      <c r="D65" s="94">
        <v>0</v>
      </c>
      <c r="E65" s="94">
        <v>0</v>
      </c>
      <c r="F65" s="94">
        <v>0</v>
      </c>
      <c r="G65" s="94">
        <v>0</v>
      </c>
      <c r="H65" s="164">
        <v>0</v>
      </c>
    </row>
    <row r="66" spans="1:8" x14ac:dyDescent="0.3">
      <c r="A66" s="93" t="s">
        <v>387</v>
      </c>
      <c r="B66" s="93" t="s">
        <v>100</v>
      </c>
      <c r="C66" s="94">
        <v>0</v>
      </c>
      <c r="D66" s="94">
        <v>0</v>
      </c>
      <c r="E66" s="94">
        <v>0</v>
      </c>
      <c r="F66" s="94">
        <v>0</v>
      </c>
      <c r="G66" s="94">
        <v>0</v>
      </c>
      <c r="H66" s="164">
        <v>0</v>
      </c>
    </row>
    <row r="67" spans="1:8" x14ac:dyDescent="0.3">
      <c r="A67" s="93" t="s">
        <v>387</v>
      </c>
      <c r="B67" s="93" t="s">
        <v>101</v>
      </c>
      <c r="C67" s="94">
        <v>0</v>
      </c>
      <c r="D67" s="94">
        <v>0</v>
      </c>
      <c r="E67" s="94">
        <v>0</v>
      </c>
      <c r="F67" s="94">
        <v>0</v>
      </c>
      <c r="G67" s="94">
        <v>0</v>
      </c>
      <c r="H67" s="164">
        <v>0</v>
      </c>
    </row>
    <row r="68" spans="1:8" x14ac:dyDescent="0.3">
      <c r="A68" s="93" t="s">
        <v>387</v>
      </c>
      <c r="B68" s="93" t="s">
        <v>102</v>
      </c>
      <c r="C68" s="94">
        <v>0</v>
      </c>
      <c r="D68" s="94">
        <v>0</v>
      </c>
      <c r="E68" s="94">
        <v>0</v>
      </c>
      <c r="F68" s="94">
        <v>0</v>
      </c>
      <c r="G68" s="94">
        <v>0</v>
      </c>
      <c r="H68" s="164">
        <v>0</v>
      </c>
    </row>
    <row r="69" spans="1:8" x14ac:dyDescent="0.3">
      <c r="A69" s="93" t="s">
        <v>387</v>
      </c>
      <c r="B69" s="93" t="s">
        <v>110</v>
      </c>
      <c r="C69" s="94">
        <v>0</v>
      </c>
      <c r="D69" s="94">
        <v>0</v>
      </c>
      <c r="E69" s="94">
        <v>0</v>
      </c>
      <c r="F69" s="94">
        <v>0</v>
      </c>
      <c r="G69" s="94">
        <v>0</v>
      </c>
      <c r="H69" s="164">
        <v>0</v>
      </c>
    </row>
    <row r="70" spans="1:8" x14ac:dyDescent="0.3">
      <c r="A70" s="93" t="s">
        <v>387</v>
      </c>
      <c r="B70" s="93" t="s">
        <v>111</v>
      </c>
      <c r="C70" s="94">
        <v>0</v>
      </c>
      <c r="D70" s="94">
        <v>0</v>
      </c>
      <c r="E70" s="94">
        <v>0</v>
      </c>
      <c r="F70" s="94">
        <v>0</v>
      </c>
      <c r="G70" s="94">
        <v>0</v>
      </c>
      <c r="H70" s="164">
        <v>0</v>
      </c>
    </row>
    <row r="71" spans="1:8" x14ac:dyDescent="0.3">
      <c r="A71" s="93" t="s">
        <v>387</v>
      </c>
      <c r="B71" s="93" t="s">
        <v>112</v>
      </c>
      <c r="C71" s="94">
        <v>0</v>
      </c>
      <c r="D71" s="94">
        <v>0</v>
      </c>
      <c r="E71" s="94">
        <v>0</v>
      </c>
      <c r="F71" s="94">
        <v>0</v>
      </c>
      <c r="G71" s="94">
        <v>0</v>
      </c>
      <c r="H71" s="164">
        <v>0</v>
      </c>
    </row>
    <row r="72" spans="1:8" x14ac:dyDescent="0.3">
      <c r="A72" s="93" t="s">
        <v>387</v>
      </c>
      <c r="B72" s="93" t="s">
        <v>429</v>
      </c>
      <c r="C72" s="94">
        <v>0</v>
      </c>
      <c r="D72" s="94">
        <v>0</v>
      </c>
      <c r="E72" s="94">
        <v>0</v>
      </c>
      <c r="F72" s="94">
        <v>0</v>
      </c>
      <c r="G72" s="94">
        <v>0</v>
      </c>
      <c r="H72" s="164">
        <v>0</v>
      </c>
    </row>
    <row r="73" spans="1:8" x14ac:dyDescent="0.3">
      <c r="A73" s="93" t="s">
        <v>387</v>
      </c>
      <c r="B73" s="93" t="s">
        <v>496</v>
      </c>
      <c r="C73" s="94">
        <v>0</v>
      </c>
      <c r="D73" s="94">
        <v>0</v>
      </c>
      <c r="E73" s="94">
        <v>0</v>
      </c>
      <c r="F73" s="94">
        <v>0</v>
      </c>
      <c r="G73" s="94">
        <v>0</v>
      </c>
      <c r="H73" s="164">
        <v>0</v>
      </c>
    </row>
    <row r="74" spans="1:8" x14ac:dyDescent="0.3">
      <c r="A74" s="93" t="s">
        <v>603</v>
      </c>
      <c r="B74" s="93" t="s">
        <v>77</v>
      </c>
      <c r="C74" s="94">
        <v>0</v>
      </c>
      <c r="D74" s="94">
        <v>0</v>
      </c>
      <c r="E74" s="94">
        <v>0</v>
      </c>
      <c r="F74" s="94">
        <v>0</v>
      </c>
      <c r="G74" s="94">
        <v>0</v>
      </c>
      <c r="H74" s="164">
        <v>0</v>
      </c>
    </row>
    <row r="75" spans="1:8" x14ac:dyDescent="0.3">
      <c r="A75" s="93" t="s">
        <v>603</v>
      </c>
      <c r="B75" s="93" t="s">
        <v>78</v>
      </c>
      <c r="C75" s="94">
        <v>0</v>
      </c>
      <c r="D75" s="94">
        <v>0</v>
      </c>
      <c r="E75" s="94">
        <v>0</v>
      </c>
      <c r="F75" s="94">
        <v>0</v>
      </c>
      <c r="G75" s="94">
        <v>0</v>
      </c>
      <c r="H75" s="164">
        <v>0</v>
      </c>
    </row>
    <row r="76" spans="1:8" x14ac:dyDescent="0.3">
      <c r="A76" s="93" t="s">
        <v>603</v>
      </c>
      <c r="B76" s="93" t="s">
        <v>96</v>
      </c>
      <c r="C76" s="94">
        <v>0</v>
      </c>
      <c r="D76" s="94">
        <v>0</v>
      </c>
      <c r="E76" s="94">
        <v>0</v>
      </c>
      <c r="F76" s="94">
        <v>0</v>
      </c>
      <c r="G76" s="94">
        <v>0</v>
      </c>
      <c r="H76" s="164">
        <v>0</v>
      </c>
    </row>
    <row r="77" spans="1:8" x14ac:dyDescent="0.3">
      <c r="A77" s="93" t="s">
        <v>603</v>
      </c>
      <c r="B77" s="93" t="s">
        <v>97</v>
      </c>
      <c r="C77" s="94">
        <v>0</v>
      </c>
      <c r="D77" s="94">
        <v>0</v>
      </c>
      <c r="E77" s="94">
        <v>0</v>
      </c>
      <c r="F77" s="94">
        <v>0</v>
      </c>
      <c r="G77" s="94">
        <v>0</v>
      </c>
      <c r="H77" s="164">
        <v>0</v>
      </c>
    </row>
    <row r="78" spans="1:8" x14ac:dyDescent="0.3">
      <c r="A78" s="93" t="s">
        <v>603</v>
      </c>
      <c r="B78" s="93" t="s">
        <v>98</v>
      </c>
      <c r="C78" s="94">
        <v>0</v>
      </c>
      <c r="D78" s="94">
        <v>0</v>
      </c>
      <c r="E78" s="94">
        <v>0</v>
      </c>
      <c r="F78" s="94">
        <v>0</v>
      </c>
      <c r="G78" s="94">
        <v>0</v>
      </c>
      <c r="H78" s="164">
        <v>0</v>
      </c>
    </row>
    <row r="79" spans="1:8" x14ac:dyDescent="0.3">
      <c r="A79" s="93" t="s">
        <v>603</v>
      </c>
      <c r="B79" s="93" t="s">
        <v>99</v>
      </c>
      <c r="C79" s="94">
        <v>0</v>
      </c>
      <c r="D79" s="94">
        <v>0</v>
      </c>
      <c r="E79" s="94">
        <v>0</v>
      </c>
      <c r="F79" s="94">
        <v>152</v>
      </c>
      <c r="G79" s="94">
        <v>152</v>
      </c>
      <c r="H79" s="164">
        <v>281.58</v>
      </c>
    </row>
    <row r="80" spans="1:8" x14ac:dyDescent="0.3">
      <c r="A80" s="93" t="s">
        <v>603</v>
      </c>
      <c r="B80" s="93" t="s">
        <v>100</v>
      </c>
      <c r="C80" s="94">
        <v>0</v>
      </c>
      <c r="D80" s="94">
        <v>0</v>
      </c>
      <c r="E80" s="94">
        <v>0</v>
      </c>
      <c r="F80" s="94">
        <v>80</v>
      </c>
      <c r="G80" s="94">
        <v>80</v>
      </c>
      <c r="H80" s="164">
        <v>304.74</v>
      </c>
    </row>
    <row r="81" spans="1:8" x14ac:dyDescent="0.3">
      <c r="A81" s="93" t="s">
        <v>603</v>
      </c>
      <c r="B81" s="93" t="s">
        <v>101</v>
      </c>
      <c r="C81" s="94">
        <v>0</v>
      </c>
      <c r="D81" s="94">
        <v>0</v>
      </c>
      <c r="E81" s="94">
        <v>0</v>
      </c>
      <c r="F81" s="94">
        <v>18</v>
      </c>
      <c r="G81" s="94">
        <v>18</v>
      </c>
      <c r="H81" s="164">
        <v>235.81</v>
      </c>
    </row>
    <row r="82" spans="1:8" x14ac:dyDescent="0.3">
      <c r="A82" s="93" t="s">
        <v>603</v>
      </c>
      <c r="B82" s="93" t="s">
        <v>102</v>
      </c>
      <c r="C82" s="94">
        <v>0</v>
      </c>
      <c r="D82" s="94">
        <v>0</v>
      </c>
      <c r="E82" s="94">
        <v>0</v>
      </c>
      <c r="F82" s="94">
        <v>7</v>
      </c>
      <c r="G82" s="94">
        <v>7</v>
      </c>
      <c r="H82" s="164">
        <v>159.43</v>
      </c>
    </row>
    <row r="83" spans="1:8" x14ac:dyDescent="0.3">
      <c r="A83" s="93" t="s">
        <v>603</v>
      </c>
      <c r="B83" s="93" t="s">
        <v>110</v>
      </c>
      <c r="C83" s="94">
        <v>0</v>
      </c>
      <c r="D83" s="94">
        <v>0</v>
      </c>
      <c r="E83" s="94">
        <v>0</v>
      </c>
      <c r="F83" s="94">
        <v>5</v>
      </c>
      <c r="G83" s="94">
        <v>5</v>
      </c>
      <c r="H83" s="164">
        <v>212.11</v>
      </c>
    </row>
    <row r="84" spans="1:8" x14ac:dyDescent="0.3">
      <c r="A84" s="93" t="s">
        <v>603</v>
      </c>
      <c r="B84" s="93" t="s">
        <v>111</v>
      </c>
      <c r="C84" s="94">
        <v>0</v>
      </c>
      <c r="D84" s="94">
        <v>0</v>
      </c>
      <c r="E84" s="94">
        <v>0</v>
      </c>
      <c r="F84" s="94">
        <v>1</v>
      </c>
      <c r="G84" s="94">
        <v>1</v>
      </c>
      <c r="H84" s="164">
        <v>360</v>
      </c>
    </row>
    <row r="85" spans="1:8" x14ac:dyDescent="0.3">
      <c r="A85" s="93" t="s">
        <v>603</v>
      </c>
      <c r="B85" s="93" t="s">
        <v>112</v>
      </c>
      <c r="C85" s="94">
        <v>0</v>
      </c>
      <c r="D85" s="94">
        <v>0</v>
      </c>
      <c r="E85" s="94">
        <v>0</v>
      </c>
      <c r="F85" s="94">
        <v>0</v>
      </c>
      <c r="G85" s="94">
        <v>0</v>
      </c>
      <c r="H85" s="164">
        <v>0</v>
      </c>
    </row>
    <row r="86" spans="1:8" x14ac:dyDescent="0.3">
      <c r="A86" s="93" t="s">
        <v>603</v>
      </c>
      <c r="B86" s="93" t="s">
        <v>429</v>
      </c>
      <c r="C86" s="320">
        <v>0</v>
      </c>
      <c r="D86" s="320">
        <v>0</v>
      </c>
      <c r="E86" s="320">
        <v>0</v>
      </c>
      <c r="F86" s="320">
        <v>0</v>
      </c>
      <c r="G86" s="320">
        <v>0</v>
      </c>
      <c r="H86" s="164">
        <v>0</v>
      </c>
    </row>
    <row r="87" spans="1:8" x14ac:dyDescent="0.3">
      <c r="A87" s="164" t="s">
        <v>603</v>
      </c>
      <c r="B87" s="164" t="s">
        <v>496</v>
      </c>
      <c r="C87" s="164">
        <v>0</v>
      </c>
      <c r="D87" s="164">
        <v>0</v>
      </c>
      <c r="E87" s="164">
        <v>0</v>
      </c>
      <c r="F87" s="164">
        <v>263</v>
      </c>
      <c r="G87" s="164">
        <v>263</v>
      </c>
      <c r="H87" s="164">
        <v>281.22000000000003</v>
      </c>
    </row>
    <row r="88" spans="1:8" x14ac:dyDescent="0.3">
      <c r="A88" s="164" t="s">
        <v>390</v>
      </c>
      <c r="B88" s="164" t="s">
        <v>77</v>
      </c>
      <c r="C88" s="164">
        <v>0</v>
      </c>
      <c r="D88" s="164">
        <v>0</v>
      </c>
      <c r="E88" s="164">
        <v>0</v>
      </c>
      <c r="F88" s="164">
        <v>0</v>
      </c>
      <c r="G88" s="164">
        <v>0</v>
      </c>
      <c r="H88" s="164">
        <v>0</v>
      </c>
    </row>
    <row r="89" spans="1:8" x14ac:dyDescent="0.3">
      <c r="A89" s="164" t="s">
        <v>390</v>
      </c>
      <c r="B89" s="164" t="s">
        <v>78</v>
      </c>
      <c r="C89" s="164">
        <v>0</v>
      </c>
      <c r="D89" s="164">
        <v>0</v>
      </c>
      <c r="E89" s="164">
        <v>0</v>
      </c>
      <c r="F89" s="164">
        <v>0</v>
      </c>
      <c r="G89" s="164">
        <v>0</v>
      </c>
      <c r="H89" s="164">
        <v>0</v>
      </c>
    </row>
    <row r="90" spans="1:8" x14ac:dyDescent="0.3">
      <c r="A90" s="164" t="s">
        <v>390</v>
      </c>
      <c r="B90" s="164" t="s">
        <v>96</v>
      </c>
      <c r="C90" s="164">
        <v>0</v>
      </c>
      <c r="D90" s="164">
        <v>0</v>
      </c>
      <c r="E90" s="164">
        <v>0</v>
      </c>
      <c r="F90" s="164">
        <v>0</v>
      </c>
      <c r="G90" s="164">
        <v>0</v>
      </c>
      <c r="H90" s="164">
        <v>0</v>
      </c>
    </row>
    <row r="91" spans="1:8" x14ac:dyDescent="0.3">
      <c r="A91" s="164" t="s">
        <v>390</v>
      </c>
      <c r="B91" s="164" t="s">
        <v>97</v>
      </c>
      <c r="C91" s="164">
        <v>0</v>
      </c>
      <c r="D91" s="164">
        <v>0</v>
      </c>
      <c r="E91" s="164">
        <v>0</v>
      </c>
      <c r="F91" s="164">
        <v>0</v>
      </c>
      <c r="G91" s="164">
        <v>0</v>
      </c>
      <c r="H91" s="164">
        <v>0</v>
      </c>
    </row>
    <row r="92" spans="1:8" x14ac:dyDescent="0.3">
      <c r="A92" s="164" t="s">
        <v>390</v>
      </c>
      <c r="B92" s="164" t="s">
        <v>98</v>
      </c>
      <c r="C92" s="164">
        <v>0</v>
      </c>
      <c r="D92" s="164">
        <v>0</v>
      </c>
      <c r="E92" s="164">
        <v>0</v>
      </c>
      <c r="F92" s="164">
        <v>0</v>
      </c>
      <c r="G92" s="164">
        <v>0</v>
      </c>
      <c r="H92" s="164">
        <v>0</v>
      </c>
    </row>
    <row r="93" spans="1:8" x14ac:dyDescent="0.3">
      <c r="A93" s="164" t="s">
        <v>390</v>
      </c>
      <c r="B93" s="164" t="s">
        <v>99</v>
      </c>
      <c r="C93" s="164">
        <v>0</v>
      </c>
      <c r="D93" s="164">
        <v>0</v>
      </c>
      <c r="E93" s="164">
        <v>0</v>
      </c>
      <c r="F93" s="164">
        <v>0</v>
      </c>
      <c r="G93" s="164">
        <v>0</v>
      </c>
      <c r="H93" s="164">
        <v>0</v>
      </c>
    </row>
    <row r="94" spans="1:8" x14ac:dyDescent="0.3">
      <c r="A94" s="164" t="s">
        <v>390</v>
      </c>
      <c r="B94" s="164" t="s">
        <v>100</v>
      </c>
      <c r="C94" s="164">
        <v>0</v>
      </c>
      <c r="D94" s="164">
        <v>0</v>
      </c>
      <c r="E94" s="164">
        <v>0</v>
      </c>
      <c r="F94" s="164">
        <v>0</v>
      </c>
      <c r="G94" s="164">
        <v>0</v>
      </c>
      <c r="H94" s="164">
        <v>0</v>
      </c>
    </row>
    <row r="95" spans="1:8" x14ac:dyDescent="0.3">
      <c r="A95" s="164" t="s">
        <v>390</v>
      </c>
      <c r="B95" s="164" t="s">
        <v>101</v>
      </c>
      <c r="C95" s="164">
        <v>0</v>
      </c>
      <c r="D95" s="164">
        <v>0</v>
      </c>
      <c r="E95" s="164">
        <v>0</v>
      </c>
      <c r="F95" s="164">
        <v>0</v>
      </c>
      <c r="G95" s="164">
        <v>0</v>
      </c>
      <c r="H95" s="164">
        <v>0</v>
      </c>
    </row>
    <row r="96" spans="1:8" x14ac:dyDescent="0.3">
      <c r="A96" s="164" t="s">
        <v>390</v>
      </c>
      <c r="B96" s="164" t="s">
        <v>102</v>
      </c>
      <c r="C96" s="164">
        <v>0</v>
      </c>
      <c r="D96" s="164">
        <v>0</v>
      </c>
      <c r="E96" s="164">
        <v>0</v>
      </c>
      <c r="F96" s="164">
        <v>0</v>
      </c>
      <c r="G96" s="164">
        <v>0</v>
      </c>
      <c r="H96" s="164">
        <v>0</v>
      </c>
    </row>
    <row r="97" spans="1:8" x14ac:dyDescent="0.3">
      <c r="A97" s="164" t="s">
        <v>390</v>
      </c>
      <c r="B97" s="164" t="s">
        <v>110</v>
      </c>
      <c r="C97" s="164">
        <v>0</v>
      </c>
      <c r="D97" s="164">
        <v>0</v>
      </c>
      <c r="E97" s="164">
        <v>0</v>
      </c>
      <c r="F97" s="164">
        <v>0</v>
      </c>
      <c r="G97" s="164">
        <v>0</v>
      </c>
      <c r="H97" s="164">
        <v>0</v>
      </c>
    </row>
    <row r="98" spans="1:8" x14ac:dyDescent="0.3">
      <c r="A98" s="164" t="s">
        <v>390</v>
      </c>
      <c r="B98" s="164" t="s">
        <v>111</v>
      </c>
      <c r="C98" s="164">
        <v>0</v>
      </c>
      <c r="D98" s="164">
        <v>0</v>
      </c>
      <c r="E98" s="164">
        <v>0</v>
      </c>
      <c r="F98" s="164">
        <v>0</v>
      </c>
      <c r="G98" s="164">
        <v>0</v>
      </c>
      <c r="H98" s="164">
        <v>0</v>
      </c>
    </row>
    <row r="99" spans="1:8" x14ac:dyDescent="0.3">
      <c r="A99" s="164" t="s">
        <v>390</v>
      </c>
      <c r="B99" s="164" t="s">
        <v>112</v>
      </c>
      <c r="C99" s="164">
        <v>0</v>
      </c>
      <c r="D99" s="164">
        <v>0</v>
      </c>
      <c r="E99" s="164">
        <v>0</v>
      </c>
      <c r="F99" s="164">
        <v>0</v>
      </c>
      <c r="G99" s="164">
        <v>0</v>
      </c>
      <c r="H99" s="164">
        <v>0</v>
      </c>
    </row>
    <row r="100" spans="1:8" x14ac:dyDescent="0.3">
      <c r="A100" s="164" t="s">
        <v>390</v>
      </c>
      <c r="B100" s="164" t="s">
        <v>429</v>
      </c>
      <c r="C100" s="164">
        <v>0</v>
      </c>
      <c r="D100" s="164">
        <v>0</v>
      </c>
      <c r="E100" s="164">
        <v>0</v>
      </c>
      <c r="F100" s="164">
        <v>0</v>
      </c>
      <c r="G100" s="164">
        <v>0</v>
      </c>
      <c r="H100" s="164">
        <v>0</v>
      </c>
    </row>
    <row r="101" spans="1:8" x14ac:dyDescent="0.3">
      <c r="A101" s="164" t="s">
        <v>390</v>
      </c>
      <c r="B101" s="164" t="s">
        <v>496</v>
      </c>
      <c r="C101" s="164">
        <v>0</v>
      </c>
      <c r="D101" s="164">
        <v>0</v>
      </c>
      <c r="E101" s="164">
        <v>0</v>
      </c>
      <c r="F101" s="164">
        <v>0</v>
      </c>
      <c r="G101" s="164">
        <v>0</v>
      </c>
      <c r="H101" s="164">
        <v>0</v>
      </c>
    </row>
    <row r="112" spans="1:8" x14ac:dyDescent="0.3">
      <c r="H112" s="409"/>
    </row>
    <row r="113" spans="8:8" x14ac:dyDescent="0.3">
      <c r="H113" s="409"/>
    </row>
    <row r="114" spans="8:8" x14ac:dyDescent="0.3">
      <c r="H114" s="409"/>
    </row>
    <row r="115" spans="8:8" x14ac:dyDescent="0.3">
      <c r="H115" s="409"/>
    </row>
    <row r="116" spans="8:8" x14ac:dyDescent="0.3">
      <c r="H116" s="409"/>
    </row>
    <row r="117" spans="8:8" x14ac:dyDescent="0.3">
      <c r="H117" s="409"/>
    </row>
    <row r="118" spans="8:8" x14ac:dyDescent="0.3">
      <c r="H118" s="409"/>
    </row>
    <row r="119" spans="8:8" x14ac:dyDescent="0.3">
      <c r="H119" s="409"/>
    </row>
    <row r="120" spans="8:8" x14ac:dyDescent="0.3">
      <c r="H120" s="409"/>
    </row>
    <row r="121" spans="8:8" x14ac:dyDescent="0.3">
      <c r="H121" s="409"/>
    </row>
    <row r="122" spans="8:8" x14ac:dyDescent="0.3">
      <c r="H122" s="409"/>
    </row>
    <row r="123" spans="8:8" x14ac:dyDescent="0.3">
      <c r="H123" s="409"/>
    </row>
    <row r="124" spans="8:8" x14ac:dyDescent="0.3">
      <c r="H124" s="409"/>
    </row>
    <row r="125" spans="8:8" x14ac:dyDescent="0.3">
      <c r="H125" s="409"/>
    </row>
    <row r="126" spans="8:8" x14ac:dyDescent="0.3">
      <c r="H126" s="409"/>
    </row>
    <row r="127" spans="8:8" x14ac:dyDescent="0.3">
      <c r="H127" s="409"/>
    </row>
  </sheetData>
  <autoFilter ref="A3:H100" xr:uid="{00000000-0009-0000-0000-000016000000}"/>
  <mergeCells count="1">
    <mergeCell ref="A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31</vt:i4>
      </vt:variant>
    </vt:vector>
  </HeadingPairs>
  <TitlesOfParts>
    <vt:vector size="31" baseType="lpstr">
      <vt:lpstr>Περιεχόμενα </vt:lpstr>
      <vt:lpstr>Σ1</vt:lpstr>
      <vt:lpstr>Σ2</vt:lpstr>
      <vt:lpstr>Σ3</vt:lpstr>
      <vt:lpstr>Σ4</vt:lpstr>
      <vt:lpstr>Σ5</vt:lpstr>
      <vt:lpstr>Σ6</vt:lpstr>
      <vt:lpstr>Σ7</vt:lpstr>
      <vt:lpstr>Σ8</vt:lpstr>
      <vt:lpstr>Σ9</vt:lpstr>
      <vt:lpstr>Σ10</vt:lpstr>
      <vt:lpstr>Σ11</vt:lpstr>
      <vt:lpstr>Σ12</vt:lpstr>
      <vt:lpstr>Σ13</vt:lpstr>
      <vt:lpstr>Σ14</vt:lpstr>
      <vt:lpstr>Σ15</vt:lpstr>
      <vt:lpstr>Σ16</vt:lpstr>
      <vt:lpstr>Σ17</vt:lpstr>
      <vt:lpstr>Σ18</vt:lpstr>
      <vt:lpstr>Σ19</vt:lpstr>
      <vt:lpstr>Σ20</vt:lpstr>
      <vt:lpstr>Σ21</vt:lpstr>
      <vt:lpstr>Σ22</vt:lpstr>
      <vt:lpstr>Σ23</vt:lpstr>
      <vt:lpstr>Σ24</vt:lpstr>
      <vt:lpstr>Σ25</vt:lpstr>
      <vt:lpstr>Σ26</vt:lpstr>
      <vt:lpstr>Σ27</vt:lpstr>
      <vt:lpstr>Σ28</vt:lpstr>
      <vt:lpstr>Σ29</vt:lpstr>
      <vt:lpstr>Σ30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Karavokyri Maria</dc:creator>
  <cp:lastModifiedBy>karahaliou</cp:lastModifiedBy>
  <cp:lastPrinted>2017-06-19T07:53:49Z</cp:lastPrinted>
  <dcterms:created xsi:type="dcterms:W3CDTF">2013-05-29T08:54:11Z</dcterms:created>
  <dcterms:modified xsi:type="dcterms:W3CDTF">2022-04-19T10:38:02Z</dcterms:modified>
</cp:coreProperties>
</file>