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haliou\Desktop\HLIOS\ΝΟΕΜΒΡΙΟΣ\"/>
    </mc:Choice>
  </mc:AlternateContent>
  <xr:revisionPtr revIDLastSave="0" documentId="13_ncr:1_{13371F82-CF64-4581-8B83-F0ABD2C6FF29}" xr6:coauthVersionLast="47" xr6:coauthVersionMax="47" xr10:uidLastSave="{00000000-0000-0000-0000-000000000000}"/>
  <bookViews>
    <workbookView xWindow="-120" yWindow="-120" windowWidth="29040" windowHeight="15840" tabRatio="679" xr2:uid="{00000000-000D-0000-FFFF-FFFF00000000}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Σ25!$A$3:$L$105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8" l="1"/>
  <c r="G7" i="28"/>
  <c r="H7" i="28"/>
  <c r="I7" i="28"/>
  <c r="J7" i="28"/>
  <c r="K7" i="28"/>
  <c r="L7" i="28"/>
  <c r="M7" i="28"/>
  <c r="N7" i="28"/>
  <c r="O7" i="28"/>
  <c r="P7" i="28"/>
  <c r="Q7" i="28"/>
  <c r="R7" i="28"/>
  <c r="E7" i="28"/>
  <c r="D7" i="28"/>
  <c r="C7" i="28"/>
  <c r="F8" i="33"/>
  <c r="G8" i="33"/>
  <c r="H8" i="33"/>
  <c r="I8" i="33"/>
  <c r="J8" i="33"/>
  <c r="K8" i="33"/>
  <c r="L8" i="33"/>
  <c r="M8" i="33"/>
  <c r="N8" i="33"/>
  <c r="O8" i="33"/>
  <c r="P8" i="33"/>
  <c r="Q8" i="33"/>
  <c r="R8" i="33"/>
  <c r="E8" i="33"/>
  <c r="D8" i="33"/>
  <c r="C8" i="33"/>
  <c r="B7" i="41" l="1"/>
  <c r="L63" i="14"/>
  <c r="K63" i="14"/>
  <c r="I63" i="14"/>
  <c r="H63" i="14"/>
  <c r="F63" i="14"/>
  <c r="E63" i="14"/>
  <c r="C63" i="14"/>
  <c r="B63" i="14"/>
  <c r="C31" i="11"/>
  <c r="B31" i="11"/>
  <c r="C21" i="11"/>
  <c r="B21" i="11"/>
  <c r="C11" i="11"/>
  <c r="B11" i="11"/>
  <c r="G59" i="10"/>
  <c r="F59" i="10"/>
  <c r="E59" i="10"/>
  <c r="D59" i="10"/>
  <c r="H56" i="9"/>
  <c r="G56" i="9"/>
  <c r="F56" i="9"/>
  <c r="E56" i="9"/>
  <c r="D56" i="9"/>
  <c r="C56" i="9"/>
  <c r="J87" i="7"/>
  <c r="I87" i="7"/>
  <c r="H87" i="7"/>
  <c r="G87" i="7"/>
  <c r="F87" i="7"/>
  <c r="E87" i="7"/>
  <c r="D87" i="7"/>
  <c r="C87" i="7"/>
  <c r="B87" i="7"/>
  <c r="F91" i="30"/>
  <c r="C34" i="6" l="1"/>
  <c r="C25" i="6"/>
  <c r="G14" i="6"/>
  <c r="F14" i="6"/>
  <c r="E14" i="6"/>
  <c r="D14" i="6"/>
  <c r="C14" i="6"/>
  <c r="I57" i="5"/>
  <c r="H57" i="5"/>
  <c r="G57" i="5"/>
  <c r="F57" i="5"/>
  <c r="E57" i="5"/>
  <c r="D57" i="5"/>
  <c r="C57" i="5"/>
  <c r="E29" i="2"/>
  <c r="C29" i="2"/>
  <c r="B29" i="2"/>
  <c r="E19" i="2"/>
  <c r="C19" i="2"/>
  <c r="B19" i="2"/>
  <c r="C130" i="4" l="1"/>
  <c r="E9" i="2"/>
  <c r="C9" i="2"/>
  <c r="B9" i="2"/>
  <c r="C26" i="13" l="1"/>
  <c r="B12" i="3" l="1"/>
  <c r="E12" i="3"/>
  <c r="H12" i="3"/>
  <c r="K12" i="3"/>
  <c r="B11" i="38"/>
  <c r="C11" i="38"/>
  <c r="B17" i="38"/>
  <c r="C17" i="38"/>
  <c r="D17" i="38" l="1"/>
  <c r="D11" i="38"/>
  <c r="H23" i="14"/>
  <c r="B4" i="1" l="1"/>
  <c r="C4" i="1"/>
  <c r="B12" i="39"/>
  <c r="E12" i="39"/>
  <c r="H12" i="39"/>
  <c r="K12" i="39"/>
  <c r="B24" i="39"/>
  <c r="E24" i="39"/>
  <c r="H24" i="39"/>
  <c r="K24" i="39"/>
  <c r="D4" i="1" l="1"/>
  <c r="B44" i="3" l="1"/>
  <c r="E44" i="3"/>
  <c r="H44" i="3"/>
  <c r="K44" i="3"/>
  <c r="B44" i="39" l="1"/>
  <c r="E44" i="39"/>
  <c r="H44" i="39"/>
  <c r="K44" i="39"/>
  <c r="K52" i="39" l="1"/>
  <c r="H52" i="39"/>
  <c r="E52" i="39"/>
  <c r="B52" i="39"/>
  <c r="K36" i="39"/>
  <c r="H36" i="39"/>
  <c r="E36" i="39"/>
  <c r="B36" i="39"/>
  <c r="E23" i="14" l="1"/>
  <c r="K52" i="3" l="1"/>
  <c r="H52" i="3"/>
  <c r="E52" i="3"/>
  <c r="B52" i="3"/>
  <c r="K23" i="14"/>
  <c r="B23" i="14"/>
  <c r="K36" i="3"/>
  <c r="K24" i="3"/>
  <c r="H36" i="3"/>
  <c r="H24" i="3"/>
  <c r="E36" i="3"/>
  <c r="E24" i="3"/>
  <c r="B36" i="3"/>
  <c r="B24" i="3"/>
  <c r="C4" i="38"/>
  <c r="B4" i="38"/>
  <c r="B28" i="38" s="1"/>
  <c r="C28" i="38" l="1"/>
  <c r="D4" i="38"/>
  <c r="C17" i="1" l="1"/>
  <c r="C11" i="1"/>
  <c r="B17" i="1"/>
  <c r="B11" i="1"/>
  <c r="C28" i="1" l="1"/>
  <c r="B28" i="1"/>
  <c r="D17" i="1" l="1"/>
  <c r="D11" i="1" l="1"/>
</calcChain>
</file>

<file path=xl/sharedStrings.xml><?xml version="1.0" encoding="utf-8"?>
<sst xmlns="http://schemas.openxmlformats.org/spreadsheetml/2006/main" count="3498" uniqueCount="801">
  <si>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</si>
  <si>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</si>
  <si>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</si>
  <si>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</si>
  <si>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</si>
  <si>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</si>
  <si>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</si>
  <si>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</si>
  <si>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</si>
  <si>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</si>
  <si>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</si>
  <si>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</si>
  <si>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</si>
  <si>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</si>
  <si>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</si>
  <si>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</si>
  <si>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</si>
  <si>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</si>
  <si>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</si>
  <si>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</si>
  <si>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</si>
  <si>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</si>
  <si>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</si>
  <si>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</si>
  <si>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</si>
  <si>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</si>
  <si>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</si>
  <si>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</si>
  <si>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</si>
  <si>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</si>
  <si>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</si>
  <si>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</si>
  <si>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</si>
  <si>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</si>
  <si>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</si>
  <si>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</si>
  <si>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</si>
  <si>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</si>
  <si>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</si>
  <si>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</si>
  <si>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</si>
  <si>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</si>
  <si>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</si>
  <si>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</si>
  <si>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</si>
  <si>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</si>
  <si>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</si>
  <si>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</si>
  <si>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</si>
  <si>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</si>
  <si>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</si>
  <si>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</si>
  <si>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</si>
  <si>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</si>
  <si>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</si>
  <si>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</si>
  <si>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</si>
  <si>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</si>
  <si>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</si>
  <si>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</si>
  <si>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</si>
  <si>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</si>
  <si>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</si>
  <si>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</si>
  <si>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</si>
  <si>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</si>
  <si>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</si>
  <si>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</si>
  <si>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</si>
  <si>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</si>
  <si>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</si>
  <si>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</si>
  <si>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</si>
  <si>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</si>
  <si>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</si>
  <si>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</si>
  <si>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</si>
  <si>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</si>
  <si>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</si>
  <si>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</si>
  <si>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</si>
  <si>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</si>
  <si>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</si>
  <si>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</si>
  <si>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</si>
  <si>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</si>
  <si>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</si>
  <si>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</si>
  <si>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</si>
  <si>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</si>
  <si>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</si>
  <si>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</si>
  <si>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</si>
  <si>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</si>
  <si>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</si>
  <si>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</si>
  <si>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</si>
  <si>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</si>
  <si>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</si>
  <si>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</si>
  <si>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</si>
  <si>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</si>
  <si>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</si>
  <si>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</si>
  <si>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</si>
  <si>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</si>
  <si>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</si>
  <si>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</si>
  <si>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</si>
  <si>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</si>
  <si>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</si>
  <si>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</si>
  <si>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</si>
  <si>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</si>
  <si>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</si>
  <si>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</si>
  <si>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</si>
  <si>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</si>
  <si>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</si>
  <si>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</si>
  <si>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</si>
  <si>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</si>
  <si>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</si>
  <si>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</si>
  <si>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</si>
  <si>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</si>
  <si>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</si>
  <si>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</si>
  <si>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</si>
  <si>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</si>
  <si>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</si>
  <si>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</si>
  <si>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</si>
  <si>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</si>
  <si>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</si>
  <si>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</si>
  <si>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</si>
  <si>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</si>
  <si>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</si>
  <si>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</si>
  <si>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</si>
  <si>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</si>
  <si>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</si>
  <si>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</si>
  <si>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</si>
  <si>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</si>
  <si>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</si>
  <si>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</si>
  <si>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</si>
  <si>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</si>
  <si>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</si>
  <si>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</si>
  <si>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</si>
  <si>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</si>
  <si>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</si>
  <si>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</si>
  <si>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</si>
  <si>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</si>
  <si>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</si>
  <si>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</si>
  <si>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</si>
  <si>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</si>
  <si>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</si>
  <si>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</si>
  <si>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</si>
  <si>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</si>
  <si>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</si>
  <si>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</si>
  <si>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</si>
  <si>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</si>
  <si>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</si>
  <si>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</si>
  <si>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</si>
  <si>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</si>
  <si>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</si>
  <si>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</si>
  <si>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</si>
  <si>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</si>
  <si>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</si>
  <si>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</si>
  <si>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</si>
  <si>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</si>
  <si>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</si>
  <si>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</si>
  <si>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</si>
  <si>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</si>
  <si>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</si>
  <si>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</si>
  <si>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</si>
  <si>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</si>
  <si>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</si>
  <si>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</si>
  <si>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</si>
  <si>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</si>
  <si>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</si>
  <si>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</si>
  <si>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</si>
  <si>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</si>
  <si>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</si>
  <si>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</si>
  <si>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</si>
  <si>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</si>
  <si>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</si>
  <si>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</si>
  <si>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</si>
  <si>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</si>
  <si>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</si>
  <si>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</si>
  <si>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</si>
  <si>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</si>
  <si>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</si>
  <si>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</si>
  <si>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</si>
  <si>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</si>
  <si>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</si>
  <si>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</si>
  <si>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</si>
  <si>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</si>
  <si>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</si>
  <si>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</si>
  <si>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</si>
  <si>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</si>
  <si>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</si>
  <si>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</si>
  <si>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</si>
  <si>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</si>
  <si>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</si>
  <si>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</si>
  <si>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</si>
  <si>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</si>
  <si>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</si>
  <si>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</si>
  <si>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</si>
  <si>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</si>
  <si>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</si>
  <si>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</si>
  <si>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</si>
  <si>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</si>
  <si>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</si>
  <si>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</si>
  <si>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</si>
  <si>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</si>
  <si>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</si>
  <si>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</si>
  <si>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</si>
  <si>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</si>
  <si>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</si>
  <si>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</si>
  <si>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</si>
  <si>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</si>
  <si>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</si>
  <si>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</si>
  <si>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</si>
  <si>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</si>
  <si>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</si>
  <si>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</si>
  <si>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</si>
  <si>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</si>
  <si>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</si>
  <si>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</si>
  <si>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</si>
  <si>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</si>
  <si>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</si>
  <si>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</si>
  <si>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</si>
  <si>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</si>
  <si>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</si>
  <si>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</si>
  <si>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</si>
  <si>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</si>
  <si>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</si>
  <si>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</si>
  <si>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</si>
  <si>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</si>
  <si>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</si>
  <si>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</si>
  <si>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</si>
  <si>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</si>
  <si>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</si>
  <si>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</si>
  <si>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</si>
  <si>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</si>
  <si>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</si>
  <si>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</si>
  <si>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</si>
  <si>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</si>
  <si>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</si>
  <si>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</si>
  <si>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</si>
  <si>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</si>
  <si>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</si>
  <si>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</si>
  <si>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</si>
  <si>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</si>
  <si>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</si>
  <si>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</si>
  <si>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</si>
  <si>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</si>
  <si>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</si>
  <si>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</si>
  <si>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</si>
  <si>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</si>
  <si>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</si>
  <si>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</si>
  <si>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</si>
  <si>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</si>
  <si>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</si>
  <si>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</si>
  <si>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</si>
  <si>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</si>
  <si>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</si>
  <si>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</si>
  <si>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</si>
  <si>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</si>
  <si>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</si>
  <si>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</si>
  <si>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</si>
  <si>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</si>
  <si>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</si>
  <si>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</si>
  <si>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</si>
  <si>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</si>
  <si>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</si>
  <si>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</si>
  <si>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</si>
  <si>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</si>
  <si>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</si>
  <si>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</si>
  <si>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</si>
  <si>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</si>
  <si>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</si>
  <si>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</si>
  <si>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</si>
  <si>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</si>
  <si>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</si>
  <si>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</si>
  <si>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</si>
  <si>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</si>
  <si>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</si>
  <si>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</si>
  <si>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</si>
  <si>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</si>
  <si>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</si>
  <si>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</si>
  <si>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</si>
  <si>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</si>
  <si>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</si>
  <si>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</si>
  <si>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</si>
  <si>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</si>
  <si>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</si>
  <si>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</si>
  <si>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</si>
  <si>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</si>
  <si>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</si>
  <si>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</si>
  <si>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</si>
  <si>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</si>
  <si>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</si>
  <si>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</si>
  <si>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</si>
  <si>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</si>
  <si>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</si>
  <si>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</si>
  <si>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</si>
  <si>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</si>
  <si>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</si>
  <si>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</si>
  <si>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</si>
  <si>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</si>
  <si>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</si>
  <si>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</si>
  <si>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</si>
  <si>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</si>
  <si>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</si>
  <si>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</si>
  <si>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</si>
  <si>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</si>
  <si>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</si>
  <si>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</si>
  <si>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</si>
  <si>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</si>
  <si>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</si>
  <si>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</si>
  <si>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</si>
  <si>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</si>
  <si>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</si>
  <si>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</si>
  <si>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</si>
  <si>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</si>
  <si>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</si>
  <si>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</si>
  <si>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</si>
  <si>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</si>
  <si>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</si>
  <si>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</si>
  <si>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</si>
  <si>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</si>
  <si>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</si>
  <si>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</si>
  <si>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</si>
  <si>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</si>
  <si>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</si>
  <si>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</si>
  <si>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</si>
  <si>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</si>
  <si>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</si>
  <si>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</si>
  <si>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</si>
  <si>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</si>
  <si>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</si>
  <si>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</si>
  <si>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</si>
  <si>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</si>
  <si>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</si>
  <si>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</si>
  <si>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</si>
  <si>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</si>
  <si>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</si>
  <si>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</si>
  <si>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</si>
  <si>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</si>
  <si>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</si>
  <si>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</si>
  <si>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</si>
  <si>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</si>
  <si>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</si>
  <si>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</si>
  <si>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</si>
  <si>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</si>
  <si>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</si>
  <si>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</si>
  <si>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</si>
  <si>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</si>
  <si>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</si>
  <si>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</si>
  <si>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</si>
  <si>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</si>
  <si>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</si>
  <si>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</si>
  <si>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Διάμεσος</t>
  </si>
  <si>
    <t>Γ. Μερίσματα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</si>
  <si>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</si>
  <si>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</si>
  <si>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</si>
  <si>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</si>
  <si>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</si>
  <si>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</si>
  <si>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</si>
  <si>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</si>
  <si>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</si>
  <si>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</si>
  <si>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</si>
  <si>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</si>
  <si>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</si>
  <si>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</si>
  <si>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</si>
  <si>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</si>
  <si>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</si>
  <si>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</si>
  <si>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</si>
  <si>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</si>
  <si>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</si>
  <si>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</si>
  <si>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</si>
  <si>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</si>
  <si>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</si>
  <si>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</si>
  <si>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</si>
  <si>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</si>
  <si>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</si>
  <si>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</si>
  <si>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</si>
  <si>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</si>
  <si>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</si>
  <si>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</si>
  <si>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</si>
  <si>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</si>
  <si>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</si>
  <si>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</si>
  <si>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</si>
  <si>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</si>
  <si>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</si>
  <si>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</si>
  <si>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</si>
  <si>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</si>
  <si>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</si>
  <si>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</si>
  <si>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</si>
  <si>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</si>
  <si>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</si>
  <si>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</si>
  <si>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</si>
  <si>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</si>
  <si>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</si>
  <si>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</si>
  <si>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</si>
  <si>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</si>
  <si>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</si>
  <si>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</si>
  <si>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</si>
  <si>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</si>
  <si>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</si>
  <si>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</si>
  <si>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</si>
  <si>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</si>
  <si>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</si>
  <si>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</si>
  <si>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</si>
  <si>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</si>
  <si>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</si>
  <si>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</si>
  <si>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</si>
  <si>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</si>
  <si>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</si>
  <si>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</si>
  <si>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</si>
  <si>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</si>
  <si>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</si>
  <si>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</si>
  <si>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</si>
  <si>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</si>
  <si>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</si>
  <si>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</si>
  <si>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</si>
  <si>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</si>
  <si>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</si>
  <si>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</si>
  <si>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</si>
  <si>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</si>
  <si>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</si>
  <si>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</si>
  <si>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</si>
  <si>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</si>
  <si>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</si>
  <si>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</si>
  <si>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</si>
  <si>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</si>
  <si>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</si>
  <si>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</si>
  <si>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</si>
  <si>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</si>
  <si>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</si>
  <si>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</si>
  <si>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</si>
  <si>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</si>
  <si>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</si>
  <si>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</si>
  <si>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</si>
  <si>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</si>
  <si>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</si>
  <si>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</si>
  <si>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</si>
  <si>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</si>
  <si>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</si>
  <si>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</si>
  <si>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</si>
  <si>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</si>
  <si>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</si>
  <si>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</si>
  <si>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</si>
  <si>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</si>
  <si>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</si>
  <si>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</si>
  <si>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</si>
  <si>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</si>
  <si>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</si>
  <si>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</si>
  <si>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</si>
  <si>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</si>
  <si>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</si>
  <si>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</si>
  <si>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</si>
  <si>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</si>
  <si>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</si>
  <si>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</si>
  <si>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</si>
  <si>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</si>
  <si>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</si>
  <si>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</si>
  <si>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</si>
  <si>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</si>
  <si>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</si>
  <si>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</si>
  <si>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</si>
  <si>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</si>
  <si>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</si>
  <si>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</si>
  <si>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</si>
  <si>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</si>
  <si>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</si>
  <si>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</si>
  <si>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</si>
  <si>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</si>
  <si>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</si>
  <si>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</si>
  <si>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</si>
  <si>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</si>
  <si>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</si>
  <si>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</si>
  <si>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</si>
  <si>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</si>
  <si>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</si>
  <si>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</si>
  <si>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</si>
  <si>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</si>
  <si>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</si>
  <si>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</si>
  <si>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</si>
  <si>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</si>
  <si>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</si>
  <si>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</si>
  <si>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</si>
  <si>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</si>
  <si>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</si>
  <si>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</si>
  <si>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</si>
  <si>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</si>
  <si>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</si>
  <si>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</si>
  <si>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</si>
  <si>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</si>
  <si>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</si>
  <si>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</si>
  <si>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</si>
  <si>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</si>
  <si>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</si>
  <si>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</si>
  <si>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</si>
  <si>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</si>
  <si>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</si>
  <si>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</si>
  <si>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</si>
  <si>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</si>
  <si>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</si>
  <si>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</si>
  <si>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</si>
  <si>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</si>
  <si>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</si>
  <si>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</si>
  <si>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</si>
  <si>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</si>
  <si>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</si>
  <si>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</si>
  <si>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</si>
  <si>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Σύνολα:</t>
  </si>
  <si>
    <t>ΔΗΜΟΣΙΟ(ΤΙΜΗΤ.)</t>
  </si>
  <si>
    <t>10002</t>
  </si>
  <si>
    <t>ΕΦΚΑ/τ.ΙΚΑ</t>
  </si>
  <si>
    <t>Δ. Λοιπά</t>
  </si>
  <si>
    <t>ΠΑΠΟΥΑ ΝΕΑ ΓΟΥΙΝΕΑ</t>
  </si>
  <si>
    <t>Σύνολο Μερίσματα</t>
  </si>
  <si>
    <t>ΜΑΥΡΟΒΟΥΝΙΟ</t>
  </si>
  <si>
    <t>361,91 / 360,00</t>
  </si>
  <si>
    <t>340,27 / 338,40</t>
  </si>
  <si>
    <t>1.041,00 / 968,67</t>
  </si>
  <si>
    <t>984,30 / 914,30</t>
  </si>
  <si>
    <t>677,10 / 579,47</t>
  </si>
  <si>
    <t>640,47 / 546,93</t>
  </si>
  <si>
    <t>653,02 / 546,76</t>
  </si>
  <si>
    <t>619,71 / 514,16</t>
  </si>
  <si>
    <t>326,08 / 360,00</t>
  </si>
  <si>
    <t>318,88 / 360,00</t>
  </si>
  <si>
    <t>1.042,36 / 970,36</t>
  </si>
  <si>
    <t>985,58 / 915,99</t>
  </si>
  <si>
    <t>361,95 / 360,00</t>
  </si>
  <si>
    <t>340,32 / 338,40</t>
  </si>
  <si>
    <t>677,68 / 579,77</t>
  </si>
  <si>
    <t>641,01 / 547,31</t>
  </si>
  <si>
    <t>653,50 / 546,90</t>
  </si>
  <si>
    <t>620,19 / 514,44</t>
  </si>
  <si>
    <t>327,28 / 360,00</t>
  </si>
  <si>
    <t>320,04 / 360,00</t>
  </si>
  <si>
    <t>Κατανομή Συντάξεων ανά Κατηγορία Σύνταξης - ΔΑΠΑΝΗ (11/2022)</t>
  </si>
  <si>
    <t>Κατανομή Συντάξεων ανά Κατηγορία Σύνταξης - ΕΙΣΟΔΗΜΑ (11/2022)</t>
  </si>
  <si>
    <t>1.044,29 / 973,39</t>
  </si>
  <si>
    <t>362,03 / 360,00</t>
  </si>
  <si>
    <t>678,15 / 580,05</t>
  </si>
  <si>
    <t>653,53 / 546,90</t>
  </si>
  <si>
    <t>328,21 / 360,00</t>
  </si>
  <si>
    <t>Διαστρωμάτωση Συντάξεων - ΔΑΠΑΝΗ (11/2022)</t>
  </si>
  <si>
    <t>Διαστρωμάτωση Συντάξεων - ΕΙΣΟΔΗΜΑ (11/2022)</t>
  </si>
  <si>
    <t>Συνταξιοδοτική Δαπάνη ΜΕΡΙΣΜΑΤΑ 11/2022</t>
  </si>
  <si>
    <t xml:space="preserve"> ΕΤΕΑΕΠ</t>
  </si>
  <si>
    <t>Συνταξιοδοτική Δαπάνη ΕΠΙΚΟΥΡΙΚΩΝ Συντάξεων 11/2022</t>
  </si>
  <si>
    <t>Συνταξιοδοτική Δαπάνη ΚΥΡΙΩΝ Συντάξεων 11/2022</t>
  </si>
  <si>
    <t>Κατανομή Συντάξεων ανά Υπηκοότητα  (11/2022)</t>
  </si>
  <si>
    <t>Κατανομή Συντάξεων (Κύριων και Επικουρικών) ανά Νομό (11/2022)</t>
  </si>
  <si>
    <t>Κατανομή Κατά Αριθμό Καταβαλλόμενων Συντάξεων (11/2022)</t>
  </si>
  <si>
    <t>Αναλυτική Κατανομή Κατά Αριθμό Καταβαλλόμενων Συντάξεων (11/2022)</t>
  </si>
  <si>
    <t>Κατανομή Συντάξεων  ανά Νομό και κατηγορία (Γήρατος/Θανάτου/Αναπηρίας) (11/2022)</t>
  </si>
  <si>
    <t>Κατανομή συντάξεων ανά ταμείο για ασφαλισμένους που λαμβάνουν 10, 9, 8 ή 7 Συντάξεις (11/2022)</t>
  </si>
  <si>
    <t>Μέσο Μηνιαίο Εισόδημα από Συντάξεις προ Φόρων ανά Φύλο Συνταξιούχου - ΔΑΠΑΝΗ (11/2022)</t>
  </si>
  <si>
    <t>Διαστρωμάτωση Συνταξιούχων (Εισόδημα από όλες τις Συντάξεις) - ΔΑΠΑΝΗ (11/2022)</t>
  </si>
  <si>
    <t>Διαστρωμάτωση Συνταξιούχων - Ολοι  - ΔΑΠΑΝΗ  11/2022</t>
  </si>
  <si>
    <t>Διαστρωμάτωση Συνταξιούχων - Άνδρες - ΔΑΠΑΝΗ  11/2022</t>
  </si>
  <si>
    <t>Διαστρωμάτωση Συνταξιούχων - Γυναίκες - ΔΑΠΑΝΗ 11/2022</t>
  </si>
  <si>
    <t>Διαστρωμάτωση Συνταξιούχων - Ολοι (Εισόδημα από όλες τις Συντάξεις) 11/2022</t>
  </si>
  <si>
    <t>Διαστρωμάτωση Συνταξιούχων - Γυναίκες (Εισόδημα από όλες τις Συντάξεις) 11/2022</t>
  </si>
  <si>
    <t>Κατανομή Συντάξεων ανά Ταμείο και Κατηγορία - Ομαδοποίηση με Εποπτεύοντα Φορέα (11/2022)</t>
  </si>
  <si>
    <t>Διαστρωμάτωση Συνταξιούχων (Εισόδημα από όλες τις Συντάξεις) 11/2022</t>
  </si>
  <si>
    <t>Στοιχεία Νέων Συντάξεων με αναδρομικά ποσά ανά κατηγορία - Οριστική Απόφαση (11/2022)</t>
  </si>
  <si>
    <t>Στοιχεία Νέων Συντάξεων με αναδρομικά ποσά ανά κατηγορία - Προσωρινή Απόφαση (11/2022)</t>
  </si>
  <si>
    <t>Στοιχεία Νέων Συντάξεων με αναδρομικά ποσά ανά κατηγορία - Τροποποιητική Απόφαση (11/2022)</t>
  </si>
  <si>
    <t xml:space="preserve">Αναστολές Συντάξεων Λόγω Γάμου -  Καθαρό Πληρωτέο (11/2022) </t>
  </si>
  <si>
    <t xml:space="preserve">Αναστολές Συντάξεων Λόγω Θανάτου - Καθαρό Πληρωτέο (11/2022) </t>
  </si>
  <si>
    <t>Κατανομή Ηλικιών Συνταξιούχων (11/2022)</t>
  </si>
  <si>
    <t>Διαστρωμάτωση Συνταξιούχων - Άνδρες (Εισόδημα από όλες τις Συντάξεις) 11/2022</t>
  </si>
  <si>
    <t>Κατανομή Συνταξιούχων ανά Ηλικία και Κατηγορία Σύνταξης - 'Ολοι (ΔΑΠΑΝΗ)_11/2022</t>
  </si>
  <si>
    <t>Κατανομή Συνταξιούχων ανά Ηλικία και Κατηγορία Σύνταξης - Άνδρες (ΔΑΠΑΝΗ)_11/2022</t>
  </si>
  <si>
    <t>Κατανομή Συνταξιούχων ανά Ηλικία και Κατηγορία Σύνταξης - Γυναίκες (ΔΑΠΑΝΗ)_11/2022</t>
  </si>
  <si>
    <t>Κατανομή Συνταξιούχων ανά Ηλικία και Κατηγορία Σύνταξης  - 'Ολοι (ΕΙΣΟΔΗΜΑ)_11/2022</t>
  </si>
  <si>
    <t>Κατανομή Συνταξιούχων ανά Ηλικία και Κατηγορία Σύνταξης - Άνδρες (ΕΙΣΟΔΗΜΑ)_11/2022</t>
  </si>
  <si>
    <t>Κατανομή Συνταξιούχων ανά Ηλικία και Κατηγορία Σύνταξης - Γυναίκες (ΕΙΣΟΔΗΜΑ)_11/2022</t>
  </si>
  <si>
    <t xml:space="preserve">Υπουργείο Εργασίας &amp; Κοινωνικών Υποθέσεων
</t>
  </si>
  <si>
    <t>Ενιαίο Σύστημα Ελέγχου &amp; Πληρωμών Συντάξεων "ΗΛΙΟΣ"</t>
  </si>
  <si>
    <t>Παράρτημα</t>
  </si>
  <si>
    <t>Πίνακας Περιεχομένων</t>
  </si>
  <si>
    <t>Σ1</t>
  </si>
  <si>
    <t>Κατανομή Εισοδήματος Συνταξιούχων ανά Φύλο και εύρος ποσού</t>
  </si>
  <si>
    <t>Σ2</t>
  </si>
  <si>
    <t>Κατανομή Συνταξιούχων και εισοδήματος από συντάξεις ανα Ηλικία και κατηγορία σύνταξης</t>
  </si>
  <si>
    <t>Σ3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</si>
  <si>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</si>
  <si>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</si>
  <si>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</si>
  <si>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Σ5</t>
  </si>
  <si>
    <t>Κατανομή Συντάξεων ανά εύρος ποσού δαπάνης</t>
  </si>
  <si>
    <t>Σ6</t>
  </si>
  <si>
    <t>Συνταξιοδοτική Δαπάνη Κύριων, Επικουρικών Συντάξεων, Μερισμάτων</t>
  </si>
  <si>
    <t>Σ7</t>
  </si>
  <si>
    <t>Κατανομή Συντάξεων ανά ταμείο και κατηγορία</t>
  </si>
  <si>
    <t>Σ8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</si>
  <si>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</si>
  <si>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Σ9</t>
  </si>
  <si>
    <t>Κατανομή Συντάξεων ανά νομό</t>
  </si>
  <si>
    <t>Σ10</t>
  </si>
  <si>
    <t>Κατανομή Συντάξεων ανά υπηκοότητα</t>
  </si>
  <si>
    <t>Σ11</t>
  </si>
  <si>
    <t>Κατανομή κατά αριθμό καταβαλλόμενων συντάξεων (κύριων, επικουρικών, μερισμάτων) ανά συνταξιούχο</t>
  </si>
  <si>
    <t>Σ12</t>
  </si>
  <si>
    <t>Ποσά Συντάξεων ανά Περιφέρεια ως ποσοστό του ΑΕΠ</t>
  </si>
  <si>
    <t>Σ13</t>
  </si>
  <si>
    <t>Κατανομή Συντάξεων ανά Κατηγορία Σύνταξης - ΔΑΠΑΝΗ</t>
  </si>
  <si>
    <t>Σ14</t>
  </si>
  <si>
    <t xml:space="preserve">Κατανομή Συντάξεων ανά Κατηγορία Σύνταξης - ΕΙΣΟΔΗΜΑ  </t>
  </si>
  <si>
    <t>Σ15</t>
  </si>
  <si>
    <t xml:space="preserve">Μέσο Μηνιαίο Εισόδημα από Συντάξεις προ Φόρων (με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</si>
  <si>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</si>
  <si>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</si>
  <si>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</si>
  <si>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</si>
  <si>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</si>
  <si>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Κατανομή Συντάξεων  ανά Νομό και κατηγορία (Γήρατος/Θανάτου/Αναπηρίας) </t>
  </si>
  <si>
    <t>Σ19</t>
  </si>
  <si>
    <t>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</si>
  <si>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</si>
  <si>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</si>
  <si>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</si>
  <si>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</si>
  <si>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</si>
  <si>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</si>
  <si>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</si>
  <si>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</si>
  <si>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</si>
  <si>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</si>
  <si>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</si>
  <si>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</si>
  <si>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</si>
  <si>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</si>
  <si>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</si>
  <si>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</si>
  <si>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</si>
  <si>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Στοιχεία Νέων Συντάξεων με αναδρομικά ποσά ανά κατηγορία - Οριστική Απόφαση</t>
  </si>
  <si>
    <t>Σ29</t>
  </si>
  <si>
    <t>Αναστολές Συντάξεων Λόγω Γάμου -  Καθαρό Πληρωτέο</t>
  </si>
  <si>
    <t>Σ30</t>
  </si>
  <si>
    <t xml:space="preserve">Αναστολές Συντάξεων Λόγω Θανάτου - Καθαρό Πληρωτέο </t>
  </si>
  <si>
    <t>Σ.12:  Ποσά Συντάξεων ανά Περιφέρεια ως Ποσοστό του ΑΕΠ</t>
  </si>
  <si>
    <t>Περιφέρεια</t>
  </si>
  <si>
    <t>Μηναίο Ποσό Συντάξεων (ευρώ)</t>
  </si>
  <si>
    <t>ΑΕΠ έτους 2017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</si>
  <si>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</si>
  <si>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</si>
  <si>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</si>
  <si>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</si>
  <si>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</si>
  <si>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</si>
  <si>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</si>
  <si>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</si>
  <si>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</si>
  <si>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</si>
  <si>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</si>
  <si>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</si>
  <si>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</si>
  <si>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</si>
  <si>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Μέσο Μηνιαίο Εισόδημα από Συντάξεις προ Φόρων (Με περίθαλψη) (11/2022)</t>
  </si>
  <si>
    <t>Μέσο Μηνιαίο Εισόδημα από Συντάξεις προ Φόρων (Με περίθαλψη) (10/2022)</t>
  </si>
  <si>
    <t>Μέσο Μηνιαίο Εισόδημα από Συντάξεις προ Φόρων (Με περίθαλψη) (09/2022)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</si>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</sst>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.00\ _€"/>
    <numFmt numFmtId="166" formatCode="#,##0.00\ [$€-408]"/>
    <numFmt numFmtId="171" formatCode="0.0%"/>
  </numFmts>
  <fonts count="41" x14ac:knownFonts="1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</fills>
  <borders count="8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1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9" fontId="39" fillId="0" borderId="0" applyFont="0" applyFill="0" applyBorder="0" applyAlignment="0" applyProtection="0"/>
  </cellStyleXfs>
  <cellXfs count="491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9" fillId="4" borderId="2" xfId="0" applyFont="1" applyFill="1" applyBorder="1"/>
    <xf numFmtId="4" fontId="28" fillId="4" borderId="1" xfId="0" applyNumberFormat="1" applyFont="1" applyFill="1" applyBorder="1" applyAlignment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Font="1" applyAlignment="1">
      <alignment horizontal="left" vertical="center" wrapText="1"/>
    </xf>
    <xf numFmtId="4" fontId="8" fillId="0" borderId="2" xfId="1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30" fillId="0" borderId="0" xfId="51" applyNumberFormat="1" applyAlignment="1">
      <alignment vertical="center"/>
    </xf>
    <xf numFmtId="0" fontId="0" fillId="0" borderId="10" xfId="0" applyBorder="1" applyAlignment="1">
      <alignment horizontal="center"/>
    </xf>
    <xf numFmtId="3" fontId="8" fillId="0" borderId="2" xfId="0" applyNumberFormat="1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Alignment="1">
      <alignment vertical="center"/>
    </xf>
    <xf numFmtId="0" fontId="9" fillId="0" borderId="0" xfId="65" applyFont="1" applyAlignment="1">
      <alignment horizontal="center"/>
    </xf>
    <xf numFmtId="0" fontId="30" fillId="0" borderId="46" xfId="66" applyBorder="1" applyAlignment="1">
      <alignment vertical="center"/>
    </xf>
    <xf numFmtId="3" fontId="30" fillId="0" borderId="46" xfId="66" applyNumberFormat="1" applyBorder="1" applyAlignment="1">
      <alignment vertical="center"/>
    </xf>
    <xf numFmtId="4" fontId="30" fillId="0" borderId="46" xfId="66" applyNumberFormat="1" applyBorder="1" applyAlignment="1">
      <alignment vertical="center"/>
    </xf>
    <xf numFmtId="0" fontId="30" fillId="0" borderId="46" xfId="69" applyBorder="1" applyAlignment="1">
      <alignment vertical="center"/>
    </xf>
    <xf numFmtId="3" fontId="30" fillId="0" borderId="46" xfId="69" applyNumberFormat="1" applyBorder="1" applyAlignment="1">
      <alignment vertical="center"/>
    </xf>
    <xf numFmtId="4" fontId="30" fillId="0" borderId="46" xfId="69" applyNumberFormat="1" applyBorder="1" applyAlignment="1">
      <alignment vertical="center"/>
    </xf>
    <xf numFmtId="0" fontId="9" fillId="4" borderId="48" xfId="69" applyFont="1" applyFill="1" applyBorder="1" applyAlignment="1">
      <alignment vertical="center"/>
    </xf>
    <xf numFmtId="3" fontId="9" fillId="4" borderId="49" xfId="69" applyNumberFormat="1" applyFont="1" applyFill="1" applyBorder="1" applyAlignment="1">
      <alignment vertical="center"/>
    </xf>
    <xf numFmtId="4" fontId="9" fillId="4" borderId="49" xfId="69" applyNumberFormat="1" applyFont="1" applyFill="1" applyBorder="1" applyAlignment="1">
      <alignment vertical="center"/>
    </xf>
    <xf numFmtId="0" fontId="9" fillId="4" borderId="49" xfId="69" applyFont="1" applyFill="1" applyBorder="1" applyAlignment="1">
      <alignment vertical="center"/>
    </xf>
    <xf numFmtId="4" fontId="0" fillId="0" borderId="16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Border="1" applyAlignment="1">
      <alignment vertical="center"/>
    </xf>
    <xf numFmtId="4" fontId="30" fillId="0" borderId="46" xfId="71" applyNumberFormat="1" applyBorder="1" applyAlignment="1">
      <alignment vertical="center"/>
    </xf>
    <xf numFmtId="3" fontId="30" fillId="0" borderId="46" xfId="71" applyNumberFormat="1" applyBorder="1" applyAlignment="1">
      <alignment vertical="center"/>
    </xf>
    <xf numFmtId="164" fontId="30" fillId="0" borderId="46" xfId="71" applyNumberFormat="1" applyBorder="1" applyAlignment="1">
      <alignment vertical="center"/>
    </xf>
    <xf numFmtId="0" fontId="5" fillId="2" borderId="44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0" fillId="3" borderId="7" xfId="0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>
      <alignment vertical="center"/>
    </xf>
    <xf numFmtId="3" fontId="9" fillId="4" borderId="49" xfId="71" applyNumberFormat="1" applyFont="1" applyFill="1" applyBorder="1" applyAlignment="1">
      <alignment vertical="center"/>
    </xf>
    <xf numFmtId="164" fontId="9" fillId="4" borderId="49" xfId="71" applyNumberFormat="1" applyFont="1" applyFill="1" applyBorder="1" applyAlignment="1">
      <alignment vertical="center"/>
    </xf>
    <xf numFmtId="4" fontId="9" fillId="4" borderId="49" xfId="71" applyNumberFormat="1" applyFont="1" applyFill="1" applyBorder="1" applyAlignment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Border="1" applyAlignment="1">
      <alignment vertical="center"/>
    </xf>
    <xf numFmtId="4" fontId="30" fillId="0" borderId="55" xfId="71" applyNumberFormat="1" applyBorder="1" applyAlignment="1">
      <alignment vertical="center"/>
    </xf>
    <xf numFmtId="3" fontId="30" fillId="0" borderId="55" xfId="71" applyNumberFormat="1" applyBorder="1" applyAlignment="1">
      <alignment vertical="center"/>
    </xf>
    <xf numFmtId="164" fontId="30" fillId="0" borderId="55" xfId="71" applyNumberFormat="1" applyBorder="1" applyAlignment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12" fillId="0" borderId="0" xfId="0" applyFont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3" fontId="10" fillId="0" borderId="0" xfId="0" applyNumberFormat="1" applyFont="1"/>
    <xf numFmtId="0" fontId="0" fillId="0" borderId="7" xfId="0" applyBorder="1"/>
    <xf numFmtId="0" fontId="9" fillId="4" borderId="2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>
      <alignment vertical="center"/>
    </xf>
    <xf numFmtId="3" fontId="9" fillId="4" borderId="49" xfId="66" applyNumberFormat="1" applyFont="1" applyFill="1" applyBorder="1" applyAlignment="1">
      <alignment vertical="center"/>
    </xf>
    <xf numFmtId="4" fontId="9" fillId="4" borderId="49" xfId="66" applyNumberFormat="1" applyFont="1" applyFill="1" applyBorder="1" applyAlignment="1">
      <alignment vertical="center"/>
    </xf>
    <xf numFmtId="0" fontId="9" fillId="4" borderId="49" xfId="66" applyFont="1" applyFill="1" applyBorder="1" applyAlignment="1">
      <alignment vertical="center"/>
    </xf>
    <xf numFmtId="0" fontId="30" fillId="0" borderId="62" xfId="66" applyBorder="1" applyAlignment="1">
      <alignment vertical="center"/>
    </xf>
    <xf numFmtId="0" fontId="30" fillId="0" borderId="63" xfId="66" applyBorder="1" applyAlignment="1">
      <alignment vertical="center"/>
    </xf>
    <xf numFmtId="0" fontId="30" fillId="0" borderId="64" xfId="66" applyBorder="1" applyAlignment="1">
      <alignment vertical="center"/>
    </xf>
    <xf numFmtId="3" fontId="30" fillId="0" borderId="56" xfId="66" applyNumberFormat="1" applyBorder="1" applyAlignment="1">
      <alignment vertical="center"/>
    </xf>
    <xf numFmtId="4" fontId="30" fillId="0" borderId="56" xfId="66" applyNumberFormat="1" applyBorder="1" applyAlignment="1">
      <alignment vertical="center"/>
    </xf>
    <xf numFmtId="0" fontId="30" fillId="0" borderId="56" xfId="66" applyBorder="1" applyAlignment="1">
      <alignment vertical="center"/>
    </xf>
    <xf numFmtId="0" fontId="30" fillId="0" borderId="59" xfId="66" applyBorder="1" applyAlignment="1">
      <alignment vertical="center"/>
    </xf>
    <xf numFmtId="0" fontId="30" fillId="0" borderId="65" xfId="66" applyBorder="1" applyAlignment="1">
      <alignment vertical="center"/>
    </xf>
    <xf numFmtId="3" fontId="30" fillId="0" borderId="52" xfId="66" applyNumberFormat="1" applyBorder="1" applyAlignment="1">
      <alignment vertical="center"/>
    </xf>
    <xf numFmtId="4" fontId="30" fillId="0" borderId="52" xfId="66" applyNumberFormat="1" applyBorder="1" applyAlignment="1">
      <alignment vertical="center"/>
    </xf>
    <xf numFmtId="0" fontId="30" fillId="0" borderId="52" xfId="66" applyBorder="1" applyAlignment="1">
      <alignment vertical="center"/>
    </xf>
    <xf numFmtId="0" fontId="30" fillId="0" borderId="66" xfId="66" applyBorder="1" applyAlignment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Border="1" applyAlignment="1">
      <alignment vertical="center"/>
    </xf>
    <xf numFmtId="3" fontId="30" fillId="0" borderId="55" xfId="69" applyNumberFormat="1" applyBorder="1" applyAlignment="1">
      <alignment vertical="center"/>
    </xf>
    <xf numFmtId="4" fontId="30" fillId="0" borderId="55" xfId="69" applyNumberFormat="1" applyBorder="1" applyAlignment="1">
      <alignment vertical="center"/>
    </xf>
    <xf numFmtId="0" fontId="30" fillId="0" borderId="55" xfId="69" applyBorder="1" applyAlignment="1">
      <alignment vertical="center"/>
    </xf>
    <xf numFmtId="0" fontId="30" fillId="0" borderId="58" xfId="69" applyBorder="1" applyAlignment="1">
      <alignment vertical="center"/>
    </xf>
    <xf numFmtId="0" fontId="30" fillId="0" borderId="62" xfId="69" applyBorder="1" applyAlignment="1">
      <alignment vertical="center"/>
    </xf>
    <xf numFmtId="0" fontId="30" fillId="0" borderId="63" xfId="69" applyBorder="1" applyAlignment="1">
      <alignment vertical="center"/>
    </xf>
    <xf numFmtId="0" fontId="30" fillId="0" borderId="64" xfId="69" applyBorder="1" applyAlignment="1">
      <alignment vertical="center"/>
    </xf>
    <xf numFmtId="3" fontId="30" fillId="0" borderId="56" xfId="69" applyNumberFormat="1" applyBorder="1" applyAlignment="1">
      <alignment vertical="center"/>
    </xf>
    <xf numFmtId="4" fontId="30" fillId="0" borderId="56" xfId="69" applyNumberFormat="1" applyBorder="1" applyAlignment="1">
      <alignment vertical="center"/>
    </xf>
    <xf numFmtId="0" fontId="30" fillId="0" borderId="56" xfId="69" applyBorder="1" applyAlignment="1">
      <alignment vertical="center"/>
    </xf>
    <xf numFmtId="0" fontId="30" fillId="0" borderId="59" xfId="69" applyBorder="1" applyAlignment="1">
      <alignment vertical="center"/>
    </xf>
    <xf numFmtId="3" fontId="30" fillId="0" borderId="0" xfId="111" applyNumberFormat="1" applyAlignment="1">
      <alignment vertical="center"/>
    </xf>
    <xf numFmtId="3" fontId="32" fillId="0" borderId="0" xfId="126" applyNumberFormat="1" applyFont="1" applyAlignment="1">
      <alignment vertical="center"/>
    </xf>
    <xf numFmtId="0" fontId="0" fillId="0" borderId="46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55" xfId="0" applyBorder="1" applyAlignment="1">
      <alignment vertical="center"/>
    </xf>
    <xf numFmtId="3" fontId="0" fillId="0" borderId="55" xfId="0" applyNumberFormat="1" applyBorder="1" applyAlignment="1">
      <alignment vertical="center"/>
    </xf>
    <xf numFmtId="0" fontId="9" fillId="0" borderId="2" xfId="0" applyFont="1" applyBorder="1"/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0" fillId="0" borderId="29" xfId="0" applyBorder="1" applyAlignment="1">
      <alignment horizontal="right"/>
    </xf>
    <xf numFmtId="4" fontId="0" fillId="0" borderId="29" xfId="0" applyNumberFormat="1" applyBorder="1" applyAlignment="1">
      <alignment horizontal="right"/>
    </xf>
    <xf numFmtId="4" fontId="5" fillId="0" borderId="28" xfId="0" applyNumberFormat="1" applyFont="1" applyBorder="1" applyAlignment="1">
      <alignment horizontal="right"/>
    </xf>
    <xf numFmtId="3" fontId="5" fillId="0" borderId="7" xfId="0" applyNumberFormat="1" applyFont="1" applyBorder="1"/>
    <xf numFmtId="3" fontId="0" fillId="0" borderId="7" xfId="0" applyNumberFormat="1" applyBorder="1"/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3" fontId="0" fillId="0" borderId="56" xfId="0" applyNumberFormat="1" applyBorder="1" applyAlignment="1">
      <alignment vertical="center"/>
    </xf>
    <xf numFmtId="166" fontId="0" fillId="0" borderId="0" xfId="0" applyNumberFormat="1"/>
    <xf numFmtId="165" fontId="0" fillId="0" borderId="55" xfId="0" applyNumberFormat="1" applyBorder="1" applyAlignment="1">
      <alignment vertical="center"/>
    </xf>
    <xf numFmtId="165" fontId="0" fillId="0" borderId="46" xfId="0" applyNumberFormat="1" applyBorder="1" applyAlignment="1">
      <alignment vertical="center"/>
    </xf>
    <xf numFmtId="165" fontId="0" fillId="0" borderId="56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0" fontId="32" fillId="0" borderId="0" xfId="0" applyFont="1" applyAlignment="1">
      <alignment vertical="center"/>
    </xf>
    <xf numFmtId="4" fontId="0" fillId="0" borderId="46" xfId="0" applyNumberFormat="1" applyBorder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" fontId="0" fillId="0" borderId="29" xfId="0" applyNumberFormat="1" applyBorder="1"/>
    <xf numFmtId="2" fontId="0" fillId="0" borderId="2" xfId="0" applyNumberFormat="1" applyBorder="1"/>
    <xf numFmtId="3" fontId="8" fillId="0" borderId="2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/>
    </xf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Border="1" applyAlignment="1">
      <alignment horizontal="left" indent="2"/>
    </xf>
    <xf numFmtId="0" fontId="9" fillId="4" borderId="3" xfId="0" applyFont="1" applyFill="1" applyBorder="1"/>
    <xf numFmtId="0" fontId="9" fillId="0" borderId="2" xfId="0" applyFont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Border="1"/>
    <xf numFmtId="0" fontId="33" fillId="0" borderId="7" xfId="0" applyFont="1" applyBorder="1"/>
    <xf numFmtId="0" fontId="5" fillId="0" borderId="27" xfId="0" applyFont="1" applyBorder="1"/>
    <xf numFmtId="3" fontId="0" fillId="0" borderId="11" xfId="0" applyNumberFormat="1" applyBorder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32" fillId="0" borderId="0" xfId="0" applyNumberFormat="1" applyFont="1" applyAlignment="1">
      <alignment vertical="center"/>
    </xf>
    <xf numFmtId="3" fontId="0" fillId="0" borderId="46" xfId="0" applyNumberFormat="1" applyBorder="1" applyAlignment="1">
      <alignment horizontal="center" vertical="center"/>
    </xf>
    <xf numFmtId="0" fontId="9" fillId="2" borderId="13" xfId="0" applyFont="1" applyFill="1" applyBorder="1" applyAlignment="1">
      <alignment horizontal="center"/>
    </xf>
    <xf numFmtId="3" fontId="9" fillId="4" borderId="51" xfId="0" applyNumberFormat="1" applyFont="1" applyFill="1" applyBorder="1"/>
    <xf numFmtId="0" fontId="0" fillId="0" borderId="2" xfId="0" applyBorder="1" applyAlignment="1">
      <alignment vertical="center"/>
    </xf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3" fontId="0" fillId="0" borderId="8" xfId="0" applyNumberForma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4" borderId="60" xfId="0" applyFont="1" applyFill="1" applyBorder="1"/>
    <xf numFmtId="164" fontId="9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2" fontId="9" fillId="4" borderId="50" xfId="66" applyNumberFormat="1" applyFont="1" applyFill="1" applyBorder="1" applyAlignment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4" borderId="27" xfId="0" applyFill="1" applyBorder="1"/>
    <xf numFmtId="0" fontId="0" fillId="4" borderId="29" xfId="0" applyFill="1" applyBorder="1"/>
    <xf numFmtId="4" fontId="9" fillId="4" borderId="50" xfId="66" applyNumberFormat="1" applyFont="1" applyFill="1" applyBorder="1" applyAlignment="1">
      <alignment vertical="center"/>
    </xf>
    <xf numFmtId="3" fontId="0" fillId="0" borderId="5" xfId="0" applyNumberFormat="1" applyBorder="1"/>
    <xf numFmtId="4" fontId="0" fillId="0" borderId="5" xfId="0" applyNumberFormat="1" applyBorder="1"/>
    <xf numFmtId="164" fontId="30" fillId="0" borderId="74" xfId="71" applyNumberFormat="1" applyBorder="1" applyAlignment="1">
      <alignment vertical="center"/>
    </xf>
    <xf numFmtId="164" fontId="30" fillId="0" borderId="71" xfId="71" applyNumberFormat="1" applyBorder="1" applyAlignment="1">
      <alignment vertical="center"/>
    </xf>
    <xf numFmtId="4" fontId="30" fillId="0" borderId="75" xfId="71" applyNumberFormat="1" applyBorder="1" applyAlignment="1">
      <alignment vertical="center"/>
    </xf>
    <xf numFmtId="4" fontId="30" fillId="0" borderId="76" xfId="71" applyNumberFormat="1" applyBorder="1" applyAlignment="1">
      <alignment vertical="center"/>
    </xf>
    <xf numFmtId="164" fontId="9" fillId="2" borderId="15" xfId="0" applyNumberFormat="1" applyFont="1" applyFill="1" applyBorder="1" applyAlignment="1">
      <alignment horizontal="center"/>
    </xf>
    <xf numFmtId="164" fontId="9" fillId="4" borderId="73" xfId="71" applyNumberFormat="1" applyFont="1" applyFill="1" applyBorder="1" applyAlignment="1">
      <alignment vertical="center"/>
    </xf>
    <xf numFmtId="0" fontId="30" fillId="0" borderId="2" xfId="71" applyBorder="1" applyAlignment="1">
      <alignment vertical="center"/>
    </xf>
    <xf numFmtId="0" fontId="30" fillId="0" borderId="75" xfId="71" applyBorder="1" applyAlignment="1">
      <alignment vertical="center"/>
    </xf>
    <xf numFmtId="0" fontId="30" fillId="0" borderId="76" xfId="71" applyBorder="1" applyAlignment="1">
      <alignment vertical="center"/>
    </xf>
    <xf numFmtId="3" fontId="9" fillId="2" borderId="72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7" xfId="0" applyNumberFormat="1" applyFont="1" applyFill="1" applyBorder="1" applyAlignment="1">
      <alignment horizontal="center"/>
    </xf>
    <xf numFmtId="0" fontId="9" fillId="4" borderId="73" xfId="71" applyFont="1" applyFill="1" applyBorder="1" applyAlignment="1">
      <alignment vertical="center"/>
    </xf>
    <xf numFmtId="3" fontId="9" fillId="4" borderId="73" xfId="71" applyNumberFormat="1" applyFont="1" applyFill="1" applyBorder="1" applyAlignment="1">
      <alignment vertical="center"/>
    </xf>
    <xf numFmtId="4" fontId="9" fillId="4" borderId="73" xfId="71" applyNumberFormat="1" applyFont="1" applyFill="1" applyBorder="1" applyAlignment="1">
      <alignment vertical="center"/>
    </xf>
    <xf numFmtId="4" fontId="9" fillId="4" borderId="70" xfId="0" applyNumberFormat="1" applyFont="1" applyFill="1" applyBorder="1"/>
    <xf numFmtId="0" fontId="30" fillId="0" borderId="11" xfId="71" applyBorder="1" applyAlignment="1">
      <alignment vertical="center"/>
    </xf>
    <xf numFmtId="3" fontId="34" fillId="0" borderId="55" xfId="71" applyNumberFormat="1" applyFont="1" applyBorder="1" applyAlignment="1">
      <alignment vertical="center"/>
    </xf>
    <xf numFmtId="3" fontId="9" fillId="4" borderId="28" xfId="0" applyNumberFormat="1" applyFont="1" applyFill="1" applyBorder="1"/>
    <xf numFmtId="0" fontId="0" fillId="0" borderId="72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>
      <alignment vertical="center"/>
    </xf>
    <xf numFmtId="2" fontId="30" fillId="0" borderId="46" xfId="71" applyNumberFormat="1" applyBorder="1" applyAlignment="1">
      <alignment vertical="center"/>
    </xf>
    <xf numFmtId="164" fontId="30" fillId="0" borderId="2" xfId="71" applyNumberFormat="1" applyBorder="1" applyAlignment="1">
      <alignment vertical="center"/>
    </xf>
    <xf numFmtId="0" fontId="5" fillId="0" borderId="10" xfId="0" applyFont="1" applyBorder="1" applyAlignment="1">
      <alignment horizontal="left"/>
    </xf>
    <xf numFmtId="10" fontId="5" fillId="0" borderId="0" xfId="0" applyNumberFormat="1" applyFont="1"/>
    <xf numFmtId="4" fontId="5" fillId="0" borderId="0" xfId="0" applyNumberFormat="1" applyFont="1"/>
    <xf numFmtId="3" fontId="33" fillId="0" borderId="0" xfId="0" applyNumberFormat="1" applyFont="1"/>
    <xf numFmtId="3" fontId="8" fillId="0" borderId="0" xfId="0" applyNumberFormat="1" applyFont="1"/>
    <xf numFmtId="3" fontId="5" fillId="0" borderId="0" xfId="0" applyNumberFormat="1" applyFont="1" applyAlignment="1">
      <alignment horizontal="right"/>
    </xf>
    <xf numFmtId="3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vertical="center"/>
    </xf>
    <xf numFmtId="0" fontId="10" fillId="4" borderId="78" xfId="0" applyFont="1" applyFill="1" applyBorder="1"/>
    <xf numFmtId="0" fontId="30" fillId="0" borderId="47" xfId="71" applyBorder="1" applyAlignment="1">
      <alignment vertical="center"/>
    </xf>
    <xf numFmtId="3" fontId="30" fillId="0" borderId="47" xfId="71" applyNumberFormat="1" applyBorder="1" applyAlignment="1">
      <alignment vertical="center"/>
    </xf>
    <xf numFmtId="164" fontId="30" fillId="0" borderId="47" xfId="71" applyNumberFormat="1" applyBorder="1" applyAlignment="1">
      <alignment vertical="center"/>
    </xf>
    <xf numFmtId="4" fontId="30" fillId="0" borderId="47" xfId="71" applyNumberFormat="1" applyBorder="1" applyAlignment="1">
      <alignment vertical="center"/>
    </xf>
    <xf numFmtId="164" fontId="30" fillId="0" borderId="80" xfId="71" applyNumberFormat="1" applyBorder="1" applyAlignment="1">
      <alignment vertical="center"/>
    </xf>
    <xf numFmtId="0" fontId="30" fillId="0" borderId="5" xfId="71" applyBorder="1" applyAlignment="1">
      <alignment vertical="center"/>
    </xf>
    <xf numFmtId="4" fontId="30" fillId="0" borderId="79" xfId="71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9" fillId="4" borderId="81" xfId="71" applyFont="1" applyFill="1" applyBorder="1" applyAlignment="1">
      <alignment vertical="center"/>
    </xf>
    <xf numFmtId="3" fontId="30" fillId="0" borderId="2" xfId="71" applyNumberFormat="1" applyBorder="1" applyAlignment="1">
      <alignment vertical="center"/>
    </xf>
    <xf numFmtId="4" fontId="30" fillId="0" borderId="2" xfId="71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3" fontId="9" fillId="4" borderId="82" xfId="66" applyNumberFormat="1" applyFont="1" applyFill="1" applyBorder="1" applyAlignment="1">
      <alignment vertical="center"/>
    </xf>
    <xf numFmtId="4" fontId="9" fillId="4" borderId="48" xfId="66" applyNumberFormat="1" applyFont="1" applyFill="1" applyBorder="1" applyAlignment="1">
      <alignment vertical="center"/>
    </xf>
    <xf numFmtId="0" fontId="9" fillId="4" borderId="49" xfId="0" applyFont="1" applyFill="1" applyBorder="1" applyAlignment="1">
      <alignment vertical="center"/>
    </xf>
    <xf numFmtId="3" fontId="9" fillId="4" borderId="49" xfId="0" applyNumberFormat="1" applyFont="1" applyFill="1" applyBorder="1" applyAlignment="1">
      <alignment vertical="center"/>
    </xf>
    <xf numFmtId="4" fontId="9" fillId="4" borderId="49" xfId="0" applyNumberFormat="1" applyFont="1" applyFill="1" applyBorder="1" applyAlignment="1">
      <alignment vertical="center"/>
    </xf>
    <xf numFmtId="3" fontId="3" fillId="0" borderId="11" xfId="66" applyNumberFormat="1" applyFont="1" applyBorder="1" applyAlignment="1">
      <alignment vertical="center"/>
    </xf>
    <xf numFmtId="4" fontId="3" fillId="0" borderId="11" xfId="66" applyNumberFormat="1" applyFont="1" applyBorder="1" applyAlignment="1">
      <alignment vertical="center"/>
    </xf>
    <xf numFmtId="0" fontId="3" fillId="0" borderId="11" xfId="66" applyFont="1" applyBorder="1" applyAlignment="1">
      <alignment vertical="center"/>
    </xf>
    <xf numFmtId="4" fontId="3" fillId="0" borderId="16" xfId="66" applyNumberFormat="1" applyFont="1" applyBorder="1" applyAlignment="1">
      <alignment vertical="center"/>
    </xf>
    <xf numFmtId="0" fontId="5" fillId="0" borderId="72" xfId="0" applyFont="1" applyBorder="1"/>
    <xf numFmtId="3" fontId="3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4" xfId="0" applyBorder="1" applyAlignment="1">
      <alignment vertical="center"/>
    </xf>
    <xf numFmtId="3" fontId="0" fillId="0" borderId="0" xfId="0" applyNumberFormat="1" applyAlignment="1">
      <alignment horizontal="right"/>
    </xf>
    <xf numFmtId="4" fontId="9" fillId="4" borderId="50" xfId="0" applyNumberFormat="1" applyFont="1" applyFill="1" applyBorder="1" applyAlignment="1">
      <alignment vertical="center"/>
    </xf>
    <xf numFmtId="4" fontId="0" fillId="0" borderId="55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4" fontId="0" fillId="0" borderId="58" xfId="0" applyNumberFormat="1" applyBorder="1" applyAlignment="1">
      <alignment vertical="center"/>
    </xf>
    <xf numFmtId="4" fontId="0" fillId="0" borderId="63" xfId="0" applyNumberFormat="1" applyBorder="1" applyAlignment="1">
      <alignment vertical="center"/>
    </xf>
    <xf numFmtId="4" fontId="0" fillId="0" borderId="59" xfId="0" applyNumberFormat="1" applyBorder="1" applyAlignment="1">
      <alignment vertical="center"/>
    </xf>
    <xf numFmtId="0" fontId="0" fillId="0" borderId="5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166" fontId="32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166" fontId="34" fillId="0" borderId="0" xfId="0" applyNumberFormat="1" applyFont="1" applyAlignment="1">
      <alignment vertical="center"/>
    </xf>
    <xf numFmtId="0" fontId="9" fillId="4" borderId="2" xfId="0" applyFont="1" applyFill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35" fillId="4" borderId="46" xfId="0" applyNumberFormat="1" applyFont="1" applyFill="1" applyBorder="1" applyAlignment="1">
      <alignment vertical="center"/>
    </xf>
    <xf numFmtId="3" fontId="0" fillId="0" borderId="2" xfId="0" applyNumberForma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0" fontId="0" fillId="0" borderId="2" xfId="0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3" fontId="34" fillId="0" borderId="4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vertical="center"/>
    </xf>
    <xf numFmtId="2" fontId="9" fillId="4" borderId="50" xfId="0" applyNumberFormat="1" applyFont="1" applyFill="1" applyBorder="1" applyAlignment="1">
      <alignment vertical="center"/>
    </xf>
    <xf numFmtId="2" fontId="9" fillId="4" borderId="49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1" xfId="0" applyBorder="1" applyAlignment="1">
      <alignment horizontal="left"/>
    </xf>
    <xf numFmtId="3" fontId="0" fillId="0" borderId="11" xfId="0" applyNumberFormat="1" applyBorder="1" applyAlignment="1">
      <alignment horizontal="left"/>
    </xf>
    <xf numFmtId="3" fontId="8" fillId="0" borderId="11" xfId="0" applyNumberFormat="1" applyFont="1" applyBorder="1" applyAlignment="1">
      <alignment horizontal="right" vertical="center" wrapText="1"/>
    </xf>
    <xf numFmtId="3" fontId="0" fillId="0" borderId="16" xfId="0" applyNumberFormat="1" applyBorder="1" applyAlignment="1">
      <alignment horizontal="right"/>
    </xf>
    <xf numFmtId="4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3"/>
    </xf>
    <xf numFmtId="2" fontId="9" fillId="4" borderId="50" xfId="69" applyNumberFormat="1" applyFont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8" fillId="0" borderId="11" xfId="0" applyFont="1" applyBorder="1" applyAlignment="1">
      <alignment horizontal="left"/>
    </xf>
    <xf numFmtId="0" fontId="0" fillId="0" borderId="8" xfId="0" applyBorder="1"/>
    <xf numFmtId="3" fontId="9" fillId="4" borderId="27" xfId="0" applyNumberFormat="1" applyFont="1" applyFill="1" applyBorder="1"/>
    <xf numFmtId="3" fontId="9" fillId="4" borderId="29" xfId="0" applyNumberFormat="1" applyFont="1" applyFill="1" applyBorder="1"/>
    <xf numFmtId="0" fontId="8" fillId="0" borderId="27" xfId="0" applyFont="1" applyBorder="1" applyAlignment="1">
      <alignment horizontal="center"/>
    </xf>
    <xf numFmtId="0" fontId="0" fillId="0" borderId="16" xfId="0" applyBorder="1"/>
    <xf numFmtId="0" fontId="0" fillId="0" borderId="28" xfId="0" applyBorder="1"/>
    <xf numFmtId="165" fontId="36" fillId="4" borderId="46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0" fillId="0" borderId="27" xfId="0" applyBorder="1"/>
    <xf numFmtId="3" fontId="8" fillId="0" borderId="29" xfId="0" applyNumberFormat="1" applyFont="1" applyBorder="1"/>
    <xf numFmtId="0" fontId="34" fillId="0" borderId="29" xfId="0" applyFont="1" applyBorder="1" applyAlignment="1">
      <alignment vertical="center"/>
    </xf>
    <xf numFmtId="3" fontId="34" fillId="0" borderId="29" xfId="0" applyNumberFormat="1" applyFont="1" applyBorder="1" applyAlignment="1">
      <alignment vertical="center"/>
    </xf>
    <xf numFmtId="166" fontId="34" fillId="0" borderId="29" xfId="0" applyNumberFormat="1" applyFont="1" applyBorder="1" applyAlignment="1">
      <alignment vertical="center"/>
    </xf>
    <xf numFmtId="3" fontId="34" fillId="0" borderId="28" xfId="0" applyNumberFormat="1" applyFont="1" applyBorder="1" applyAlignment="1">
      <alignment vertical="center"/>
    </xf>
    <xf numFmtId="0" fontId="5" fillId="0" borderId="2" xfId="0" applyFont="1" applyBorder="1" applyAlignment="1">
      <alignment horizontal="right"/>
    </xf>
    <xf numFmtId="0" fontId="5" fillId="0" borderId="29" xfId="0" applyFont="1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0" fontId="5" fillId="36" borderId="44" xfId="67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7" fillId="38" borderId="43" xfId="0" applyFont="1" applyFill="1" applyBorder="1" applyAlignment="1">
      <alignment horizontal="center" wrapText="1"/>
    </xf>
    <xf numFmtId="0" fontId="37" fillId="38" borderId="57" xfId="0" applyFont="1" applyFill="1" applyBorder="1" applyAlignment="1">
      <alignment horizontal="center" wrapText="1"/>
    </xf>
    <xf numFmtId="0" fontId="37" fillId="38" borderId="83" xfId="0" applyFont="1" applyFill="1" applyBorder="1" applyAlignment="1">
      <alignment horizontal="center"/>
    </xf>
    <xf numFmtId="0" fontId="37" fillId="38" borderId="69" xfId="0" applyFont="1" applyFill="1" applyBorder="1" applyAlignment="1">
      <alignment horizontal="center"/>
    </xf>
    <xf numFmtId="0" fontId="38" fillId="38" borderId="83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0" fillId="0" borderId="83" xfId="0" applyBorder="1"/>
    <xf numFmtId="0" fontId="0" fillId="0" borderId="69" xfId="0" applyBorder="1"/>
    <xf numFmtId="0" fontId="0" fillId="0" borderId="69" xfId="0" applyBorder="1" applyAlignment="1">
      <alignment wrapText="1"/>
    </xf>
    <xf numFmtId="0" fontId="0" fillId="0" borderId="78" xfId="0" applyBorder="1"/>
    <xf numFmtId="0" fontId="0" fillId="0" borderId="84" xfId="0" applyBorder="1"/>
    <xf numFmtId="0" fontId="5" fillId="0" borderId="0" xfId="0" applyFont="1" applyFill="1" applyBorder="1"/>
    <xf numFmtId="0" fontId="37" fillId="38" borderId="0" xfId="0" applyFont="1" applyFill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33" fillId="39" borderId="2" xfId="0" applyFont="1" applyFill="1" applyBorder="1"/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 applyAlignment="1">
      <alignment horizontal="center"/>
    </xf>
    <xf numFmtId="0" fontId="8" fillId="0" borderId="2" xfId="129" applyFont="1" applyBorder="1" applyAlignment="1">
      <alignment horizontal="left" vertical="center" wrapText="1"/>
    </xf>
    <xf numFmtId="4" fontId="33" fillId="40" borderId="2" xfId="0" applyNumberFormat="1" applyFont="1" applyFill="1" applyBorder="1"/>
    <xf numFmtId="171" fontId="8" fillId="0" borderId="2" xfId="130" applyNumberFormat="1" applyFont="1" applyFill="1" applyBorder="1"/>
    <xf numFmtId="0" fontId="8" fillId="0" borderId="2" xfId="129" applyFont="1" applyBorder="1" applyAlignment="1">
      <alignment horizontal="left" vertical="center"/>
    </xf>
    <xf numFmtId="0" fontId="40" fillId="0" borderId="0" xfId="129" applyFont="1"/>
    <xf numFmtId="17" fontId="37" fillId="38" borderId="0" xfId="0" applyNumberFormat="1" applyFont="1" applyFill="1" applyAlignment="1">
      <alignment horizontal="center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 xr:uid="{E44B69CE-0179-4D04-B43E-6D37D388F94A}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 xr:uid="{00000000-0005-0000-0000-000023000000}"/>
    <cellStyle name="Κανονικό 10 4" xfId="67" xr:uid="{00000000-0005-0000-0000-000024000000}"/>
    <cellStyle name="Κανονικό 10 5" xfId="70" xr:uid="{00000000-0005-0000-0000-000025000000}"/>
    <cellStyle name="Κανονικό 11" xfId="74" xr:uid="{00000000-0005-0000-0000-000026000000}"/>
    <cellStyle name="Κανονικό 12" xfId="71" xr:uid="{00000000-0005-0000-0000-000027000000}"/>
    <cellStyle name="Κανονικό 13" xfId="96" xr:uid="{00000000-0005-0000-0000-000028000000}"/>
    <cellStyle name="Κανονικό 14" xfId="63" xr:uid="{00000000-0005-0000-0000-000029000000}"/>
    <cellStyle name="Κανονικό 15" xfId="72" xr:uid="{00000000-0005-0000-0000-00002A000000}"/>
    <cellStyle name="Κανονικό 16" xfId="97" xr:uid="{00000000-0005-0000-0000-00002B000000}"/>
    <cellStyle name="Κανονικό 17" xfId="51" xr:uid="{00000000-0005-0000-0000-00002C000000}"/>
    <cellStyle name="Κανονικό 18" xfId="52" xr:uid="{00000000-0005-0000-0000-00002D000000}"/>
    <cellStyle name="Κανονικό 19" xfId="66" xr:uid="{00000000-0005-0000-0000-00002E000000}"/>
    <cellStyle name="Κανονικό 2" xfId="1" xr:uid="{00000000-0005-0000-0000-00002F000000}"/>
    <cellStyle name="Κανονικό 2 10" xfId="68" xr:uid="{00000000-0005-0000-0000-000030000000}"/>
    <cellStyle name="Κανονικό 2 11" xfId="73" xr:uid="{00000000-0005-0000-0000-000031000000}"/>
    <cellStyle name="Κανονικό 2 2" xfId="83" xr:uid="{00000000-0005-0000-0000-000032000000}"/>
    <cellStyle name="Κανονικό 2 2 2" xfId="113" xr:uid="{00000000-0005-0000-0000-000033000000}"/>
    <cellStyle name="Κανονικό 2 2 2 2" xfId="116" xr:uid="{00000000-0005-0000-0000-000034000000}"/>
    <cellStyle name="Κανονικό 2 3" xfId="84" xr:uid="{00000000-0005-0000-0000-000035000000}"/>
    <cellStyle name="Κανονικό 2 4" xfId="85" xr:uid="{00000000-0005-0000-0000-000036000000}"/>
    <cellStyle name="Κανονικό 2 5" xfId="86" xr:uid="{00000000-0005-0000-0000-000037000000}"/>
    <cellStyle name="Κανονικό 2 6" xfId="88" xr:uid="{00000000-0005-0000-0000-000038000000}"/>
    <cellStyle name="Κανονικό 2 7" xfId="89" xr:uid="{00000000-0005-0000-0000-000039000000}"/>
    <cellStyle name="Κανονικό 2 9" xfId="65" xr:uid="{00000000-0005-0000-0000-00003A000000}"/>
    <cellStyle name="Κανονικό 20" xfId="69" xr:uid="{00000000-0005-0000-0000-00003B000000}"/>
    <cellStyle name="Κανονικό 21" xfId="50" xr:uid="{00000000-0005-0000-0000-00003C000000}"/>
    <cellStyle name="Κανονικό 22" xfId="75" xr:uid="{00000000-0005-0000-0000-00003D000000}"/>
    <cellStyle name="Κανονικό 23 2" xfId="117" xr:uid="{00000000-0005-0000-0000-00003E000000}"/>
    <cellStyle name="Κανονικό 24" xfId="94" xr:uid="{00000000-0005-0000-0000-00003F000000}"/>
    <cellStyle name="Κανονικό 25" xfId="95" xr:uid="{00000000-0005-0000-0000-000040000000}"/>
    <cellStyle name="Κανονικό 27" xfId="105" xr:uid="{00000000-0005-0000-0000-000041000000}"/>
    <cellStyle name="Κανονικό 28" xfId="106" xr:uid="{00000000-0005-0000-0000-000042000000}"/>
    <cellStyle name="Κανονικό 29" xfId="107" xr:uid="{00000000-0005-0000-0000-000043000000}"/>
    <cellStyle name="Κανονικό 3" xfId="2" xr:uid="{00000000-0005-0000-0000-000044000000}"/>
    <cellStyle name="Κανονικό 3 10" xfId="82" xr:uid="{00000000-0005-0000-0000-000045000000}"/>
    <cellStyle name="Κανονικό 3 11" xfId="78" xr:uid="{00000000-0005-0000-0000-000046000000}"/>
    <cellStyle name="Κανονικό 3 12" xfId="81" xr:uid="{00000000-0005-0000-0000-000047000000}"/>
    <cellStyle name="Κανονικό 3 13" xfId="90" xr:uid="{00000000-0005-0000-0000-000048000000}"/>
    <cellStyle name="Κανονικό 3 14" xfId="91" xr:uid="{00000000-0005-0000-0000-000049000000}"/>
    <cellStyle name="Κανονικό 3 15" xfId="93" xr:uid="{00000000-0005-0000-0000-00004A000000}"/>
    <cellStyle name="Κανονικό 3 16" xfId="92" xr:uid="{00000000-0005-0000-0000-00004B000000}"/>
    <cellStyle name="Κανονικό 3 17" xfId="101" xr:uid="{00000000-0005-0000-0000-00004C000000}"/>
    <cellStyle name="Κανονικό 3 18" xfId="103" xr:uid="{00000000-0005-0000-0000-00004D000000}"/>
    <cellStyle name="Κανονικό 3 19" xfId="104" xr:uid="{00000000-0005-0000-0000-00004E000000}"/>
    <cellStyle name="Κανονικό 3 2" xfId="58" xr:uid="{00000000-0005-0000-0000-00004F000000}"/>
    <cellStyle name="Κανονικό 3 20" xfId="102" xr:uid="{00000000-0005-0000-0000-000050000000}"/>
    <cellStyle name="Κανονικό 3 21" xfId="114" xr:uid="{00000000-0005-0000-0000-000051000000}"/>
    <cellStyle name="Κανονικό 3 3" xfId="60" xr:uid="{00000000-0005-0000-0000-000052000000}"/>
    <cellStyle name="Κανονικό 3 4" xfId="62" xr:uid="{00000000-0005-0000-0000-000053000000}"/>
    <cellStyle name="Κανονικό 3 5" xfId="64" xr:uid="{00000000-0005-0000-0000-000054000000}"/>
    <cellStyle name="Κανονικό 3 6" xfId="76" xr:uid="{00000000-0005-0000-0000-000055000000}"/>
    <cellStyle name="Κανονικό 3 7" xfId="77" xr:uid="{00000000-0005-0000-0000-000056000000}"/>
    <cellStyle name="Κανονικό 3 8" xfId="80" xr:uid="{00000000-0005-0000-0000-000057000000}"/>
    <cellStyle name="Κανονικό 3 9" xfId="79" xr:uid="{00000000-0005-0000-0000-000058000000}"/>
    <cellStyle name="Κανονικό 30" xfId="123" xr:uid="{00000000-0005-0000-0000-000059000000}"/>
    <cellStyle name="Κανονικό 32" xfId="121" xr:uid="{00000000-0005-0000-0000-00005A000000}"/>
    <cellStyle name="Κανονικό 33" xfId="122" xr:uid="{00000000-0005-0000-0000-00005B000000}"/>
    <cellStyle name="Κανονικό 34" xfId="59" xr:uid="{00000000-0005-0000-0000-00005C000000}"/>
    <cellStyle name="Κανονικό 35" xfId="100" xr:uid="{00000000-0005-0000-0000-00005D000000}"/>
    <cellStyle name="Κανονικό 36" xfId="87" xr:uid="{00000000-0005-0000-0000-00005E000000}"/>
    <cellStyle name="Κανονικό 37" xfId="99" xr:uid="{00000000-0005-0000-0000-00005F000000}"/>
    <cellStyle name="Κανονικό 38" xfId="53" xr:uid="{00000000-0005-0000-0000-000060000000}"/>
    <cellStyle name="Κανονικό 39" xfId="98" xr:uid="{00000000-0005-0000-0000-000061000000}"/>
    <cellStyle name="Κανονικό 4" xfId="44" xr:uid="{00000000-0005-0000-0000-000062000000}"/>
    <cellStyle name="Κανονικό 40" xfId="118" xr:uid="{00000000-0005-0000-0000-000063000000}"/>
    <cellStyle name="Κανονικό 41" xfId="124" xr:uid="{00000000-0005-0000-0000-000064000000}"/>
    <cellStyle name="Κανονικό 42" xfId="119" xr:uid="{00000000-0005-0000-0000-000065000000}"/>
    <cellStyle name="Κανονικό 43" xfId="108" xr:uid="{00000000-0005-0000-0000-000066000000}"/>
    <cellStyle name="Κανονικό 44" xfId="54" xr:uid="{00000000-0005-0000-0000-000067000000}"/>
    <cellStyle name="Κανονικό 45" xfId="55" xr:uid="{00000000-0005-0000-0000-000068000000}"/>
    <cellStyle name="Κανονικό 46" xfId="56" xr:uid="{00000000-0005-0000-0000-000069000000}"/>
    <cellStyle name="Κανονικό 47" xfId="57" xr:uid="{00000000-0005-0000-0000-00006A000000}"/>
    <cellStyle name="Κανονικό 49" xfId="109" xr:uid="{00000000-0005-0000-0000-00006B000000}"/>
    <cellStyle name="Κανονικό 5" xfId="47" xr:uid="{00000000-0005-0000-0000-00006C000000}"/>
    <cellStyle name="Κανονικό 50" xfId="120" xr:uid="{00000000-0005-0000-0000-00006D000000}"/>
    <cellStyle name="Κανονικό 51" xfId="110" xr:uid="{00000000-0005-0000-0000-00006E000000}"/>
    <cellStyle name="Κανονικό 53" xfId="125" xr:uid="{00000000-0005-0000-0000-00006F000000}"/>
    <cellStyle name="Κανονικό 55" xfId="111" xr:uid="{00000000-0005-0000-0000-000070000000}"/>
    <cellStyle name="Κανονικό 56" xfId="112" xr:uid="{00000000-0005-0000-0000-000071000000}"/>
    <cellStyle name="Κανονικό 59" xfId="126" xr:uid="{00000000-0005-0000-0000-000072000000}"/>
    <cellStyle name="Κανονικό 6" xfId="45" xr:uid="{00000000-0005-0000-0000-000073000000}"/>
    <cellStyle name="Κανονικό 60" xfId="127" xr:uid="{00000000-0005-0000-0000-000074000000}"/>
    <cellStyle name="Κανονικό 61" xfId="128" xr:uid="{00000000-0005-0000-0000-000075000000}"/>
    <cellStyle name="Κανονικό 7" xfId="48" xr:uid="{00000000-0005-0000-0000-000076000000}"/>
    <cellStyle name="Κανονικό 8" xfId="46" xr:uid="{00000000-0005-0000-0000-000077000000}"/>
    <cellStyle name="Κανονικό 9" xfId="49" xr:uid="{00000000-0005-0000-0000-000078000000}"/>
    <cellStyle name="Ουδέτερο" xfId="10" builtinId="28" customBuiltin="1"/>
    <cellStyle name="Ποσοστό 2" xfId="130" xr:uid="{B44677C0-E5A1-45D2-A2CA-307CDE87C4BB}"/>
    <cellStyle name="Προειδοποιητικό κείμενο" xfId="16" builtinId="11" customBuiltin="1"/>
    <cellStyle name="Σημείωση" xfId="17" builtinId="10" customBuiltin="1"/>
    <cellStyle name="Σημείωση 2" xfId="115" xr:uid="{00000000-0005-0000-0000-00007C000000}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>
          <a:extLst>
            <a:ext uri="{FF2B5EF4-FFF2-40B4-BE49-F238E27FC236}">
              <a16:creationId xmlns:a16="http://schemas.microsoft.com/office/drawing/2014/main" id="{6B5D4D11-D8FA-4FB3-8735-C82AB5489DD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>
          <a:extLst>
            <a:ext uri="{FF2B5EF4-FFF2-40B4-BE49-F238E27FC236}">
              <a16:creationId xmlns:a16="http://schemas.microsoft.com/office/drawing/2014/main" id="{C6F7D346-00E8-427A-A70D-8088005E9AC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45832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A7603-B5A8-4428-B16D-2098B0D2667C}">
  <dimension ref="A1:B35"/>
  <sheetViews>
    <sheetView showGridLines="0" tabSelected="1" zoomScale="80" zoomScaleNormal="80" workbookViewId="0">
      <selection activeCell="X1" sqref="X1"/>
    </sheetView>
  </sheetViews>
  <sheetFormatPr defaultColWidth="9.140625" defaultRowHeight="15" x14ac:dyDescent="0.25"/>
  <cols>
    <col min="1" max="1" width="9.28515625" customWidth="1"/>
    <col min="2" max="2" width="99.7109375" customWidth="1"/>
  </cols>
  <sheetData>
    <row r="1" spans="1:2" ht="66" customHeight="1" x14ac:dyDescent="0.3">
      <c r="A1" s="467" t="s">
        <v>714</v>
      </c>
      <c r="B1" s="468"/>
    </row>
    <row r="2" spans="1:2" ht="32.25" customHeight="1" x14ac:dyDescent="0.3">
      <c r="A2" s="469" t="s">
        <v>715</v>
      </c>
      <c r="B2" s="470"/>
    </row>
    <row r="3" spans="1:2" ht="23.25" customHeight="1" x14ac:dyDescent="0.3">
      <c r="A3" s="471" t="s">
        <v>716</v>
      </c>
      <c r="B3" s="472"/>
    </row>
    <row r="4" spans="1:2" ht="30" customHeight="1" x14ac:dyDescent="0.3">
      <c r="A4" s="471" t="s">
        <v>717</v>
      </c>
      <c r="B4" s="472"/>
    </row>
    <row r="5" spans="1:2" ht="27.75" customHeight="1" x14ac:dyDescent="0.25">
      <c r="A5" s="473" t="s">
        <v>718</v>
      </c>
      <c r="B5" s="474" t="s">
        <v>719</v>
      </c>
    </row>
    <row r="6" spans="1:2" ht="18.75" customHeight="1" x14ac:dyDescent="0.25">
      <c r="A6" s="473" t="s">
        <v>720</v>
      </c>
      <c r="B6" s="474" t="s">
        <v>721</v>
      </c>
    </row>
    <row r="7" spans="1:2" ht="30" x14ac:dyDescent="0.25">
      <c r="A7" s="473" t="s">
        <v>722</v>
      </c>
      <c r="B7" s="475" t="s">
        <v>723</v>
      </c>
    </row>
    <row r="8" spans="1:2" ht="27.75" customHeight="1" x14ac:dyDescent="0.25">
      <c r="A8" s="473" t="s">
        <v>724</v>
      </c>
      <c r="B8" s="475" t="s">
        <v>725</v>
      </c>
    </row>
    <row r="9" spans="1:2" ht="19.5" customHeight="1" x14ac:dyDescent="0.25">
      <c r="A9" s="473" t="s">
        <v>726</v>
      </c>
      <c r="B9" s="474" t="s">
        <v>727</v>
      </c>
    </row>
    <row r="10" spans="1:2" ht="14.25" customHeight="1" x14ac:dyDescent="0.25">
      <c r="A10" s="473" t="s">
        <v>728</v>
      </c>
      <c r="B10" s="474" t="s">
        <v>729</v>
      </c>
    </row>
    <row r="11" spans="1:2" x14ac:dyDescent="0.25">
      <c r="A11" s="473" t="s">
        <v>730</v>
      </c>
      <c r="B11" s="474" t="s">
        <v>731</v>
      </c>
    </row>
    <row r="12" spans="1:2" x14ac:dyDescent="0.25">
      <c r="A12" s="473" t="s">
        <v>732</v>
      </c>
      <c r="B12" s="474" t="s">
        <v>733</v>
      </c>
    </row>
    <row r="13" spans="1:2" x14ac:dyDescent="0.25">
      <c r="A13" s="473" t="s">
        <v>734</v>
      </c>
      <c r="B13" s="474" t="s">
        <v>735</v>
      </c>
    </row>
    <row r="14" spans="1:2" x14ac:dyDescent="0.25">
      <c r="A14" s="473" t="s">
        <v>736</v>
      </c>
      <c r="B14" s="474" t="s">
        <v>737</v>
      </c>
    </row>
    <row r="15" spans="1:2" ht="19.5" customHeight="1" x14ac:dyDescent="0.25">
      <c r="A15" s="473" t="s">
        <v>738</v>
      </c>
      <c r="B15" s="474" t="s">
        <v>739</v>
      </c>
    </row>
    <row r="16" spans="1:2" ht="19.5" customHeight="1" x14ac:dyDescent="0.25">
      <c r="A16" s="473" t="s">
        <v>740</v>
      </c>
      <c r="B16" s="474" t="s">
        <v>741</v>
      </c>
    </row>
    <row r="17" spans="1:2" ht="19.5" customHeight="1" x14ac:dyDescent="0.25">
      <c r="A17" s="473" t="s">
        <v>742</v>
      </c>
      <c r="B17" s="474" t="s">
        <v>743</v>
      </c>
    </row>
    <row r="18" spans="1:2" ht="19.5" customHeight="1" x14ac:dyDescent="0.25">
      <c r="A18" s="473" t="s">
        <v>744</v>
      </c>
      <c r="B18" s="474" t="s">
        <v>745</v>
      </c>
    </row>
    <row r="19" spans="1:2" ht="19.5" customHeight="1" x14ac:dyDescent="0.25">
      <c r="A19" s="473" t="s">
        <v>746</v>
      </c>
      <c r="B19" s="474" t="s">
        <v>747</v>
      </c>
    </row>
    <row r="20" spans="1:2" ht="19.5" customHeight="1" x14ac:dyDescent="0.25">
      <c r="A20" s="473" t="s">
        <v>748</v>
      </c>
      <c r="B20" s="474" t="s">
        <v>749</v>
      </c>
    </row>
    <row r="21" spans="1:2" ht="19.5" customHeight="1" x14ac:dyDescent="0.25">
      <c r="A21" s="473" t="s">
        <v>750</v>
      </c>
      <c r="B21" s="474" t="s">
        <v>751</v>
      </c>
    </row>
    <row r="22" spans="1:2" ht="19.5" customHeight="1" x14ac:dyDescent="0.25">
      <c r="A22" s="473" t="s">
        <v>752</v>
      </c>
      <c r="B22" s="474" t="s">
        <v>753</v>
      </c>
    </row>
    <row r="23" spans="1:2" ht="19.5" customHeight="1" x14ac:dyDescent="0.25">
      <c r="A23" s="473" t="s">
        <v>754</v>
      </c>
      <c r="B23" s="474" t="s">
        <v>755</v>
      </c>
    </row>
    <row r="24" spans="1:2" ht="19.5" customHeight="1" x14ac:dyDescent="0.25">
      <c r="A24" s="473" t="s">
        <v>756</v>
      </c>
      <c r="B24" s="474" t="s">
        <v>757</v>
      </c>
    </row>
    <row r="25" spans="1:2" ht="19.5" customHeight="1" x14ac:dyDescent="0.25">
      <c r="A25" s="473" t="s">
        <v>758</v>
      </c>
      <c r="B25" s="474" t="s">
        <v>759</v>
      </c>
    </row>
    <row r="26" spans="1:2" ht="19.5" customHeight="1" x14ac:dyDescent="0.25">
      <c r="A26" s="473" t="s">
        <v>760</v>
      </c>
      <c r="B26" s="474" t="s">
        <v>761</v>
      </c>
    </row>
    <row r="27" spans="1:2" ht="19.5" customHeight="1" x14ac:dyDescent="0.25">
      <c r="A27" s="473" t="s">
        <v>762</v>
      </c>
      <c r="B27" s="474" t="s">
        <v>763</v>
      </c>
    </row>
    <row r="28" spans="1:2" ht="19.5" customHeight="1" x14ac:dyDescent="0.25">
      <c r="A28" s="473" t="s">
        <v>764</v>
      </c>
      <c r="B28" s="474" t="s">
        <v>765</v>
      </c>
    </row>
    <row r="29" spans="1:2" ht="19.5" customHeight="1" x14ac:dyDescent="0.25">
      <c r="A29" s="473" t="s">
        <v>766</v>
      </c>
      <c r="B29" s="474" t="s">
        <v>767</v>
      </c>
    </row>
    <row r="30" spans="1:2" ht="19.5" customHeight="1" x14ac:dyDescent="0.25">
      <c r="A30" s="473" t="s">
        <v>768</v>
      </c>
      <c r="B30" s="474" t="s">
        <v>769</v>
      </c>
    </row>
    <row r="31" spans="1:2" ht="19.5" customHeight="1" x14ac:dyDescent="0.25">
      <c r="A31" s="473" t="s">
        <v>770</v>
      </c>
      <c r="B31" s="474" t="s">
        <v>771</v>
      </c>
    </row>
    <row r="32" spans="1:2" ht="19.5" customHeight="1" x14ac:dyDescent="0.25">
      <c r="A32" s="473" t="s">
        <v>772</v>
      </c>
      <c r="B32" s="474" t="s">
        <v>773</v>
      </c>
    </row>
    <row r="33" spans="1:2" ht="19.5" customHeight="1" x14ac:dyDescent="0.25">
      <c r="A33" s="473" t="s">
        <v>774</v>
      </c>
      <c r="B33" s="474" t="s">
        <v>775</v>
      </c>
    </row>
    <row r="34" spans="1:2" ht="19.5" customHeight="1" x14ac:dyDescent="0.25">
      <c r="A34" s="473" t="s">
        <v>776</v>
      </c>
      <c r="B34" s="474" t="s">
        <v>777</v>
      </c>
    </row>
    <row r="35" spans="1:2" ht="45" customHeight="1" thickBot="1" x14ac:dyDescent="0.3">
      <c r="A35" s="476"/>
      <c r="B35" s="477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J66"/>
  <sheetViews>
    <sheetView workbookViewId="0">
      <selection activeCell="F36" sqref="F36"/>
    </sheetView>
  </sheetViews>
  <sheetFormatPr defaultRowHeight="15" x14ac:dyDescent="0.25"/>
  <cols>
    <col min="1" max="1" width="5.140625" style="64" customWidth="1"/>
    <col min="2" max="2" width="20.140625" bestFit="1" customWidth="1"/>
    <col min="3" max="3" width="12.7109375" customWidth="1"/>
    <col min="4" max="4" width="18.28515625" customWidth="1"/>
    <col min="5" max="5" width="11" customWidth="1"/>
    <col min="6" max="6" width="18.28515625" customWidth="1"/>
    <col min="7" max="7" width="11.5703125" customWidth="1"/>
    <col min="8" max="8" width="16.7109375" bestFit="1" customWidth="1"/>
    <col min="9" max="9" width="11.85546875" customWidth="1"/>
    <col min="10" max="10" width="12.28515625" customWidth="1"/>
  </cols>
  <sheetData>
    <row r="1" spans="1:10" s="38" customFormat="1" ht="15.75" x14ac:dyDescent="0.25">
      <c r="A1" s="407" t="s">
        <v>687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0" x14ac:dyDescent="0.25">
      <c r="A2" s="191"/>
    </row>
    <row r="3" spans="1:10" s="42" customFormat="1" ht="21" customHeight="1" x14ac:dyDescent="0.25">
      <c r="A3" s="411" t="s">
        <v>17</v>
      </c>
      <c r="B3" s="411" t="s">
        <v>30</v>
      </c>
      <c r="C3" s="420" t="s">
        <v>51</v>
      </c>
      <c r="D3" s="421"/>
      <c r="E3" s="420" t="s">
        <v>31</v>
      </c>
      <c r="F3" s="421"/>
      <c r="G3" s="420" t="s">
        <v>32</v>
      </c>
      <c r="H3" s="421"/>
      <c r="I3" s="420" t="s">
        <v>20</v>
      </c>
      <c r="J3" s="421"/>
    </row>
    <row r="4" spans="1:10" s="38" customFormat="1" ht="15.75" x14ac:dyDescent="0.25">
      <c r="A4" s="412"/>
      <c r="B4" s="412"/>
      <c r="C4" s="188" t="s">
        <v>1</v>
      </c>
      <c r="D4" s="188" t="s">
        <v>50</v>
      </c>
      <c r="E4" s="188" t="s">
        <v>1</v>
      </c>
      <c r="F4" s="193" t="s">
        <v>50</v>
      </c>
      <c r="G4" s="188" t="s">
        <v>1</v>
      </c>
      <c r="H4" s="188" t="s">
        <v>50</v>
      </c>
      <c r="I4" s="188" t="s">
        <v>1</v>
      </c>
      <c r="J4" s="188" t="s">
        <v>50</v>
      </c>
    </row>
    <row r="5" spans="1:10" x14ac:dyDescent="0.25">
      <c r="A5" s="35">
        <v>1</v>
      </c>
      <c r="B5" s="7" t="s">
        <v>34</v>
      </c>
      <c r="C5" s="6">
        <v>78029</v>
      </c>
      <c r="D5" s="22">
        <v>38884137.729999997</v>
      </c>
      <c r="E5" s="6">
        <v>53978</v>
      </c>
      <c r="F5" s="22">
        <v>35083278.420000002</v>
      </c>
      <c r="G5" s="6">
        <v>24051</v>
      </c>
      <c r="H5" s="22">
        <v>3800859.31</v>
      </c>
      <c r="I5" s="7">
        <v>0</v>
      </c>
      <c r="J5" s="22" t="s">
        <v>438</v>
      </c>
    </row>
    <row r="6" spans="1:10" x14ac:dyDescent="0.25">
      <c r="A6" s="35">
        <v>2</v>
      </c>
      <c r="B6" s="7" t="s">
        <v>208</v>
      </c>
      <c r="C6" s="6">
        <v>35880</v>
      </c>
      <c r="D6" s="22">
        <v>18671458.309999999</v>
      </c>
      <c r="E6" s="6">
        <v>24826</v>
      </c>
      <c r="F6" s="22">
        <v>16864548.600000001</v>
      </c>
      <c r="G6" s="6">
        <v>11054</v>
      </c>
      <c r="H6" s="22">
        <v>1806909.71</v>
      </c>
      <c r="I6" s="7">
        <v>0</v>
      </c>
      <c r="J6" s="22" t="s">
        <v>438</v>
      </c>
    </row>
    <row r="7" spans="1:10" x14ac:dyDescent="0.25">
      <c r="A7" s="35">
        <v>3</v>
      </c>
      <c r="B7" s="7" t="s">
        <v>209</v>
      </c>
      <c r="C7" s="6">
        <v>33965</v>
      </c>
      <c r="D7" s="22">
        <v>18724995.809999999</v>
      </c>
      <c r="E7" s="6">
        <v>22839</v>
      </c>
      <c r="F7" s="22">
        <v>16739556.890000001</v>
      </c>
      <c r="G7" s="6">
        <v>11126</v>
      </c>
      <c r="H7" s="22">
        <v>1985438.92</v>
      </c>
      <c r="I7" s="7">
        <v>0</v>
      </c>
      <c r="J7" s="22" t="s">
        <v>438</v>
      </c>
    </row>
    <row r="8" spans="1:10" x14ac:dyDescent="0.25">
      <c r="A8" s="35">
        <v>4</v>
      </c>
      <c r="B8" s="7" t="s">
        <v>210</v>
      </c>
      <c r="C8" s="6">
        <v>32618</v>
      </c>
      <c r="D8" s="22">
        <v>15866924.59</v>
      </c>
      <c r="E8" s="6">
        <v>21648</v>
      </c>
      <c r="F8" s="22">
        <v>14218978.529999999</v>
      </c>
      <c r="G8" s="6">
        <v>10970</v>
      </c>
      <c r="H8" s="22">
        <v>1647946.06</v>
      </c>
      <c r="I8" s="7">
        <v>0</v>
      </c>
      <c r="J8" s="22" t="s">
        <v>438</v>
      </c>
    </row>
    <row r="9" spans="1:10" x14ac:dyDescent="0.25">
      <c r="A9" s="35">
        <v>5</v>
      </c>
      <c r="B9" s="7" t="s">
        <v>211</v>
      </c>
      <c r="C9" s="6">
        <v>1723524</v>
      </c>
      <c r="D9" s="22">
        <v>972107934.28999996</v>
      </c>
      <c r="E9" s="6">
        <v>1005936</v>
      </c>
      <c r="F9" s="22">
        <v>841619932.39999998</v>
      </c>
      <c r="G9" s="6">
        <v>717588</v>
      </c>
      <c r="H9" s="22">
        <v>130488001.89</v>
      </c>
      <c r="I9" s="7">
        <v>0</v>
      </c>
      <c r="J9" s="22" t="s">
        <v>438</v>
      </c>
    </row>
    <row r="10" spans="1:10" x14ac:dyDescent="0.25">
      <c r="A10" s="35">
        <v>6</v>
      </c>
      <c r="B10" s="7" t="s">
        <v>212</v>
      </c>
      <c r="C10" s="6">
        <v>128299</v>
      </c>
      <c r="D10" s="22">
        <v>66401473.689999998</v>
      </c>
      <c r="E10" s="6">
        <v>76513</v>
      </c>
      <c r="F10" s="22">
        <v>57937627.770000003</v>
      </c>
      <c r="G10" s="6">
        <v>51786</v>
      </c>
      <c r="H10" s="22">
        <v>8463845.9199999999</v>
      </c>
      <c r="I10" s="7">
        <v>0</v>
      </c>
      <c r="J10" s="22" t="s">
        <v>438</v>
      </c>
    </row>
    <row r="11" spans="1:10" x14ac:dyDescent="0.25">
      <c r="A11" s="35">
        <v>7</v>
      </c>
      <c r="B11" s="7" t="s">
        <v>213</v>
      </c>
      <c r="C11" s="6">
        <v>42561</v>
      </c>
      <c r="D11" s="22">
        <v>22311279.629999999</v>
      </c>
      <c r="E11" s="6">
        <v>27985</v>
      </c>
      <c r="F11" s="22">
        <v>19714966</v>
      </c>
      <c r="G11" s="6">
        <v>14576</v>
      </c>
      <c r="H11" s="22">
        <v>2596313.63</v>
      </c>
      <c r="I11" s="7">
        <v>0</v>
      </c>
      <c r="J11" s="22" t="s">
        <v>438</v>
      </c>
    </row>
    <row r="12" spans="1:10" x14ac:dyDescent="0.25">
      <c r="A12" s="35">
        <v>8</v>
      </c>
      <c r="B12" s="7" t="s">
        <v>214</v>
      </c>
      <c r="C12" s="6">
        <v>12740</v>
      </c>
      <c r="D12" s="22">
        <v>6034377.4800000004</v>
      </c>
      <c r="E12" s="6">
        <v>9166</v>
      </c>
      <c r="F12" s="22">
        <v>5482364.7999999998</v>
      </c>
      <c r="G12" s="6">
        <v>3574</v>
      </c>
      <c r="H12" s="22">
        <v>552012.68000000005</v>
      </c>
      <c r="I12" s="7">
        <v>0</v>
      </c>
      <c r="J12" s="22" t="s">
        <v>438</v>
      </c>
    </row>
    <row r="13" spans="1:10" x14ac:dyDescent="0.25">
      <c r="A13" s="35">
        <v>9</v>
      </c>
      <c r="B13" s="7" t="s">
        <v>215</v>
      </c>
      <c r="C13" s="6">
        <v>41529</v>
      </c>
      <c r="D13" s="22">
        <v>19464059.43</v>
      </c>
      <c r="E13" s="6">
        <v>26748</v>
      </c>
      <c r="F13" s="22">
        <v>17243878.25</v>
      </c>
      <c r="G13" s="6">
        <v>14781</v>
      </c>
      <c r="H13" s="22">
        <v>2220181.1800000002</v>
      </c>
      <c r="I13" s="7">
        <v>0</v>
      </c>
      <c r="J13" s="22" t="s">
        <v>438</v>
      </c>
    </row>
    <row r="14" spans="1:10" x14ac:dyDescent="0.25">
      <c r="A14" s="35">
        <v>10</v>
      </c>
      <c r="B14" s="7" t="s">
        <v>216</v>
      </c>
      <c r="C14" s="6">
        <v>65298</v>
      </c>
      <c r="D14" s="22">
        <v>32796493.91</v>
      </c>
      <c r="E14" s="6">
        <v>41231</v>
      </c>
      <c r="F14" s="22">
        <v>28734779.120000001</v>
      </c>
      <c r="G14" s="6">
        <v>24067</v>
      </c>
      <c r="H14" s="22">
        <v>4061714.79</v>
      </c>
      <c r="I14" s="7">
        <v>0</v>
      </c>
      <c r="J14" s="22" t="s">
        <v>438</v>
      </c>
    </row>
    <row r="15" spans="1:10" x14ac:dyDescent="0.25">
      <c r="A15" s="35">
        <v>11</v>
      </c>
      <c r="B15" s="7" t="s">
        <v>217</v>
      </c>
      <c r="C15" s="6">
        <v>58085</v>
      </c>
      <c r="D15" s="22">
        <v>28356794.649999999</v>
      </c>
      <c r="E15" s="6">
        <v>39184</v>
      </c>
      <c r="F15" s="22">
        <v>25477747.149999999</v>
      </c>
      <c r="G15" s="6">
        <v>18901</v>
      </c>
      <c r="H15" s="22">
        <v>2879047.5</v>
      </c>
      <c r="I15" s="7">
        <v>0</v>
      </c>
      <c r="J15" s="22" t="s">
        <v>438</v>
      </c>
    </row>
    <row r="16" spans="1:10" x14ac:dyDescent="0.25">
      <c r="A16" s="35">
        <v>12</v>
      </c>
      <c r="B16" s="7" t="s">
        <v>218</v>
      </c>
      <c r="C16" s="6">
        <v>85675</v>
      </c>
      <c r="D16" s="22">
        <v>45636587.219999999</v>
      </c>
      <c r="E16" s="6">
        <v>53715</v>
      </c>
      <c r="F16" s="22">
        <v>39847615.25</v>
      </c>
      <c r="G16" s="6">
        <v>31960</v>
      </c>
      <c r="H16" s="22">
        <v>5788971.9699999997</v>
      </c>
      <c r="I16" s="7">
        <v>0</v>
      </c>
      <c r="J16" s="22" t="s">
        <v>438</v>
      </c>
    </row>
    <row r="17" spans="1:10" x14ac:dyDescent="0.25">
      <c r="A17" s="35">
        <v>13</v>
      </c>
      <c r="B17" s="7" t="s">
        <v>219</v>
      </c>
      <c r="C17" s="6">
        <v>6595</v>
      </c>
      <c r="D17" s="22">
        <v>3103366.98</v>
      </c>
      <c r="E17" s="6">
        <v>4619</v>
      </c>
      <c r="F17" s="22">
        <v>2802695.41</v>
      </c>
      <c r="G17" s="6">
        <v>1976</v>
      </c>
      <c r="H17" s="22">
        <v>300671.57</v>
      </c>
      <c r="I17" s="7">
        <v>0</v>
      </c>
      <c r="J17" s="22" t="s">
        <v>438</v>
      </c>
    </row>
    <row r="18" spans="1:10" x14ac:dyDescent="0.25">
      <c r="A18" s="35">
        <v>14</v>
      </c>
      <c r="B18" s="7" t="s">
        <v>220</v>
      </c>
      <c r="C18" s="6">
        <v>12301</v>
      </c>
      <c r="D18" s="22">
        <v>6163580.4199999999</v>
      </c>
      <c r="E18" s="6">
        <v>8520</v>
      </c>
      <c r="F18" s="22">
        <v>5546494.9500000002</v>
      </c>
      <c r="G18" s="6">
        <v>3781</v>
      </c>
      <c r="H18" s="22">
        <v>617085.47</v>
      </c>
      <c r="I18" s="7">
        <v>0</v>
      </c>
      <c r="J18" s="22" t="s">
        <v>438</v>
      </c>
    </row>
    <row r="19" spans="1:10" x14ac:dyDescent="0.25">
      <c r="A19" s="35">
        <v>15</v>
      </c>
      <c r="B19" s="7" t="s">
        <v>221</v>
      </c>
      <c r="C19" s="6">
        <v>52537</v>
      </c>
      <c r="D19" s="22">
        <v>26417241.350000001</v>
      </c>
      <c r="E19" s="6">
        <v>36642</v>
      </c>
      <c r="F19" s="22">
        <v>23878374.93</v>
      </c>
      <c r="G19" s="6">
        <v>15895</v>
      </c>
      <c r="H19" s="22">
        <v>2538866.42</v>
      </c>
      <c r="I19" s="7">
        <v>0</v>
      </c>
      <c r="J19" s="22" t="s">
        <v>438</v>
      </c>
    </row>
    <row r="20" spans="1:10" x14ac:dyDescent="0.25">
      <c r="A20" s="35">
        <v>16</v>
      </c>
      <c r="B20" s="7" t="s">
        <v>222</v>
      </c>
      <c r="C20" s="6">
        <v>56815</v>
      </c>
      <c r="D20" s="22">
        <v>27741663.640000001</v>
      </c>
      <c r="E20" s="6">
        <v>38342</v>
      </c>
      <c r="F20" s="22">
        <v>24841085.670000002</v>
      </c>
      <c r="G20" s="6">
        <v>18473</v>
      </c>
      <c r="H20" s="22">
        <v>2900577.97</v>
      </c>
      <c r="I20" s="7">
        <v>0</v>
      </c>
      <c r="J20" s="22" t="s">
        <v>438</v>
      </c>
    </row>
    <row r="21" spans="1:10" x14ac:dyDescent="0.25">
      <c r="A21" s="35">
        <v>17</v>
      </c>
      <c r="B21" s="7" t="s">
        <v>223</v>
      </c>
      <c r="C21" s="6">
        <v>108911</v>
      </c>
      <c r="D21" s="22">
        <v>56148086.869999997</v>
      </c>
      <c r="E21" s="6">
        <v>71020</v>
      </c>
      <c r="F21" s="22">
        <v>49879907.219999999</v>
      </c>
      <c r="G21" s="6">
        <v>37891</v>
      </c>
      <c r="H21" s="22">
        <v>6268179.6500000004</v>
      </c>
      <c r="I21" s="7">
        <v>0</v>
      </c>
      <c r="J21" s="22" t="s">
        <v>438</v>
      </c>
    </row>
    <row r="22" spans="1:10" x14ac:dyDescent="0.25">
      <c r="A22" s="35">
        <v>18</v>
      </c>
      <c r="B22" s="7" t="s">
        <v>224</v>
      </c>
      <c r="C22" s="6">
        <v>16717</v>
      </c>
      <c r="D22" s="22">
        <v>7938612.4800000004</v>
      </c>
      <c r="E22" s="6">
        <v>11926</v>
      </c>
      <c r="F22" s="22">
        <v>7191002.75</v>
      </c>
      <c r="G22" s="6">
        <v>4791</v>
      </c>
      <c r="H22" s="22">
        <v>747609.73</v>
      </c>
      <c r="I22" s="7">
        <v>0</v>
      </c>
      <c r="J22" s="22" t="s">
        <v>438</v>
      </c>
    </row>
    <row r="23" spans="1:10" x14ac:dyDescent="0.25">
      <c r="A23" s="35">
        <v>19</v>
      </c>
      <c r="B23" s="7" t="s">
        <v>225</v>
      </c>
      <c r="C23" s="6">
        <v>451167</v>
      </c>
      <c r="D23" s="22">
        <v>237497201.03</v>
      </c>
      <c r="E23" s="6">
        <v>269270</v>
      </c>
      <c r="F23" s="22">
        <v>207307821.11000001</v>
      </c>
      <c r="G23" s="6">
        <v>181897</v>
      </c>
      <c r="H23" s="22">
        <v>30189379.920000002</v>
      </c>
      <c r="I23" s="7">
        <v>0</v>
      </c>
      <c r="J23" s="22" t="s">
        <v>438</v>
      </c>
    </row>
    <row r="24" spans="1:10" x14ac:dyDescent="0.25">
      <c r="A24" s="35">
        <v>20</v>
      </c>
      <c r="B24" s="7" t="s">
        <v>226</v>
      </c>
      <c r="C24" s="6">
        <v>73715</v>
      </c>
      <c r="D24" s="22">
        <v>36533593.689999998</v>
      </c>
      <c r="E24" s="6">
        <v>44490</v>
      </c>
      <c r="F24" s="22">
        <v>32083151.559999999</v>
      </c>
      <c r="G24" s="6">
        <v>29225</v>
      </c>
      <c r="H24" s="22">
        <v>4450442.13</v>
      </c>
      <c r="I24" s="7">
        <v>0</v>
      </c>
      <c r="J24" s="22" t="s">
        <v>438</v>
      </c>
    </row>
    <row r="25" spans="1:10" x14ac:dyDescent="0.25">
      <c r="A25" s="35">
        <v>21</v>
      </c>
      <c r="B25" s="7" t="s">
        <v>227</v>
      </c>
      <c r="C25" s="6">
        <v>59515</v>
      </c>
      <c r="D25" s="22">
        <v>28831424.379999999</v>
      </c>
      <c r="E25" s="6">
        <v>37958</v>
      </c>
      <c r="F25" s="22">
        <v>25428789.09</v>
      </c>
      <c r="G25" s="6">
        <v>21557</v>
      </c>
      <c r="H25" s="22">
        <v>3402635.29</v>
      </c>
      <c r="I25" s="7">
        <v>0</v>
      </c>
      <c r="J25" s="22" t="s">
        <v>438</v>
      </c>
    </row>
    <row r="26" spans="1:10" x14ac:dyDescent="0.25">
      <c r="A26" s="35">
        <v>22</v>
      </c>
      <c r="B26" s="7" t="s">
        <v>228</v>
      </c>
      <c r="C26" s="6">
        <v>46565</v>
      </c>
      <c r="D26" s="22">
        <v>23023709.18</v>
      </c>
      <c r="E26" s="6">
        <v>32519</v>
      </c>
      <c r="F26" s="22">
        <v>20877277.550000001</v>
      </c>
      <c r="G26" s="6">
        <v>14046</v>
      </c>
      <c r="H26" s="22">
        <v>2146431.63</v>
      </c>
      <c r="I26" s="7">
        <v>0</v>
      </c>
      <c r="J26" s="22" t="s">
        <v>438</v>
      </c>
    </row>
    <row r="27" spans="1:10" x14ac:dyDescent="0.25">
      <c r="A27" s="35">
        <v>23</v>
      </c>
      <c r="B27" s="7" t="s">
        <v>229</v>
      </c>
      <c r="C27" s="6">
        <v>17818</v>
      </c>
      <c r="D27" s="22">
        <v>8998551.9100000001</v>
      </c>
      <c r="E27" s="6">
        <v>13178</v>
      </c>
      <c r="F27" s="22">
        <v>8283028.7699999996</v>
      </c>
      <c r="G27" s="6">
        <v>4640</v>
      </c>
      <c r="H27" s="22">
        <v>715523.14</v>
      </c>
      <c r="I27" s="7">
        <v>0</v>
      </c>
      <c r="J27" s="22" t="s">
        <v>438</v>
      </c>
    </row>
    <row r="28" spans="1:10" x14ac:dyDescent="0.25">
      <c r="A28" s="35">
        <v>24</v>
      </c>
      <c r="B28" s="7" t="s">
        <v>230</v>
      </c>
      <c r="C28" s="6">
        <v>42381</v>
      </c>
      <c r="D28" s="22">
        <v>20548395.98</v>
      </c>
      <c r="E28" s="6">
        <v>26981</v>
      </c>
      <c r="F28" s="22">
        <v>18129210.030000001</v>
      </c>
      <c r="G28" s="6">
        <v>15400</v>
      </c>
      <c r="H28" s="22">
        <v>2419185.9500000002</v>
      </c>
      <c r="I28" s="7">
        <v>0</v>
      </c>
      <c r="J28" s="22" t="s">
        <v>438</v>
      </c>
    </row>
    <row r="29" spans="1:10" x14ac:dyDescent="0.25">
      <c r="A29" s="35">
        <v>25</v>
      </c>
      <c r="B29" s="7" t="s">
        <v>231</v>
      </c>
      <c r="C29" s="6">
        <v>14344</v>
      </c>
      <c r="D29" s="22">
        <v>7455541.8499999996</v>
      </c>
      <c r="E29" s="6">
        <v>9867</v>
      </c>
      <c r="F29" s="22">
        <v>6630768.2400000002</v>
      </c>
      <c r="G29" s="6">
        <v>4477</v>
      </c>
      <c r="H29" s="22">
        <v>824773.61</v>
      </c>
      <c r="I29" s="7">
        <v>0</v>
      </c>
      <c r="J29" s="22" t="s">
        <v>438</v>
      </c>
    </row>
    <row r="30" spans="1:10" x14ac:dyDescent="0.25">
      <c r="A30" s="35">
        <v>26</v>
      </c>
      <c r="B30" s="7" t="s">
        <v>232</v>
      </c>
      <c r="C30" s="6">
        <v>28082</v>
      </c>
      <c r="D30" s="22">
        <v>12971618.68</v>
      </c>
      <c r="E30" s="6">
        <v>19568</v>
      </c>
      <c r="F30" s="22">
        <v>11686701.220000001</v>
      </c>
      <c r="G30" s="6">
        <v>8514</v>
      </c>
      <c r="H30" s="22">
        <v>1284917.46</v>
      </c>
      <c r="I30" s="7">
        <v>0</v>
      </c>
      <c r="J30" s="22" t="s">
        <v>438</v>
      </c>
    </row>
    <row r="31" spans="1:10" x14ac:dyDescent="0.25">
      <c r="A31" s="35">
        <v>27</v>
      </c>
      <c r="B31" s="7" t="s">
        <v>233</v>
      </c>
      <c r="C31" s="6">
        <v>61598</v>
      </c>
      <c r="D31" s="22">
        <v>38042056.920000002</v>
      </c>
      <c r="E31" s="6">
        <v>39374</v>
      </c>
      <c r="F31" s="22">
        <v>33463728.719999999</v>
      </c>
      <c r="G31" s="6">
        <v>22224</v>
      </c>
      <c r="H31" s="22">
        <v>4578328.2</v>
      </c>
      <c r="I31" s="7">
        <v>0</v>
      </c>
      <c r="J31" s="22" t="s">
        <v>438</v>
      </c>
    </row>
    <row r="32" spans="1:10" x14ac:dyDescent="0.25">
      <c r="A32" s="35">
        <v>28</v>
      </c>
      <c r="B32" s="7" t="s">
        <v>234</v>
      </c>
      <c r="C32" s="6">
        <v>55625</v>
      </c>
      <c r="D32" s="22">
        <v>29549997.530000001</v>
      </c>
      <c r="E32" s="6">
        <v>37496</v>
      </c>
      <c r="F32" s="22">
        <v>26437156.34</v>
      </c>
      <c r="G32" s="6">
        <v>18129</v>
      </c>
      <c r="H32" s="22">
        <v>3112841.19</v>
      </c>
      <c r="I32" s="7">
        <v>0</v>
      </c>
      <c r="J32" s="22" t="s">
        <v>438</v>
      </c>
    </row>
    <row r="33" spans="1:10" x14ac:dyDescent="0.25">
      <c r="A33" s="35">
        <v>29</v>
      </c>
      <c r="B33" s="7" t="s">
        <v>235</v>
      </c>
      <c r="C33" s="6">
        <v>37905</v>
      </c>
      <c r="D33" s="22">
        <v>20486259.510000002</v>
      </c>
      <c r="E33" s="6">
        <v>25099</v>
      </c>
      <c r="F33" s="22">
        <v>18129928.989999998</v>
      </c>
      <c r="G33" s="6">
        <v>12806</v>
      </c>
      <c r="H33" s="22">
        <v>2356330.52</v>
      </c>
      <c r="I33" s="7">
        <v>0</v>
      </c>
      <c r="J33" s="22" t="s">
        <v>438</v>
      </c>
    </row>
    <row r="34" spans="1:10" x14ac:dyDescent="0.25">
      <c r="A34" s="35">
        <v>30</v>
      </c>
      <c r="B34" s="7" t="s">
        <v>236</v>
      </c>
      <c r="C34" s="6">
        <v>30373</v>
      </c>
      <c r="D34" s="22">
        <v>15325837.75</v>
      </c>
      <c r="E34" s="6">
        <v>22853</v>
      </c>
      <c r="F34" s="22">
        <v>14089224.32</v>
      </c>
      <c r="G34" s="6">
        <v>7520</v>
      </c>
      <c r="H34" s="22">
        <v>1236613.43</v>
      </c>
      <c r="I34" s="7">
        <v>0</v>
      </c>
      <c r="J34" s="22" t="s">
        <v>438</v>
      </c>
    </row>
    <row r="35" spans="1:10" x14ac:dyDescent="0.25">
      <c r="A35" s="35">
        <v>31</v>
      </c>
      <c r="B35" s="7" t="s">
        <v>237</v>
      </c>
      <c r="C35" s="6">
        <v>113706</v>
      </c>
      <c r="D35" s="22">
        <v>57556981.009999998</v>
      </c>
      <c r="E35" s="6">
        <v>73864</v>
      </c>
      <c r="F35" s="22">
        <v>51143260.039999999</v>
      </c>
      <c r="G35" s="6">
        <v>39842</v>
      </c>
      <c r="H35" s="22">
        <v>6413720.9699999997</v>
      </c>
      <c r="I35" s="7">
        <v>0</v>
      </c>
      <c r="J35" s="22" t="s">
        <v>438</v>
      </c>
    </row>
    <row r="36" spans="1:10" x14ac:dyDescent="0.25">
      <c r="A36" s="35">
        <v>32</v>
      </c>
      <c r="B36" s="7" t="s">
        <v>238</v>
      </c>
      <c r="C36" s="6">
        <v>30861</v>
      </c>
      <c r="D36" s="22">
        <v>15658556.43</v>
      </c>
      <c r="E36" s="6">
        <v>20448</v>
      </c>
      <c r="F36" s="22">
        <v>14030095.140000001</v>
      </c>
      <c r="G36" s="6">
        <v>10413</v>
      </c>
      <c r="H36" s="22">
        <v>1628461.29</v>
      </c>
      <c r="I36" s="7">
        <v>0</v>
      </c>
      <c r="J36" s="22" t="s">
        <v>438</v>
      </c>
    </row>
    <row r="37" spans="1:10" x14ac:dyDescent="0.25">
      <c r="A37" s="35">
        <v>33</v>
      </c>
      <c r="B37" s="7" t="s">
        <v>239</v>
      </c>
      <c r="C37" s="6">
        <v>39118</v>
      </c>
      <c r="D37" s="22">
        <v>19770520.960000001</v>
      </c>
      <c r="E37" s="6">
        <v>26230</v>
      </c>
      <c r="F37" s="22">
        <v>17661813.640000001</v>
      </c>
      <c r="G37" s="6">
        <v>12888</v>
      </c>
      <c r="H37" s="22">
        <v>2108707.3199999998</v>
      </c>
      <c r="I37" s="7">
        <v>0</v>
      </c>
      <c r="J37" s="22" t="s">
        <v>438</v>
      </c>
    </row>
    <row r="38" spans="1:10" x14ac:dyDescent="0.25">
      <c r="A38" s="35">
        <v>34</v>
      </c>
      <c r="B38" s="7" t="s">
        <v>240</v>
      </c>
      <c r="C38" s="6">
        <v>9097</v>
      </c>
      <c r="D38" s="22">
        <v>4537597.37</v>
      </c>
      <c r="E38" s="6">
        <v>6054</v>
      </c>
      <c r="F38" s="22">
        <v>4053003.63</v>
      </c>
      <c r="G38" s="6">
        <v>3043</v>
      </c>
      <c r="H38" s="22">
        <v>484593.74</v>
      </c>
      <c r="I38" s="7">
        <v>0</v>
      </c>
      <c r="J38" s="22" t="s">
        <v>438</v>
      </c>
    </row>
    <row r="39" spans="1:10" x14ac:dyDescent="0.25">
      <c r="A39" s="35">
        <v>35</v>
      </c>
      <c r="B39" s="7" t="s">
        <v>241</v>
      </c>
      <c r="C39" s="6">
        <v>85559</v>
      </c>
      <c r="D39" s="22">
        <v>45010318.5</v>
      </c>
      <c r="E39" s="6">
        <v>52363</v>
      </c>
      <c r="F39" s="22">
        <v>39387808.259999998</v>
      </c>
      <c r="G39" s="6">
        <v>33196</v>
      </c>
      <c r="H39" s="22">
        <v>5622510.2400000002</v>
      </c>
      <c r="I39" s="7">
        <v>0</v>
      </c>
      <c r="J39" s="22" t="s">
        <v>438</v>
      </c>
    </row>
    <row r="40" spans="1:10" x14ac:dyDescent="0.25">
      <c r="A40" s="35">
        <v>36</v>
      </c>
      <c r="B40" s="7" t="s">
        <v>242</v>
      </c>
      <c r="C40" s="6">
        <v>62650</v>
      </c>
      <c r="D40" s="22">
        <v>32690641.399999999</v>
      </c>
      <c r="E40" s="6">
        <v>41873</v>
      </c>
      <c r="F40" s="22">
        <v>29262972.059999999</v>
      </c>
      <c r="G40" s="6">
        <v>20777</v>
      </c>
      <c r="H40" s="22">
        <v>3427669.34</v>
      </c>
      <c r="I40" s="7">
        <v>0</v>
      </c>
      <c r="J40" s="22" t="s">
        <v>438</v>
      </c>
    </row>
    <row r="41" spans="1:10" x14ac:dyDescent="0.25">
      <c r="A41" s="35">
        <v>37</v>
      </c>
      <c r="B41" s="7" t="s">
        <v>243</v>
      </c>
      <c r="C41" s="6">
        <v>38089</v>
      </c>
      <c r="D41" s="22">
        <v>17867684.600000001</v>
      </c>
      <c r="E41" s="6">
        <v>24648</v>
      </c>
      <c r="F41" s="22">
        <v>15804969.970000001</v>
      </c>
      <c r="G41" s="6">
        <v>13441</v>
      </c>
      <c r="H41" s="22">
        <v>2062714.63</v>
      </c>
      <c r="I41" s="7">
        <v>0</v>
      </c>
      <c r="J41" s="22" t="s">
        <v>438</v>
      </c>
    </row>
    <row r="42" spans="1:10" x14ac:dyDescent="0.25">
      <c r="A42" s="35">
        <v>38</v>
      </c>
      <c r="B42" s="7" t="s">
        <v>244</v>
      </c>
      <c r="C42" s="6">
        <v>51086</v>
      </c>
      <c r="D42" s="22">
        <v>24665423</v>
      </c>
      <c r="E42" s="6">
        <v>36689</v>
      </c>
      <c r="F42" s="22">
        <v>22445038.66</v>
      </c>
      <c r="G42" s="6">
        <v>14397</v>
      </c>
      <c r="H42" s="22">
        <v>2220384.34</v>
      </c>
      <c r="I42" s="7">
        <v>0</v>
      </c>
      <c r="J42" s="22" t="s">
        <v>438</v>
      </c>
    </row>
    <row r="43" spans="1:10" x14ac:dyDescent="0.25">
      <c r="A43" s="35">
        <v>39</v>
      </c>
      <c r="B43" s="7" t="s">
        <v>245</v>
      </c>
      <c r="C43" s="6">
        <v>44944</v>
      </c>
      <c r="D43" s="22">
        <v>21789763.68</v>
      </c>
      <c r="E43" s="6">
        <v>30885</v>
      </c>
      <c r="F43" s="22">
        <v>19685034.609999999</v>
      </c>
      <c r="G43" s="6">
        <v>14059</v>
      </c>
      <c r="H43" s="22">
        <v>2104729.0699999998</v>
      </c>
      <c r="I43" s="7">
        <v>0</v>
      </c>
      <c r="J43" s="22" t="s">
        <v>438</v>
      </c>
    </row>
    <row r="44" spans="1:10" x14ac:dyDescent="0.25">
      <c r="A44" s="35">
        <v>40</v>
      </c>
      <c r="B44" s="7" t="s">
        <v>246</v>
      </c>
      <c r="C44" s="6">
        <v>27486</v>
      </c>
      <c r="D44" s="22">
        <v>13491709.130000001</v>
      </c>
      <c r="E44" s="6">
        <v>18481</v>
      </c>
      <c r="F44" s="22">
        <v>12108822.460000001</v>
      </c>
      <c r="G44" s="6">
        <v>9005</v>
      </c>
      <c r="H44" s="22">
        <v>1382886.67</v>
      </c>
      <c r="I44" s="7">
        <v>0</v>
      </c>
      <c r="J44" s="22" t="s">
        <v>438</v>
      </c>
    </row>
    <row r="45" spans="1:10" x14ac:dyDescent="0.25">
      <c r="A45" s="35">
        <v>41</v>
      </c>
      <c r="B45" s="7" t="s">
        <v>247</v>
      </c>
      <c r="C45" s="6">
        <v>28652</v>
      </c>
      <c r="D45" s="22">
        <v>14313009.439999999</v>
      </c>
      <c r="E45" s="6">
        <v>18591</v>
      </c>
      <c r="F45" s="22">
        <v>12737036.4</v>
      </c>
      <c r="G45" s="6">
        <v>10061</v>
      </c>
      <c r="H45" s="22">
        <v>1575973.04</v>
      </c>
      <c r="I45" s="7">
        <v>0</v>
      </c>
      <c r="J45" s="22" t="s">
        <v>438</v>
      </c>
    </row>
    <row r="46" spans="1:10" x14ac:dyDescent="0.25">
      <c r="A46" s="35">
        <v>42</v>
      </c>
      <c r="B46" s="7" t="s">
        <v>248</v>
      </c>
      <c r="C46" s="6">
        <v>39458</v>
      </c>
      <c r="D46" s="22">
        <v>18864252.09</v>
      </c>
      <c r="E46" s="6">
        <v>28618</v>
      </c>
      <c r="F46" s="22">
        <v>17188882.890000001</v>
      </c>
      <c r="G46" s="6">
        <v>10840</v>
      </c>
      <c r="H46" s="22">
        <v>1675369.2</v>
      </c>
      <c r="I46" s="7">
        <v>0</v>
      </c>
      <c r="J46" s="22" t="s">
        <v>438</v>
      </c>
    </row>
    <row r="47" spans="1:10" x14ac:dyDescent="0.25">
      <c r="A47" s="35">
        <v>43</v>
      </c>
      <c r="B47" s="7" t="s">
        <v>249</v>
      </c>
      <c r="C47" s="6">
        <v>15972</v>
      </c>
      <c r="D47" s="22">
        <v>8268751.79</v>
      </c>
      <c r="E47" s="6">
        <v>10915</v>
      </c>
      <c r="F47" s="22">
        <v>7406284.54</v>
      </c>
      <c r="G47" s="6">
        <v>5057</v>
      </c>
      <c r="H47" s="22">
        <v>862467.25</v>
      </c>
      <c r="I47" s="7">
        <v>0</v>
      </c>
      <c r="J47" s="22" t="s">
        <v>438</v>
      </c>
    </row>
    <row r="48" spans="1:10" x14ac:dyDescent="0.25">
      <c r="A48" s="35">
        <v>44</v>
      </c>
      <c r="B48" s="7" t="s">
        <v>250</v>
      </c>
      <c r="C48" s="6">
        <v>71521</v>
      </c>
      <c r="D48" s="22">
        <v>34316413.590000004</v>
      </c>
      <c r="E48" s="6">
        <v>50335</v>
      </c>
      <c r="F48" s="22">
        <v>31152955.32</v>
      </c>
      <c r="G48" s="6">
        <v>21186</v>
      </c>
      <c r="H48" s="22">
        <v>3163458.27</v>
      </c>
      <c r="I48" s="7">
        <v>0</v>
      </c>
      <c r="J48" s="22" t="s">
        <v>438</v>
      </c>
    </row>
    <row r="49" spans="1:10" x14ac:dyDescent="0.25">
      <c r="A49" s="35">
        <v>45</v>
      </c>
      <c r="B49" s="7" t="s">
        <v>251</v>
      </c>
      <c r="C49" s="6">
        <v>58649</v>
      </c>
      <c r="D49" s="22">
        <v>28500775.170000002</v>
      </c>
      <c r="E49" s="6">
        <v>39391</v>
      </c>
      <c r="F49" s="22">
        <v>25612244.760000002</v>
      </c>
      <c r="G49" s="6">
        <v>19258</v>
      </c>
      <c r="H49" s="22">
        <v>2888530.41</v>
      </c>
      <c r="I49" s="7">
        <v>0</v>
      </c>
      <c r="J49" s="22" t="s">
        <v>438</v>
      </c>
    </row>
    <row r="50" spans="1:10" x14ac:dyDescent="0.25">
      <c r="A50" s="35">
        <v>46</v>
      </c>
      <c r="B50" s="7" t="s">
        <v>252</v>
      </c>
      <c r="C50" s="6">
        <v>65511</v>
      </c>
      <c r="D50" s="22">
        <v>33743577.170000002</v>
      </c>
      <c r="E50" s="6">
        <v>42516</v>
      </c>
      <c r="F50" s="22">
        <v>30077778.379999999</v>
      </c>
      <c r="G50" s="6">
        <v>22995</v>
      </c>
      <c r="H50" s="22">
        <v>3665798.79</v>
      </c>
      <c r="I50" s="7">
        <v>0</v>
      </c>
      <c r="J50" s="22" t="s">
        <v>438</v>
      </c>
    </row>
    <row r="51" spans="1:10" x14ac:dyDescent="0.25">
      <c r="A51" s="35">
        <v>47</v>
      </c>
      <c r="B51" s="7" t="s">
        <v>253</v>
      </c>
      <c r="C51" s="6">
        <v>18328</v>
      </c>
      <c r="D51" s="22">
        <v>9419181.5399999991</v>
      </c>
      <c r="E51" s="6">
        <v>12378</v>
      </c>
      <c r="F51" s="22">
        <v>8411261.3599999994</v>
      </c>
      <c r="G51" s="6">
        <v>5950</v>
      </c>
      <c r="H51" s="22">
        <v>1007920.18</v>
      </c>
      <c r="I51" s="7">
        <v>0</v>
      </c>
      <c r="J51" s="22" t="s">
        <v>438</v>
      </c>
    </row>
    <row r="52" spans="1:10" x14ac:dyDescent="0.25">
      <c r="A52" s="35">
        <v>48</v>
      </c>
      <c r="B52" s="7" t="s">
        <v>254</v>
      </c>
      <c r="C52" s="6">
        <v>15030</v>
      </c>
      <c r="D52" s="22">
        <v>7649439.1100000003</v>
      </c>
      <c r="E52" s="6">
        <v>9691</v>
      </c>
      <c r="F52" s="22">
        <v>6782163.0499999998</v>
      </c>
      <c r="G52" s="6">
        <v>5339</v>
      </c>
      <c r="H52" s="22">
        <v>867276.06</v>
      </c>
      <c r="I52" s="7">
        <v>0</v>
      </c>
      <c r="J52" s="22" t="s">
        <v>438</v>
      </c>
    </row>
    <row r="53" spans="1:10" x14ac:dyDescent="0.25">
      <c r="A53" s="35">
        <v>49</v>
      </c>
      <c r="B53" s="7" t="s">
        <v>255</v>
      </c>
      <c r="C53" s="6">
        <v>34548</v>
      </c>
      <c r="D53" s="22">
        <v>16881914.98</v>
      </c>
      <c r="E53" s="6">
        <v>23211</v>
      </c>
      <c r="F53" s="22">
        <v>15040663.74</v>
      </c>
      <c r="G53" s="6">
        <v>11337</v>
      </c>
      <c r="H53" s="22">
        <v>1841251.24</v>
      </c>
      <c r="I53" s="7">
        <v>0</v>
      </c>
      <c r="J53" s="22" t="s">
        <v>438</v>
      </c>
    </row>
    <row r="54" spans="1:10" x14ac:dyDescent="0.25">
      <c r="A54" s="35">
        <v>50</v>
      </c>
      <c r="B54" s="7" t="s">
        <v>256</v>
      </c>
      <c r="C54" s="6">
        <v>57056</v>
      </c>
      <c r="D54" s="22">
        <v>29847621.649999999</v>
      </c>
      <c r="E54" s="6">
        <v>35152</v>
      </c>
      <c r="F54" s="22">
        <v>26337906.07</v>
      </c>
      <c r="G54" s="6">
        <v>21904</v>
      </c>
      <c r="H54" s="22">
        <v>3509715.58</v>
      </c>
      <c r="I54" s="7">
        <v>0</v>
      </c>
      <c r="J54" s="22" t="s">
        <v>438</v>
      </c>
    </row>
    <row r="55" spans="1:10" x14ac:dyDescent="0.25">
      <c r="A55" s="35">
        <v>51</v>
      </c>
      <c r="B55" s="7" t="s">
        <v>257</v>
      </c>
      <c r="C55" s="6">
        <v>20764</v>
      </c>
      <c r="D55" s="22">
        <v>11909464.449999999</v>
      </c>
      <c r="E55" s="6">
        <v>13635</v>
      </c>
      <c r="F55" s="22">
        <v>10406101.58</v>
      </c>
      <c r="G55" s="6">
        <v>7129</v>
      </c>
      <c r="H55" s="22">
        <v>1503362.87</v>
      </c>
      <c r="I55" s="7">
        <v>0</v>
      </c>
      <c r="J55" s="22" t="s">
        <v>438</v>
      </c>
    </row>
    <row r="56" spans="1:10" x14ac:dyDescent="0.25">
      <c r="A56" s="35">
        <v>52</v>
      </c>
      <c r="B56" s="7" t="s">
        <v>438</v>
      </c>
      <c r="C56" s="6">
        <v>23016</v>
      </c>
      <c r="D56" s="22">
        <v>13620067.68</v>
      </c>
      <c r="E56" s="6">
        <v>16052</v>
      </c>
      <c r="F56" s="22">
        <v>12343004.189999999</v>
      </c>
      <c r="G56" s="6">
        <v>6964</v>
      </c>
      <c r="H56" s="22">
        <v>1277063.49</v>
      </c>
      <c r="I56" s="7">
        <v>0</v>
      </c>
      <c r="J56" s="22" t="s">
        <v>438</v>
      </c>
    </row>
    <row r="57" spans="1:10" s="42" customFormat="1" ht="15.75" x14ac:dyDescent="0.25">
      <c r="A57" s="192"/>
      <c r="B57" s="45" t="s">
        <v>537</v>
      </c>
      <c r="C57" s="63">
        <f t="shared" ref="C57:I57" si="0">SUM(C5:C56)</f>
        <v>4462268</v>
      </c>
      <c r="D57" s="46">
        <f t="shared" si="0"/>
        <v>2372406921.6300011</v>
      </c>
      <c r="E57" s="63">
        <f t="shared" si="0"/>
        <v>2785511</v>
      </c>
      <c r="F57" s="46">
        <f t="shared" si="0"/>
        <v>2084730720.8000002</v>
      </c>
      <c r="G57" s="63">
        <f t="shared" si="0"/>
        <v>1676757</v>
      </c>
      <c r="H57" s="46">
        <f t="shared" si="0"/>
        <v>287676200.82999998</v>
      </c>
      <c r="I57" s="63">
        <f t="shared" si="0"/>
        <v>0</v>
      </c>
      <c r="J57" s="392"/>
    </row>
    <row r="58" spans="1:10" x14ac:dyDescent="0.25">
      <c r="C58" s="8"/>
    </row>
    <row r="59" spans="1:10" x14ac:dyDescent="0.25">
      <c r="B59" t="s">
        <v>48</v>
      </c>
    </row>
    <row r="63" spans="1:10" x14ac:dyDescent="0.25">
      <c r="C63" s="254"/>
      <c r="D63" s="356"/>
      <c r="E63" s="254"/>
      <c r="F63" s="356"/>
      <c r="G63" s="254"/>
      <c r="H63" s="356"/>
      <c r="I63" s="254"/>
      <c r="J63" s="356"/>
    </row>
    <row r="66" spans="4:4" x14ac:dyDescent="0.25">
      <c r="D66" s="8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D135"/>
  <sheetViews>
    <sheetView workbookViewId="0">
      <selection activeCell="E29" sqref="E29"/>
    </sheetView>
  </sheetViews>
  <sheetFormatPr defaultColWidth="9.140625" defaultRowHeight="15.75" x14ac:dyDescent="0.25"/>
  <cols>
    <col min="1" max="1" width="4.42578125" style="43" customWidth="1"/>
    <col min="2" max="2" width="69.28515625" style="42" customWidth="1"/>
    <col min="3" max="3" width="29.5703125" style="77" customWidth="1"/>
    <col min="4" max="16384" width="9.140625" style="42"/>
  </cols>
  <sheetData>
    <row r="1" spans="1:3" s="38" customFormat="1" x14ac:dyDescent="0.25">
      <c r="A1" s="407" t="s">
        <v>686</v>
      </c>
      <c r="B1" s="407"/>
      <c r="C1" s="407"/>
    </row>
    <row r="2" spans="1:3" x14ac:dyDescent="0.25">
      <c r="A2" s="41"/>
    </row>
    <row r="3" spans="1:3" x14ac:dyDescent="0.25">
      <c r="A3" s="60"/>
      <c r="B3" s="61" t="s">
        <v>14</v>
      </c>
      <c r="C3" s="69" t="s">
        <v>15</v>
      </c>
    </row>
    <row r="4" spans="1:3" x14ac:dyDescent="0.25">
      <c r="A4" s="58" t="s">
        <v>438</v>
      </c>
      <c r="B4" s="258" t="s">
        <v>584</v>
      </c>
      <c r="C4" s="406">
        <v>5</v>
      </c>
    </row>
    <row r="5" spans="1:3" x14ac:dyDescent="0.25">
      <c r="A5" s="59" t="s">
        <v>438</v>
      </c>
      <c r="B5" s="258" t="s">
        <v>113</v>
      </c>
      <c r="C5" s="406">
        <v>8</v>
      </c>
    </row>
    <row r="6" spans="1:3" x14ac:dyDescent="0.25">
      <c r="A6" s="83" t="s">
        <v>438</v>
      </c>
      <c r="B6" s="258" t="s">
        <v>114</v>
      </c>
      <c r="C6" s="406">
        <v>485</v>
      </c>
    </row>
    <row r="7" spans="1:3" x14ac:dyDescent="0.25">
      <c r="A7" s="83" t="s">
        <v>438</v>
      </c>
      <c r="B7" s="258" t="s">
        <v>115</v>
      </c>
      <c r="C7" s="406">
        <v>41</v>
      </c>
    </row>
    <row r="8" spans="1:3" x14ac:dyDescent="0.25">
      <c r="A8" s="190" t="s">
        <v>438</v>
      </c>
      <c r="B8" s="258" t="s">
        <v>626</v>
      </c>
      <c r="C8" s="406">
        <v>1</v>
      </c>
    </row>
    <row r="9" spans="1:3" x14ac:dyDescent="0.25">
      <c r="A9" s="84" t="s">
        <v>438</v>
      </c>
      <c r="B9" s="258" t="s">
        <v>116</v>
      </c>
      <c r="C9" s="406">
        <v>10055</v>
      </c>
    </row>
    <row r="10" spans="1:3" x14ac:dyDescent="0.25">
      <c r="A10" s="83" t="s">
        <v>438</v>
      </c>
      <c r="B10" s="258" t="s">
        <v>594</v>
      </c>
      <c r="C10" s="406">
        <v>5</v>
      </c>
    </row>
    <row r="11" spans="1:3" x14ac:dyDescent="0.25">
      <c r="A11" s="190" t="s">
        <v>47</v>
      </c>
      <c r="B11" s="258" t="s">
        <v>117</v>
      </c>
      <c r="C11" s="313">
        <v>278</v>
      </c>
    </row>
    <row r="12" spans="1:3" x14ac:dyDescent="0.25">
      <c r="A12" s="58" t="s">
        <v>438</v>
      </c>
      <c r="B12" s="258" t="s">
        <v>119</v>
      </c>
      <c r="C12" s="406">
        <v>23</v>
      </c>
    </row>
    <row r="13" spans="1:3" x14ac:dyDescent="0.25">
      <c r="A13" s="58" t="s">
        <v>438</v>
      </c>
      <c r="B13" s="258" t="s">
        <v>120</v>
      </c>
      <c r="C13" s="406">
        <v>395</v>
      </c>
    </row>
    <row r="14" spans="1:3" x14ac:dyDescent="0.25">
      <c r="A14" s="58" t="s">
        <v>438</v>
      </c>
      <c r="B14" s="258" t="s">
        <v>122</v>
      </c>
      <c r="C14" s="406">
        <v>396</v>
      </c>
    </row>
    <row r="15" spans="1:3" x14ac:dyDescent="0.25">
      <c r="A15" s="58" t="s">
        <v>438</v>
      </c>
      <c r="B15" s="258" t="s">
        <v>124</v>
      </c>
      <c r="C15" s="406">
        <v>133</v>
      </c>
    </row>
    <row r="16" spans="1:3" ht="17.25" customHeight="1" x14ac:dyDescent="0.25">
      <c r="A16" s="58" t="s">
        <v>438</v>
      </c>
      <c r="B16" s="258" t="s">
        <v>429</v>
      </c>
      <c r="C16" s="406">
        <v>5</v>
      </c>
    </row>
    <row r="17" spans="1:4" x14ac:dyDescent="0.25">
      <c r="A17" s="58" t="s">
        <v>438</v>
      </c>
      <c r="B17" s="258" t="s">
        <v>125</v>
      </c>
      <c r="C17" s="406">
        <v>102</v>
      </c>
    </row>
    <row r="18" spans="1:4" x14ac:dyDescent="0.25">
      <c r="A18" s="58" t="s">
        <v>438</v>
      </c>
      <c r="B18" s="258" t="s">
        <v>574</v>
      </c>
      <c r="C18" s="406">
        <v>2</v>
      </c>
    </row>
    <row r="19" spans="1:4" x14ac:dyDescent="0.25">
      <c r="A19" s="58" t="s">
        <v>438</v>
      </c>
      <c r="B19" s="258" t="s">
        <v>126</v>
      </c>
      <c r="C19" s="406">
        <v>12</v>
      </c>
    </row>
    <row r="20" spans="1:4" x14ac:dyDescent="0.25">
      <c r="A20" s="58" t="s">
        <v>438</v>
      </c>
      <c r="B20" s="258" t="s">
        <v>127</v>
      </c>
      <c r="C20" s="406">
        <v>3</v>
      </c>
    </row>
    <row r="21" spans="1:4" x14ac:dyDescent="0.25">
      <c r="A21" s="58" t="s">
        <v>438</v>
      </c>
      <c r="B21" s="258" t="s">
        <v>128</v>
      </c>
      <c r="C21" s="406">
        <v>9</v>
      </c>
    </row>
    <row r="22" spans="1:4" x14ac:dyDescent="0.25">
      <c r="A22" s="58" t="s">
        <v>438</v>
      </c>
      <c r="B22" s="258" t="s">
        <v>129</v>
      </c>
      <c r="C22" s="406">
        <v>6896</v>
      </c>
      <c r="D22" s="56"/>
    </row>
    <row r="23" spans="1:4" x14ac:dyDescent="0.25">
      <c r="A23" s="58" t="s">
        <v>438</v>
      </c>
      <c r="B23" s="258" t="s">
        <v>130</v>
      </c>
      <c r="C23" s="406">
        <v>59</v>
      </c>
      <c r="D23" s="56"/>
    </row>
    <row r="24" spans="1:4" x14ac:dyDescent="0.25">
      <c r="A24" s="58" t="s">
        <v>438</v>
      </c>
      <c r="B24" s="258" t="s">
        <v>131</v>
      </c>
      <c r="C24" s="406">
        <v>397</v>
      </c>
      <c r="D24" s="56"/>
    </row>
    <row r="25" spans="1:4" x14ac:dyDescent="0.25">
      <c r="A25" s="7" t="s">
        <v>438</v>
      </c>
      <c r="B25" s="258" t="s">
        <v>132</v>
      </c>
      <c r="C25" s="406">
        <v>879</v>
      </c>
      <c r="D25" s="56"/>
    </row>
    <row r="26" spans="1:4" x14ac:dyDescent="0.25">
      <c r="A26" s="59" t="s">
        <v>438</v>
      </c>
      <c r="B26" s="258" t="s">
        <v>133</v>
      </c>
      <c r="C26" s="406">
        <v>827</v>
      </c>
      <c r="D26" s="56"/>
    </row>
    <row r="27" spans="1:4" ht="16.5" customHeight="1" x14ac:dyDescent="0.25">
      <c r="A27" s="58" t="s">
        <v>438</v>
      </c>
      <c r="B27" s="258" t="s">
        <v>134</v>
      </c>
      <c r="C27" s="406">
        <v>59</v>
      </c>
      <c r="D27" s="56"/>
    </row>
    <row r="28" spans="1:4" x14ac:dyDescent="0.25">
      <c r="A28" s="58" t="s">
        <v>438</v>
      </c>
      <c r="B28" s="258" t="s">
        <v>135</v>
      </c>
      <c r="C28" s="406">
        <v>2</v>
      </c>
      <c r="D28" s="56"/>
    </row>
    <row r="29" spans="1:4" x14ac:dyDescent="0.25">
      <c r="A29" s="58" t="s">
        <v>438</v>
      </c>
      <c r="B29" s="258" t="s">
        <v>136</v>
      </c>
      <c r="C29" s="406">
        <v>19</v>
      </c>
      <c r="D29" s="56"/>
    </row>
    <row r="30" spans="1:4" x14ac:dyDescent="0.25">
      <c r="A30" s="83" t="s">
        <v>438</v>
      </c>
      <c r="B30" s="258" t="s">
        <v>137</v>
      </c>
      <c r="C30" s="406">
        <v>1</v>
      </c>
      <c r="D30" s="56"/>
    </row>
    <row r="31" spans="1:4" x14ac:dyDescent="0.25">
      <c r="A31" s="83" t="s">
        <v>438</v>
      </c>
      <c r="B31" s="258" t="s">
        <v>138</v>
      </c>
      <c r="C31" s="406">
        <v>52</v>
      </c>
      <c r="D31" s="56"/>
    </row>
    <row r="32" spans="1:4" x14ac:dyDescent="0.25">
      <c r="A32" s="190" t="s">
        <v>438</v>
      </c>
      <c r="B32" s="258" t="s">
        <v>139</v>
      </c>
      <c r="C32" s="406">
        <v>12</v>
      </c>
      <c r="D32" s="56"/>
    </row>
    <row r="33" spans="1:4" x14ac:dyDescent="0.25">
      <c r="A33" s="190" t="s">
        <v>438</v>
      </c>
      <c r="B33" s="258" t="s">
        <v>637</v>
      </c>
      <c r="C33" s="406">
        <v>3</v>
      </c>
      <c r="D33" s="56"/>
    </row>
    <row r="34" spans="1:4" x14ac:dyDescent="0.25">
      <c r="A34" s="83" t="s">
        <v>438</v>
      </c>
      <c r="B34" s="258" t="s">
        <v>628</v>
      </c>
      <c r="C34" s="406">
        <v>1</v>
      </c>
      <c r="D34" s="56"/>
    </row>
    <row r="35" spans="1:4" x14ac:dyDescent="0.25">
      <c r="A35" s="190"/>
      <c r="B35" s="258" t="s">
        <v>140</v>
      </c>
      <c r="C35" s="406">
        <v>74</v>
      </c>
      <c r="D35" s="56"/>
    </row>
    <row r="36" spans="1:4" x14ac:dyDescent="0.25">
      <c r="A36" s="190" t="s">
        <v>46</v>
      </c>
      <c r="B36" s="258" t="s">
        <v>141</v>
      </c>
      <c r="C36" s="406">
        <v>4429155</v>
      </c>
      <c r="D36" s="56"/>
    </row>
    <row r="37" spans="1:4" x14ac:dyDescent="0.25">
      <c r="A37" s="58" t="s">
        <v>438</v>
      </c>
      <c r="B37" s="258" t="s">
        <v>142</v>
      </c>
      <c r="C37" s="406">
        <v>4</v>
      </c>
      <c r="D37" s="56"/>
    </row>
    <row r="38" spans="1:4" x14ac:dyDescent="0.25">
      <c r="A38" s="58" t="s">
        <v>438</v>
      </c>
      <c r="B38" s="258" t="s">
        <v>501</v>
      </c>
      <c r="C38" s="406">
        <v>3</v>
      </c>
      <c r="D38" s="56"/>
    </row>
    <row r="39" spans="1:4" x14ac:dyDescent="0.25">
      <c r="A39" s="58" t="s">
        <v>438</v>
      </c>
      <c r="B39" s="258" t="s">
        <v>434</v>
      </c>
      <c r="C39" s="406">
        <v>1</v>
      </c>
      <c r="D39" s="56"/>
    </row>
    <row r="40" spans="1:4" x14ac:dyDescent="0.25">
      <c r="A40" s="58" t="s">
        <v>438</v>
      </c>
      <c r="B40" s="258" t="s">
        <v>425</v>
      </c>
      <c r="C40" s="406">
        <v>2</v>
      </c>
      <c r="D40" s="56"/>
    </row>
    <row r="41" spans="1:4" x14ac:dyDescent="0.25">
      <c r="A41" s="58" t="s">
        <v>438</v>
      </c>
      <c r="B41" s="258" t="s">
        <v>16</v>
      </c>
      <c r="C41" s="406">
        <v>849</v>
      </c>
      <c r="D41" s="56"/>
    </row>
    <row r="42" spans="1:4" x14ac:dyDescent="0.25">
      <c r="A42" s="58" t="s">
        <v>438</v>
      </c>
      <c r="B42" s="258" t="s">
        <v>143</v>
      </c>
      <c r="C42" s="406">
        <v>341</v>
      </c>
      <c r="D42" s="56"/>
    </row>
    <row r="43" spans="1:4" x14ac:dyDescent="0.25">
      <c r="A43" s="58" t="s">
        <v>438</v>
      </c>
      <c r="B43" s="258" t="s">
        <v>144</v>
      </c>
      <c r="C43" s="406">
        <v>13</v>
      </c>
      <c r="D43" s="56"/>
    </row>
    <row r="44" spans="1:4" x14ac:dyDescent="0.25">
      <c r="A44" s="58" t="s">
        <v>438</v>
      </c>
      <c r="B44" s="258" t="s">
        <v>145</v>
      </c>
      <c r="C44" s="406">
        <v>188</v>
      </c>
      <c r="D44" s="56"/>
    </row>
    <row r="45" spans="1:4" x14ac:dyDescent="0.25">
      <c r="A45" s="58" t="s">
        <v>438</v>
      </c>
      <c r="B45" s="258" t="s">
        <v>146</v>
      </c>
      <c r="C45" s="406">
        <v>14</v>
      </c>
      <c r="D45" s="56"/>
    </row>
    <row r="46" spans="1:4" x14ac:dyDescent="0.25">
      <c r="A46" s="58" t="s">
        <v>438</v>
      </c>
      <c r="B46" s="258" t="s">
        <v>147</v>
      </c>
      <c r="C46" s="406">
        <v>21</v>
      </c>
      <c r="D46" s="56"/>
    </row>
    <row r="47" spans="1:4" x14ac:dyDescent="0.25">
      <c r="A47" s="58" t="s">
        <v>438</v>
      </c>
      <c r="B47" s="258" t="s">
        <v>148</v>
      </c>
      <c r="C47" s="406">
        <v>13</v>
      </c>
      <c r="D47" s="56"/>
    </row>
    <row r="48" spans="1:4" x14ac:dyDescent="0.25">
      <c r="A48" s="58" t="s">
        <v>438</v>
      </c>
      <c r="B48" s="258" t="s">
        <v>149</v>
      </c>
      <c r="C48" s="406">
        <v>14</v>
      </c>
      <c r="D48" s="56"/>
    </row>
    <row r="49" spans="1:4" x14ac:dyDescent="0.25">
      <c r="A49" s="58" t="s">
        <v>438</v>
      </c>
      <c r="B49" s="258" t="s">
        <v>150</v>
      </c>
      <c r="C49" s="406">
        <v>36</v>
      </c>
      <c r="D49" s="56"/>
    </row>
    <row r="50" spans="1:4" x14ac:dyDescent="0.25">
      <c r="A50" s="58" t="s">
        <v>438</v>
      </c>
      <c r="B50" s="258" t="s">
        <v>567</v>
      </c>
      <c r="C50" s="406">
        <v>3</v>
      </c>
      <c r="D50" s="56"/>
    </row>
    <row r="51" spans="1:4" x14ac:dyDescent="0.25">
      <c r="A51" s="58" t="s">
        <v>438</v>
      </c>
      <c r="B51" s="258" t="s">
        <v>151</v>
      </c>
      <c r="C51" s="406">
        <v>79</v>
      </c>
      <c r="D51" s="56"/>
    </row>
    <row r="52" spans="1:4" x14ac:dyDescent="0.25">
      <c r="A52" s="58" t="s">
        <v>438</v>
      </c>
      <c r="B52" s="258" t="s">
        <v>152</v>
      </c>
      <c r="C52" s="406">
        <v>14</v>
      </c>
      <c r="D52" s="56"/>
    </row>
    <row r="53" spans="1:4" x14ac:dyDescent="0.25">
      <c r="A53" s="58" t="s">
        <v>438</v>
      </c>
      <c r="B53" s="258" t="s">
        <v>153</v>
      </c>
      <c r="C53" s="406">
        <v>546</v>
      </c>
      <c r="D53" s="56"/>
    </row>
    <row r="54" spans="1:4" x14ac:dyDescent="0.25">
      <c r="A54" s="58" t="s">
        <v>438</v>
      </c>
      <c r="B54" s="258" t="s">
        <v>154</v>
      </c>
      <c r="C54" s="406">
        <v>78</v>
      </c>
      <c r="D54" s="56"/>
    </row>
    <row r="55" spans="1:4" x14ac:dyDescent="0.25">
      <c r="A55" s="58" t="s">
        <v>438</v>
      </c>
      <c r="B55" s="258" t="s">
        <v>155</v>
      </c>
      <c r="C55" s="406">
        <v>300</v>
      </c>
      <c r="D55" s="56"/>
    </row>
    <row r="56" spans="1:4" x14ac:dyDescent="0.25">
      <c r="A56" s="58" t="s">
        <v>438</v>
      </c>
      <c r="B56" s="258" t="s">
        <v>579</v>
      </c>
      <c r="C56" s="406">
        <v>6</v>
      </c>
      <c r="D56" s="56"/>
    </row>
    <row r="57" spans="1:4" x14ac:dyDescent="0.25">
      <c r="A57" s="58" t="s">
        <v>438</v>
      </c>
      <c r="B57" s="258" t="s">
        <v>568</v>
      </c>
      <c r="C57" s="406">
        <v>18</v>
      </c>
      <c r="D57" s="56"/>
    </row>
    <row r="58" spans="1:4" x14ac:dyDescent="0.25">
      <c r="A58" s="58" t="s">
        <v>438</v>
      </c>
      <c r="B58" s="258" t="s">
        <v>156</v>
      </c>
      <c r="C58" s="406">
        <v>13</v>
      </c>
      <c r="D58" s="56"/>
    </row>
    <row r="59" spans="1:4" x14ac:dyDescent="0.25">
      <c r="A59" s="58" t="s">
        <v>438</v>
      </c>
      <c r="B59" s="258" t="s">
        <v>502</v>
      </c>
      <c r="C59" s="406">
        <v>10</v>
      </c>
      <c r="D59" s="56"/>
    </row>
    <row r="60" spans="1:4" x14ac:dyDescent="0.25">
      <c r="A60" s="58" t="s">
        <v>438</v>
      </c>
      <c r="B60" s="258" t="s">
        <v>157</v>
      </c>
      <c r="C60" s="406">
        <v>12</v>
      </c>
      <c r="D60" s="56"/>
    </row>
    <row r="61" spans="1:4" x14ac:dyDescent="0.25">
      <c r="A61" s="58" t="s">
        <v>438</v>
      </c>
      <c r="B61" s="258" t="s">
        <v>158</v>
      </c>
      <c r="C61" s="406">
        <v>6</v>
      </c>
      <c r="D61" s="56"/>
    </row>
    <row r="62" spans="1:4" x14ac:dyDescent="0.25">
      <c r="A62" s="58" t="s">
        <v>438</v>
      </c>
      <c r="B62" s="258" t="s">
        <v>159</v>
      </c>
      <c r="C62" s="406">
        <v>2</v>
      </c>
      <c r="D62" s="56"/>
    </row>
    <row r="63" spans="1:4" x14ac:dyDescent="0.25">
      <c r="A63" s="58" t="s">
        <v>438</v>
      </c>
      <c r="B63" s="258" t="s">
        <v>160</v>
      </c>
      <c r="C63" s="406">
        <v>17</v>
      </c>
      <c r="D63" s="56"/>
    </row>
    <row r="64" spans="1:4" x14ac:dyDescent="0.25">
      <c r="A64" s="58" t="s">
        <v>438</v>
      </c>
      <c r="B64" s="258" t="s">
        <v>161</v>
      </c>
      <c r="C64" s="406">
        <v>1666</v>
      </c>
      <c r="D64" s="56"/>
    </row>
    <row r="65" spans="1:4" x14ac:dyDescent="0.25">
      <c r="A65" s="58" t="s">
        <v>438</v>
      </c>
      <c r="B65" s="258" t="s">
        <v>162</v>
      </c>
      <c r="C65" s="406">
        <v>6</v>
      </c>
      <c r="D65" s="56"/>
    </row>
    <row r="66" spans="1:4" x14ac:dyDescent="0.25">
      <c r="A66" s="58" t="s">
        <v>438</v>
      </c>
      <c r="B66" s="258" t="s">
        <v>163</v>
      </c>
      <c r="C66" s="406">
        <v>67</v>
      </c>
      <c r="D66" s="56"/>
    </row>
    <row r="67" spans="1:4" x14ac:dyDescent="0.25">
      <c r="A67" s="58" t="s">
        <v>438</v>
      </c>
      <c r="B67" s="258" t="s">
        <v>164</v>
      </c>
      <c r="C67" s="406">
        <v>39</v>
      </c>
      <c r="D67" s="56"/>
    </row>
    <row r="68" spans="1:4" x14ac:dyDescent="0.25">
      <c r="A68" s="58" t="s">
        <v>438</v>
      </c>
      <c r="B68" s="258" t="s">
        <v>165</v>
      </c>
      <c r="C68" s="406">
        <v>4</v>
      </c>
      <c r="D68" s="56"/>
    </row>
    <row r="69" spans="1:4" x14ac:dyDescent="0.25">
      <c r="A69" s="58" t="s">
        <v>438</v>
      </c>
      <c r="B69" s="258" t="s">
        <v>166</v>
      </c>
      <c r="C69" s="406">
        <v>23</v>
      </c>
      <c r="D69" s="56"/>
    </row>
    <row r="70" spans="1:4" x14ac:dyDescent="0.25">
      <c r="A70" s="58" t="s">
        <v>438</v>
      </c>
      <c r="B70" s="258" t="s">
        <v>430</v>
      </c>
      <c r="C70" s="406">
        <v>4</v>
      </c>
      <c r="D70" s="56"/>
    </row>
    <row r="71" spans="1:4" x14ac:dyDescent="0.25">
      <c r="A71" s="58" t="s">
        <v>438</v>
      </c>
      <c r="B71" s="258" t="s">
        <v>625</v>
      </c>
      <c r="C71" s="406">
        <v>1</v>
      </c>
      <c r="D71" s="56"/>
    </row>
    <row r="72" spans="1:4" x14ac:dyDescent="0.25">
      <c r="A72" s="58" t="s">
        <v>438</v>
      </c>
      <c r="B72" s="258" t="s">
        <v>167</v>
      </c>
      <c r="C72" s="406">
        <v>1</v>
      </c>
      <c r="D72" s="56"/>
    </row>
    <row r="73" spans="1:4" x14ac:dyDescent="0.25">
      <c r="A73" s="58" t="s">
        <v>438</v>
      </c>
      <c r="B73" s="258" t="s">
        <v>168</v>
      </c>
      <c r="C73" s="406">
        <v>26</v>
      </c>
      <c r="D73" s="56"/>
    </row>
    <row r="74" spans="1:4" x14ac:dyDescent="0.25">
      <c r="A74" s="58" t="s">
        <v>438</v>
      </c>
      <c r="B74" s="258" t="s">
        <v>652</v>
      </c>
      <c r="C74" s="406">
        <v>1</v>
      </c>
      <c r="D74" s="56"/>
    </row>
    <row r="75" spans="1:4" x14ac:dyDescent="0.25">
      <c r="A75" s="58" t="s">
        <v>438</v>
      </c>
      <c r="B75" s="258" t="s">
        <v>421</v>
      </c>
      <c r="C75" s="406">
        <v>6</v>
      </c>
      <c r="D75" s="56"/>
    </row>
    <row r="76" spans="1:4" x14ac:dyDescent="0.25">
      <c r="A76" s="58" t="s">
        <v>438</v>
      </c>
      <c r="B76" s="258" t="s">
        <v>623</v>
      </c>
      <c r="C76" s="406">
        <v>1</v>
      </c>
      <c r="D76" s="56"/>
    </row>
    <row r="77" spans="1:4" x14ac:dyDescent="0.25">
      <c r="A77" s="58" t="s">
        <v>438</v>
      </c>
      <c r="B77" s="258" t="s">
        <v>169</v>
      </c>
      <c r="C77" s="406">
        <v>326</v>
      </c>
      <c r="D77" s="56"/>
    </row>
    <row r="78" spans="1:4" x14ac:dyDescent="0.25">
      <c r="A78" s="58" t="s">
        <v>438</v>
      </c>
      <c r="B78" s="258" t="s">
        <v>171</v>
      </c>
      <c r="C78" s="406">
        <v>31</v>
      </c>
      <c r="D78" s="56"/>
    </row>
    <row r="79" spans="1:4" x14ac:dyDescent="0.25">
      <c r="A79" s="58" t="s">
        <v>438</v>
      </c>
      <c r="B79" s="258" t="s">
        <v>172</v>
      </c>
      <c r="C79" s="406">
        <v>1</v>
      </c>
      <c r="D79" s="56"/>
    </row>
    <row r="80" spans="1:4" x14ac:dyDescent="0.25">
      <c r="A80" s="58" t="s">
        <v>438</v>
      </c>
      <c r="B80" s="258" t="s">
        <v>572</v>
      </c>
      <c r="C80" s="406">
        <v>1</v>
      </c>
      <c r="D80" s="56"/>
    </row>
    <row r="81" spans="1:4" x14ac:dyDescent="0.25">
      <c r="A81" s="58" t="s">
        <v>438</v>
      </c>
      <c r="B81" s="258" t="s">
        <v>423</v>
      </c>
      <c r="C81" s="406">
        <v>2</v>
      </c>
      <c r="D81" s="56"/>
    </row>
    <row r="82" spans="1:4" x14ac:dyDescent="0.25">
      <c r="A82" s="58" t="s">
        <v>438</v>
      </c>
      <c r="B82" s="258" t="s">
        <v>173</v>
      </c>
      <c r="C82" s="406">
        <v>6</v>
      </c>
      <c r="D82" s="56"/>
    </row>
    <row r="83" spans="1:4" x14ac:dyDescent="0.25">
      <c r="A83" s="58" t="s">
        <v>438</v>
      </c>
      <c r="B83" s="258" t="s">
        <v>598</v>
      </c>
      <c r="C83" s="406">
        <v>1</v>
      </c>
      <c r="D83" s="56"/>
    </row>
    <row r="84" spans="1:4" x14ac:dyDescent="0.25">
      <c r="A84" s="58" t="s">
        <v>438</v>
      </c>
      <c r="B84" s="258" t="s">
        <v>614</v>
      </c>
      <c r="C84" s="406">
        <v>2</v>
      </c>
      <c r="D84" s="56"/>
    </row>
    <row r="85" spans="1:4" x14ac:dyDescent="0.25">
      <c r="A85" s="58" t="s">
        <v>438</v>
      </c>
      <c r="B85" s="258" t="s">
        <v>174</v>
      </c>
      <c r="C85" s="406">
        <v>25</v>
      </c>
      <c r="D85" s="56"/>
    </row>
    <row r="86" spans="1:4" x14ac:dyDescent="0.25">
      <c r="A86" s="58" t="s">
        <v>438</v>
      </c>
      <c r="B86" s="258" t="s">
        <v>175</v>
      </c>
      <c r="C86" s="406">
        <v>3</v>
      </c>
      <c r="D86" s="56"/>
    </row>
    <row r="87" spans="1:4" x14ac:dyDescent="0.25">
      <c r="A87" s="58" t="s">
        <v>438</v>
      </c>
      <c r="B87" s="258" t="s">
        <v>176</v>
      </c>
      <c r="C87" s="406">
        <v>12</v>
      </c>
      <c r="D87" s="56"/>
    </row>
    <row r="88" spans="1:4" x14ac:dyDescent="0.25">
      <c r="A88" s="58" t="s">
        <v>438</v>
      </c>
      <c r="B88" s="258" t="s">
        <v>503</v>
      </c>
      <c r="C88" s="406">
        <v>7</v>
      </c>
      <c r="D88" s="56"/>
    </row>
    <row r="89" spans="1:4" x14ac:dyDescent="0.25">
      <c r="A89" s="58" t="s">
        <v>438</v>
      </c>
      <c r="B89" s="258" t="s">
        <v>177</v>
      </c>
      <c r="C89" s="406">
        <v>22</v>
      </c>
      <c r="D89" s="56"/>
    </row>
    <row r="90" spans="1:4" x14ac:dyDescent="0.25">
      <c r="A90" s="58" t="s">
        <v>438</v>
      </c>
      <c r="B90" s="258" t="s">
        <v>178</v>
      </c>
      <c r="C90" s="406">
        <v>198</v>
      </c>
      <c r="D90" s="56"/>
    </row>
    <row r="91" spans="1:4" x14ac:dyDescent="0.25">
      <c r="A91" s="58" t="s">
        <v>438</v>
      </c>
      <c r="B91" s="258" t="s">
        <v>179</v>
      </c>
      <c r="C91" s="406">
        <v>26</v>
      </c>
      <c r="D91" s="56"/>
    </row>
    <row r="92" spans="1:4" x14ac:dyDescent="0.25">
      <c r="A92" s="58" t="s">
        <v>438</v>
      </c>
      <c r="B92" s="258" t="s">
        <v>180</v>
      </c>
      <c r="C92" s="406">
        <v>5</v>
      </c>
      <c r="D92" s="56"/>
    </row>
    <row r="93" spans="1:4" x14ac:dyDescent="0.25">
      <c r="A93" s="58" t="s">
        <v>438</v>
      </c>
      <c r="B93" s="258" t="s">
        <v>181</v>
      </c>
      <c r="C93" s="406">
        <v>54</v>
      </c>
      <c r="D93" s="56"/>
    </row>
    <row r="94" spans="1:4" x14ac:dyDescent="0.25">
      <c r="A94" s="58" t="s">
        <v>438</v>
      </c>
      <c r="B94" s="258" t="s">
        <v>182</v>
      </c>
      <c r="C94" s="406">
        <v>1159</v>
      </c>
      <c r="D94" s="56"/>
    </row>
    <row r="95" spans="1:4" x14ac:dyDescent="0.25">
      <c r="A95" s="58" t="s">
        <v>438</v>
      </c>
      <c r="B95" s="258" t="s">
        <v>183</v>
      </c>
      <c r="C95" s="406">
        <v>5</v>
      </c>
      <c r="D95" s="56"/>
    </row>
    <row r="96" spans="1:4" x14ac:dyDescent="0.25">
      <c r="A96" s="58" t="s">
        <v>438</v>
      </c>
      <c r="B96" s="258" t="s">
        <v>184</v>
      </c>
      <c r="C96" s="406">
        <v>459</v>
      </c>
      <c r="D96" s="56"/>
    </row>
    <row r="97" spans="1:4" x14ac:dyDescent="0.25">
      <c r="A97" s="58" t="s">
        <v>438</v>
      </c>
      <c r="B97" s="258" t="s">
        <v>185</v>
      </c>
      <c r="C97" s="406">
        <v>6</v>
      </c>
      <c r="D97" s="56"/>
    </row>
    <row r="98" spans="1:4" x14ac:dyDescent="0.25">
      <c r="A98" s="58" t="s">
        <v>438</v>
      </c>
      <c r="B98" s="258" t="s">
        <v>650</v>
      </c>
      <c r="C98" s="406">
        <v>2</v>
      </c>
      <c r="D98" s="56"/>
    </row>
    <row r="99" spans="1:4" x14ac:dyDescent="0.25">
      <c r="A99" s="58" t="s">
        <v>438</v>
      </c>
      <c r="B99" s="258" t="s">
        <v>186</v>
      </c>
      <c r="C99" s="406">
        <v>4</v>
      </c>
      <c r="D99" s="56"/>
    </row>
    <row r="100" spans="1:4" x14ac:dyDescent="0.25">
      <c r="A100" s="58" t="s">
        <v>438</v>
      </c>
      <c r="B100" s="258" t="s">
        <v>187</v>
      </c>
      <c r="C100" s="406">
        <v>5</v>
      </c>
      <c r="D100" s="56"/>
    </row>
    <row r="101" spans="1:4" x14ac:dyDescent="0.25">
      <c r="A101" s="58" t="s">
        <v>438</v>
      </c>
      <c r="B101" s="258" t="s">
        <v>188</v>
      </c>
      <c r="C101" s="406">
        <v>718</v>
      </c>
      <c r="D101" s="56"/>
    </row>
    <row r="102" spans="1:4" x14ac:dyDescent="0.25">
      <c r="A102" s="58" t="s">
        <v>438</v>
      </c>
      <c r="B102" s="258" t="s">
        <v>504</v>
      </c>
      <c r="C102" s="406">
        <v>15</v>
      </c>
      <c r="D102" s="56"/>
    </row>
    <row r="103" spans="1:4" x14ac:dyDescent="0.25">
      <c r="A103" s="58" t="s">
        <v>438</v>
      </c>
      <c r="B103" s="258" t="s">
        <v>435</v>
      </c>
      <c r="C103" s="406">
        <v>5</v>
      </c>
    </row>
    <row r="104" spans="1:4" x14ac:dyDescent="0.25">
      <c r="A104" s="58" t="s">
        <v>438</v>
      </c>
      <c r="B104" s="258" t="s">
        <v>627</v>
      </c>
      <c r="C104" s="406">
        <v>2</v>
      </c>
    </row>
    <row r="105" spans="1:4" x14ac:dyDescent="0.25">
      <c r="A105" s="58" t="s">
        <v>438</v>
      </c>
      <c r="B105" s="258" t="s">
        <v>189</v>
      </c>
      <c r="C105" s="406">
        <v>1000</v>
      </c>
    </row>
    <row r="106" spans="1:4" x14ac:dyDescent="0.25">
      <c r="A106" s="58" t="s">
        <v>438</v>
      </c>
      <c r="B106" s="258" t="s">
        <v>190</v>
      </c>
      <c r="C106" s="406">
        <v>1043</v>
      </c>
    </row>
    <row r="107" spans="1:4" x14ac:dyDescent="0.25">
      <c r="A107" s="58" t="s">
        <v>438</v>
      </c>
      <c r="B107" s="258" t="s">
        <v>436</v>
      </c>
      <c r="C107" s="406">
        <v>4</v>
      </c>
    </row>
    <row r="108" spans="1:4" x14ac:dyDescent="0.25">
      <c r="A108" s="58" t="s">
        <v>438</v>
      </c>
      <c r="B108" s="258" t="s">
        <v>191</v>
      </c>
      <c r="C108" s="406">
        <v>49</v>
      </c>
    </row>
    <row r="109" spans="1:4" x14ac:dyDescent="0.25">
      <c r="A109" s="58" t="s">
        <v>438</v>
      </c>
      <c r="B109" s="258" t="s">
        <v>192</v>
      </c>
      <c r="C109" s="406">
        <v>6</v>
      </c>
    </row>
    <row r="110" spans="1:4" x14ac:dyDescent="0.25">
      <c r="A110" s="58" t="s">
        <v>438</v>
      </c>
      <c r="B110" s="258" t="s">
        <v>580</v>
      </c>
      <c r="C110" s="406">
        <v>2</v>
      </c>
    </row>
    <row r="111" spans="1:4" x14ac:dyDescent="0.25">
      <c r="A111" s="58" t="s">
        <v>438</v>
      </c>
      <c r="B111" s="258" t="s">
        <v>193</v>
      </c>
      <c r="C111" s="406">
        <v>4</v>
      </c>
    </row>
    <row r="112" spans="1:4" x14ac:dyDescent="0.25">
      <c r="A112" s="83" t="s">
        <v>438</v>
      </c>
      <c r="B112" s="258" t="s">
        <v>194</v>
      </c>
      <c r="C112" s="406">
        <v>16</v>
      </c>
    </row>
    <row r="113" spans="1:4" x14ac:dyDescent="0.25">
      <c r="A113" s="83" t="s">
        <v>438</v>
      </c>
      <c r="B113" s="258" t="s">
        <v>431</v>
      </c>
      <c r="C113" s="406">
        <v>6</v>
      </c>
    </row>
    <row r="114" spans="1:4" x14ac:dyDescent="0.25">
      <c r="A114" s="83" t="s">
        <v>438</v>
      </c>
      <c r="B114" s="258" t="s">
        <v>195</v>
      </c>
      <c r="C114" s="406">
        <v>20</v>
      </c>
    </row>
    <row r="115" spans="1:4" x14ac:dyDescent="0.25">
      <c r="A115" s="83" t="s">
        <v>438</v>
      </c>
      <c r="B115" s="258" t="s">
        <v>196</v>
      </c>
      <c r="C115" s="406">
        <v>98</v>
      </c>
      <c r="D115" s="38"/>
    </row>
    <row r="116" spans="1:4" x14ac:dyDescent="0.25">
      <c r="A116" s="242" t="s">
        <v>438</v>
      </c>
      <c r="B116" s="258" t="s">
        <v>197</v>
      </c>
      <c r="C116" s="406">
        <v>69</v>
      </c>
    </row>
    <row r="117" spans="1:4" x14ac:dyDescent="0.25">
      <c r="A117" s="185" t="s">
        <v>438</v>
      </c>
      <c r="B117" s="258" t="s">
        <v>198</v>
      </c>
      <c r="C117" s="406">
        <v>67</v>
      </c>
    </row>
    <row r="118" spans="1:4" x14ac:dyDescent="0.25">
      <c r="A118" s="84" t="s">
        <v>438</v>
      </c>
      <c r="B118" s="258" t="s">
        <v>575</v>
      </c>
      <c r="C118" s="406">
        <v>8</v>
      </c>
    </row>
    <row r="119" spans="1:4" x14ac:dyDescent="0.25">
      <c r="A119" s="83" t="s">
        <v>438</v>
      </c>
      <c r="B119" s="258" t="s">
        <v>199</v>
      </c>
      <c r="C119" s="406">
        <v>3</v>
      </c>
    </row>
    <row r="120" spans="1:4" x14ac:dyDescent="0.25">
      <c r="A120" s="83" t="s">
        <v>438</v>
      </c>
      <c r="B120" s="258" t="s">
        <v>200</v>
      </c>
      <c r="C120" s="406">
        <v>16</v>
      </c>
    </row>
    <row r="121" spans="1:4" x14ac:dyDescent="0.25">
      <c r="A121" s="185" t="s">
        <v>438</v>
      </c>
      <c r="B121" s="258" t="s">
        <v>644</v>
      </c>
      <c r="C121" s="406">
        <v>1</v>
      </c>
    </row>
    <row r="122" spans="1:4" x14ac:dyDescent="0.25">
      <c r="A122" s="84" t="s">
        <v>438</v>
      </c>
      <c r="B122" s="258" t="s">
        <v>201</v>
      </c>
      <c r="C122" s="406">
        <v>1009</v>
      </c>
    </row>
    <row r="123" spans="1:4" x14ac:dyDescent="0.25">
      <c r="A123" s="84" t="s">
        <v>438</v>
      </c>
      <c r="B123" s="258" t="s">
        <v>202</v>
      </c>
      <c r="C123" s="406">
        <v>52</v>
      </c>
    </row>
    <row r="124" spans="1:4" x14ac:dyDescent="0.25">
      <c r="A124" s="84" t="s">
        <v>438</v>
      </c>
      <c r="B124" s="258" t="s">
        <v>203</v>
      </c>
      <c r="C124" s="406">
        <v>16</v>
      </c>
    </row>
    <row r="125" spans="1:4" x14ac:dyDescent="0.25">
      <c r="A125" s="84" t="s">
        <v>438</v>
      </c>
      <c r="B125" s="258" t="s">
        <v>585</v>
      </c>
      <c r="C125" s="406">
        <v>5</v>
      </c>
    </row>
    <row r="126" spans="1:4" x14ac:dyDescent="0.25">
      <c r="A126" s="84" t="s">
        <v>438</v>
      </c>
      <c r="B126" s="258" t="s">
        <v>204</v>
      </c>
      <c r="C126" s="406">
        <v>728</v>
      </c>
    </row>
    <row r="127" spans="1:4" x14ac:dyDescent="0.25">
      <c r="A127" s="84" t="s">
        <v>438</v>
      </c>
      <c r="B127" s="258" t="s">
        <v>205</v>
      </c>
      <c r="C127" s="406">
        <v>47</v>
      </c>
    </row>
    <row r="128" spans="1:4" x14ac:dyDescent="0.25">
      <c r="A128" s="84"/>
      <c r="B128" s="258" t="s">
        <v>206</v>
      </c>
      <c r="C128" s="406">
        <v>44</v>
      </c>
    </row>
    <row r="129" spans="1:3" x14ac:dyDescent="0.25">
      <c r="A129" s="84"/>
      <c r="B129" s="258" t="s">
        <v>207</v>
      </c>
      <c r="C129" s="406">
        <v>11</v>
      </c>
    </row>
    <row r="130" spans="1:3" x14ac:dyDescent="0.25">
      <c r="A130" s="253"/>
      <c r="B130" s="45" t="s">
        <v>645</v>
      </c>
      <c r="C130" s="53">
        <f>SUM(C4:C129)</f>
        <v>4462268</v>
      </c>
    </row>
    <row r="132" spans="1:3" x14ac:dyDescent="0.25">
      <c r="A132" s="138" t="s">
        <v>46</v>
      </c>
      <c r="B132" s="44" t="s">
        <v>432</v>
      </c>
    </row>
    <row r="133" spans="1:3" x14ac:dyDescent="0.25">
      <c r="A133" s="138" t="s">
        <v>47</v>
      </c>
      <c r="B133" s="44" t="s">
        <v>81</v>
      </c>
    </row>
    <row r="135" spans="1:3" x14ac:dyDescent="0.25">
      <c r="A135" s="42"/>
      <c r="C135" s="4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F91"/>
  <sheetViews>
    <sheetView workbookViewId="0">
      <selection activeCell="I28" sqref="I28"/>
    </sheetView>
  </sheetViews>
  <sheetFormatPr defaultColWidth="9.140625" defaultRowHeight="15" x14ac:dyDescent="0.25"/>
  <cols>
    <col min="1" max="1" width="37.5703125" customWidth="1"/>
    <col min="2" max="2" width="17.5703125" bestFit="1" customWidth="1"/>
    <col min="3" max="3" width="23.140625" bestFit="1" customWidth="1"/>
    <col min="4" max="4" width="15.85546875" customWidth="1"/>
    <col min="5" max="5" width="18.7109375" customWidth="1"/>
    <col min="6" max="6" width="17.5703125" customWidth="1"/>
  </cols>
  <sheetData>
    <row r="1" spans="1:6" s="38" customFormat="1" ht="15.75" x14ac:dyDescent="0.25">
      <c r="A1" s="407" t="s">
        <v>689</v>
      </c>
      <c r="B1" s="407"/>
      <c r="C1" s="407"/>
      <c r="D1" s="407"/>
      <c r="E1" s="407"/>
      <c r="F1" s="407"/>
    </row>
    <row r="2" spans="1:6" ht="15.75" thickBot="1" x14ac:dyDescent="0.3"/>
    <row r="3" spans="1:6" s="38" customFormat="1" ht="15.75" x14ac:dyDescent="0.25">
      <c r="A3" s="273" t="s">
        <v>35</v>
      </c>
      <c r="B3" s="274" t="s">
        <v>37</v>
      </c>
      <c r="C3" s="274" t="s">
        <v>38</v>
      </c>
      <c r="D3" s="274" t="s">
        <v>442</v>
      </c>
      <c r="E3" s="274" t="s">
        <v>39</v>
      </c>
      <c r="F3" s="275" t="s">
        <v>1</v>
      </c>
    </row>
    <row r="4" spans="1:6" x14ac:dyDescent="0.25">
      <c r="A4" s="142">
        <v>10</v>
      </c>
      <c r="B4" s="28">
        <v>6</v>
      </c>
      <c r="C4" s="28">
        <v>2</v>
      </c>
      <c r="D4" s="28">
        <v>2</v>
      </c>
      <c r="E4" s="28">
        <v>0</v>
      </c>
      <c r="F4" s="261">
        <v>1</v>
      </c>
    </row>
    <row r="5" spans="1:6" x14ac:dyDescent="0.25">
      <c r="A5" s="142">
        <v>10</v>
      </c>
      <c r="B5" s="28">
        <v>4</v>
      </c>
      <c r="C5" s="28">
        <v>4</v>
      </c>
      <c r="D5" s="28">
        <v>2</v>
      </c>
      <c r="E5" s="28">
        <v>0</v>
      </c>
      <c r="F5" s="261">
        <v>2</v>
      </c>
    </row>
    <row r="6" spans="1:6" x14ac:dyDescent="0.25">
      <c r="A6" s="142">
        <v>9</v>
      </c>
      <c r="B6" s="28">
        <v>4</v>
      </c>
      <c r="C6" s="28">
        <v>1</v>
      </c>
      <c r="D6" s="28">
        <v>4</v>
      </c>
      <c r="E6" s="28">
        <v>0</v>
      </c>
      <c r="F6" s="261">
        <v>1</v>
      </c>
    </row>
    <row r="7" spans="1:6" x14ac:dyDescent="0.25">
      <c r="A7" s="142">
        <v>9</v>
      </c>
      <c r="B7" s="28">
        <v>4</v>
      </c>
      <c r="C7" s="28">
        <v>3</v>
      </c>
      <c r="D7" s="28">
        <v>2</v>
      </c>
      <c r="E7" s="28">
        <v>0</v>
      </c>
      <c r="F7" s="261">
        <v>5</v>
      </c>
    </row>
    <row r="8" spans="1:6" x14ac:dyDescent="0.25">
      <c r="A8" s="142">
        <v>9</v>
      </c>
      <c r="B8" s="28">
        <v>3</v>
      </c>
      <c r="C8" s="28">
        <v>2</v>
      </c>
      <c r="D8" s="28">
        <v>4</v>
      </c>
      <c r="E8" s="28">
        <v>0</v>
      </c>
      <c r="F8" s="261">
        <v>1</v>
      </c>
    </row>
    <row r="9" spans="1:6" x14ac:dyDescent="0.25">
      <c r="A9" s="142">
        <v>8</v>
      </c>
      <c r="B9" s="28">
        <v>6</v>
      </c>
      <c r="C9" s="28">
        <v>2</v>
      </c>
      <c r="D9" s="28">
        <v>0</v>
      </c>
      <c r="E9" s="28">
        <v>0</v>
      </c>
      <c r="F9" s="261">
        <v>1</v>
      </c>
    </row>
    <row r="10" spans="1:6" x14ac:dyDescent="0.25">
      <c r="A10" s="142">
        <v>8</v>
      </c>
      <c r="B10" s="28">
        <v>5</v>
      </c>
      <c r="C10" s="28">
        <v>1</v>
      </c>
      <c r="D10" s="28">
        <v>2</v>
      </c>
      <c r="E10" s="28">
        <v>0</v>
      </c>
      <c r="F10" s="261">
        <v>1</v>
      </c>
    </row>
    <row r="11" spans="1:6" x14ac:dyDescent="0.25">
      <c r="A11" s="142">
        <v>8</v>
      </c>
      <c r="B11" s="28">
        <v>5</v>
      </c>
      <c r="C11" s="28">
        <v>2</v>
      </c>
      <c r="D11" s="28">
        <v>1</v>
      </c>
      <c r="E11" s="28">
        <v>0</v>
      </c>
      <c r="F11" s="261">
        <v>4</v>
      </c>
    </row>
    <row r="12" spans="1:6" x14ac:dyDescent="0.25">
      <c r="A12" s="142">
        <v>8</v>
      </c>
      <c r="B12" s="28">
        <v>5</v>
      </c>
      <c r="C12" s="28">
        <v>3</v>
      </c>
      <c r="D12" s="28">
        <v>0</v>
      </c>
      <c r="E12" s="28">
        <v>0</v>
      </c>
      <c r="F12" s="261">
        <v>1</v>
      </c>
    </row>
    <row r="13" spans="1:6" s="2" customFormat="1" x14ac:dyDescent="0.25">
      <c r="A13" s="142">
        <v>8</v>
      </c>
      <c r="B13" s="28">
        <v>4</v>
      </c>
      <c r="C13" s="28">
        <v>1</v>
      </c>
      <c r="D13" s="28">
        <v>3</v>
      </c>
      <c r="E13" s="28">
        <v>0</v>
      </c>
      <c r="F13" s="261">
        <v>1</v>
      </c>
    </row>
    <row r="14" spans="1:6" x14ac:dyDescent="0.25">
      <c r="A14" s="142">
        <v>8</v>
      </c>
      <c r="B14" s="28">
        <v>4</v>
      </c>
      <c r="C14" s="28">
        <v>2</v>
      </c>
      <c r="D14" s="28">
        <v>2</v>
      </c>
      <c r="E14" s="28">
        <v>0</v>
      </c>
      <c r="F14" s="261">
        <v>57</v>
      </c>
    </row>
    <row r="15" spans="1:6" x14ac:dyDescent="0.25">
      <c r="A15" s="142">
        <v>8</v>
      </c>
      <c r="B15" s="28">
        <v>4</v>
      </c>
      <c r="C15" s="28">
        <v>3</v>
      </c>
      <c r="D15" s="28">
        <v>1</v>
      </c>
      <c r="E15" s="28">
        <v>0</v>
      </c>
      <c r="F15" s="261">
        <v>10</v>
      </c>
    </row>
    <row r="16" spans="1:6" x14ac:dyDescent="0.25">
      <c r="A16" s="142">
        <v>8</v>
      </c>
      <c r="B16" s="28">
        <v>3</v>
      </c>
      <c r="C16" s="28">
        <v>1</v>
      </c>
      <c r="D16" s="28">
        <v>4</v>
      </c>
      <c r="E16" s="28">
        <v>0</v>
      </c>
      <c r="F16" s="261">
        <v>2</v>
      </c>
    </row>
    <row r="17" spans="1:6" x14ac:dyDescent="0.25">
      <c r="A17" s="142">
        <v>8</v>
      </c>
      <c r="B17" s="28">
        <v>3</v>
      </c>
      <c r="C17" s="28">
        <v>2</v>
      </c>
      <c r="D17" s="28">
        <v>3</v>
      </c>
      <c r="E17" s="28">
        <v>0</v>
      </c>
      <c r="F17" s="261">
        <v>4</v>
      </c>
    </row>
    <row r="18" spans="1:6" x14ac:dyDescent="0.25">
      <c r="A18" s="142">
        <v>8</v>
      </c>
      <c r="B18" s="28">
        <v>3</v>
      </c>
      <c r="C18" s="28">
        <v>3</v>
      </c>
      <c r="D18" s="28">
        <v>2</v>
      </c>
      <c r="E18" s="28">
        <v>0</v>
      </c>
      <c r="F18" s="261">
        <v>15</v>
      </c>
    </row>
    <row r="19" spans="1:6" x14ac:dyDescent="0.25">
      <c r="A19" s="142">
        <v>8</v>
      </c>
      <c r="B19" s="28">
        <v>2</v>
      </c>
      <c r="C19" s="28">
        <v>1</v>
      </c>
      <c r="D19" s="28">
        <v>5</v>
      </c>
      <c r="E19" s="28">
        <v>0</v>
      </c>
      <c r="F19" s="261">
        <v>1</v>
      </c>
    </row>
    <row r="20" spans="1:6" x14ac:dyDescent="0.25">
      <c r="A20" s="142">
        <v>8</v>
      </c>
      <c r="B20" s="28">
        <v>2</v>
      </c>
      <c r="C20" s="28">
        <v>4</v>
      </c>
      <c r="D20" s="28">
        <v>2</v>
      </c>
      <c r="E20" s="28">
        <v>0</v>
      </c>
      <c r="F20" s="261">
        <v>3</v>
      </c>
    </row>
    <row r="21" spans="1:6" x14ac:dyDescent="0.25">
      <c r="A21" s="142">
        <v>7</v>
      </c>
      <c r="B21" s="28">
        <v>5</v>
      </c>
      <c r="C21" s="28">
        <v>1</v>
      </c>
      <c r="D21" s="28">
        <v>1</v>
      </c>
      <c r="E21" s="28">
        <v>0</v>
      </c>
      <c r="F21" s="261">
        <v>2</v>
      </c>
    </row>
    <row r="22" spans="1:6" x14ac:dyDescent="0.25">
      <c r="A22" s="142">
        <v>7</v>
      </c>
      <c r="B22" s="28">
        <v>5</v>
      </c>
      <c r="C22" s="28">
        <v>2</v>
      </c>
      <c r="D22" s="28">
        <v>0</v>
      </c>
      <c r="E22" s="28">
        <v>0</v>
      </c>
      <c r="F22" s="261">
        <v>1</v>
      </c>
    </row>
    <row r="23" spans="1:6" x14ac:dyDescent="0.25">
      <c r="A23" s="142">
        <v>7</v>
      </c>
      <c r="B23" s="28">
        <v>4</v>
      </c>
      <c r="C23" s="28">
        <v>0</v>
      </c>
      <c r="D23" s="28">
        <v>3</v>
      </c>
      <c r="E23" s="28">
        <v>0</v>
      </c>
      <c r="F23" s="261">
        <v>2</v>
      </c>
    </row>
    <row r="24" spans="1:6" x14ac:dyDescent="0.25">
      <c r="A24" s="142">
        <v>7</v>
      </c>
      <c r="B24" s="28">
        <v>4</v>
      </c>
      <c r="C24" s="28">
        <v>1</v>
      </c>
      <c r="D24" s="28">
        <v>2</v>
      </c>
      <c r="E24" s="28">
        <v>0</v>
      </c>
      <c r="F24" s="261">
        <v>90</v>
      </c>
    </row>
    <row r="25" spans="1:6" x14ac:dyDescent="0.25">
      <c r="A25" s="142">
        <v>7</v>
      </c>
      <c r="B25" s="28">
        <v>4</v>
      </c>
      <c r="C25" s="28">
        <v>2</v>
      </c>
      <c r="D25" s="28">
        <v>1</v>
      </c>
      <c r="E25" s="28">
        <v>0</v>
      </c>
      <c r="F25" s="261">
        <v>104</v>
      </c>
    </row>
    <row r="26" spans="1:6" x14ac:dyDescent="0.25">
      <c r="A26" s="142">
        <v>7</v>
      </c>
      <c r="B26" s="28">
        <v>4</v>
      </c>
      <c r="C26" s="28">
        <v>3</v>
      </c>
      <c r="D26" s="28">
        <v>0</v>
      </c>
      <c r="E26" s="28">
        <v>0</v>
      </c>
      <c r="F26" s="261">
        <v>3</v>
      </c>
    </row>
    <row r="27" spans="1:6" x14ac:dyDescent="0.25">
      <c r="A27" s="142">
        <v>7</v>
      </c>
      <c r="B27" s="28">
        <v>3</v>
      </c>
      <c r="C27" s="28">
        <v>0</v>
      </c>
      <c r="D27" s="28">
        <v>4</v>
      </c>
      <c r="E27" s="28">
        <v>0</v>
      </c>
      <c r="F27" s="261">
        <v>10</v>
      </c>
    </row>
    <row r="28" spans="1:6" x14ac:dyDescent="0.25">
      <c r="A28" s="142">
        <v>7</v>
      </c>
      <c r="B28" s="28">
        <v>3</v>
      </c>
      <c r="C28" s="28">
        <v>1</v>
      </c>
      <c r="D28" s="28">
        <v>3</v>
      </c>
      <c r="E28" s="28">
        <v>0</v>
      </c>
      <c r="F28" s="261">
        <v>52</v>
      </c>
    </row>
    <row r="29" spans="1:6" x14ac:dyDescent="0.25">
      <c r="A29" s="142">
        <v>7</v>
      </c>
      <c r="B29" s="28">
        <v>3</v>
      </c>
      <c r="C29" s="28">
        <v>2</v>
      </c>
      <c r="D29" s="28">
        <v>2</v>
      </c>
      <c r="E29" s="28">
        <v>0</v>
      </c>
      <c r="F29" s="261">
        <v>330</v>
      </c>
    </row>
    <row r="30" spans="1:6" x14ac:dyDescent="0.25">
      <c r="A30" s="142">
        <v>7</v>
      </c>
      <c r="B30" s="28">
        <v>3</v>
      </c>
      <c r="C30" s="28">
        <v>3</v>
      </c>
      <c r="D30" s="28">
        <v>1</v>
      </c>
      <c r="E30" s="28">
        <v>0</v>
      </c>
      <c r="F30" s="261">
        <v>51</v>
      </c>
    </row>
    <row r="31" spans="1:6" x14ac:dyDescent="0.25">
      <c r="A31" s="142">
        <v>7</v>
      </c>
      <c r="B31" s="28">
        <v>3</v>
      </c>
      <c r="C31" s="28">
        <v>4</v>
      </c>
      <c r="D31" s="28">
        <v>0</v>
      </c>
      <c r="E31" s="28">
        <v>0</v>
      </c>
      <c r="F31" s="261">
        <v>1</v>
      </c>
    </row>
    <row r="32" spans="1:6" x14ac:dyDescent="0.25">
      <c r="A32" s="142">
        <v>7</v>
      </c>
      <c r="B32" s="28">
        <v>2</v>
      </c>
      <c r="C32" s="28">
        <v>1</v>
      </c>
      <c r="D32" s="28">
        <v>4</v>
      </c>
      <c r="E32" s="28">
        <v>0</v>
      </c>
      <c r="F32" s="261">
        <v>2</v>
      </c>
    </row>
    <row r="33" spans="1:6" x14ac:dyDescent="0.25">
      <c r="A33" s="142">
        <v>7</v>
      </c>
      <c r="B33" s="28">
        <v>2</v>
      </c>
      <c r="C33" s="28">
        <v>2</v>
      </c>
      <c r="D33" s="28">
        <v>3</v>
      </c>
      <c r="E33" s="28">
        <v>0</v>
      </c>
      <c r="F33" s="261">
        <v>1</v>
      </c>
    </row>
    <row r="34" spans="1:6" x14ac:dyDescent="0.25">
      <c r="A34" s="142">
        <v>7</v>
      </c>
      <c r="B34" s="28">
        <v>2</v>
      </c>
      <c r="C34" s="28">
        <v>3</v>
      </c>
      <c r="D34" s="28">
        <v>2</v>
      </c>
      <c r="E34" s="28">
        <v>0</v>
      </c>
      <c r="F34" s="261">
        <v>17</v>
      </c>
    </row>
    <row r="35" spans="1:6" x14ac:dyDescent="0.25">
      <c r="A35" s="142">
        <v>6</v>
      </c>
      <c r="B35" s="28">
        <v>5</v>
      </c>
      <c r="C35" s="28">
        <v>1</v>
      </c>
      <c r="D35" s="28">
        <v>0</v>
      </c>
      <c r="E35" s="28">
        <v>0</v>
      </c>
      <c r="F35" s="261">
        <v>3</v>
      </c>
    </row>
    <row r="36" spans="1:6" x14ac:dyDescent="0.25">
      <c r="A36" s="142">
        <v>6</v>
      </c>
      <c r="B36" s="28">
        <v>4</v>
      </c>
      <c r="C36" s="28">
        <v>0</v>
      </c>
      <c r="D36" s="28">
        <v>2</v>
      </c>
      <c r="E36" s="28">
        <v>0</v>
      </c>
      <c r="F36" s="261">
        <v>32</v>
      </c>
    </row>
    <row r="37" spans="1:6" x14ac:dyDescent="0.25">
      <c r="A37" s="142">
        <v>6</v>
      </c>
      <c r="B37" s="28">
        <v>4</v>
      </c>
      <c r="C37" s="28">
        <v>1</v>
      </c>
      <c r="D37" s="28">
        <v>1</v>
      </c>
      <c r="E37" s="28">
        <v>0</v>
      </c>
      <c r="F37" s="261">
        <v>118</v>
      </c>
    </row>
    <row r="38" spans="1:6" x14ac:dyDescent="0.25">
      <c r="A38" s="142">
        <v>6</v>
      </c>
      <c r="B38" s="28">
        <v>4</v>
      </c>
      <c r="C38" s="28">
        <v>2</v>
      </c>
      <c r="D38" s="28">
        <v>0</v>
      </c>
      <c r="E38" s="28">
        <v>0</v>
      </c>
      <c r="F38" s="261">
        <v>151</v>
      </c>
    </row>
    <row r="39" spans="1:6" x14ac:dyDescent="0.25">
      <c r="A39" s="142">
        <v>6</v>
      </c>
      <c r="B39" s="28">
        <v>3</v>
      </c>
      <c r="C39" s="28">
        <v>0</v>
      </c>
      <c r="D39" s="28">
        <v>3</v>
      </c>
      <c r="E39" s="28">
        <v>0</v>
      </c>
      <c r="F39" s="261">
        <v>21</v>
      </c>
    </row>
    <row r="40" spans="1:6" x14ac:dyDescent="0.25">
      <c r="A40" s="142">
        <v>6</v>
      </c>
      <c r="B40" s="28">
        <v>3</v>
      </c>
      <c r="C40" s="28">
        <v>1</v>
      </c>
      <c r="D40" s="28">
        <v>2</v>
      </c>
      <c r="E40" s="28">
        <v>0</v>
      </c>
      <c r="F40" s="261">
        <v>503</v>
      </c>
    </row>
    <row r="41" spans="1:6" x14ac:dyDescent="0.25">
      <c r="A41" s="142">
        <v>6</v>
      </c>
      <c r="B41" s="28">
        <v>3</v>
      </c>
      <c r="C41" s="28">
        <v>2</v>
      </c>
      <c r="D41" s="28">
        <v>1</v>
      </c>
      <c r="E41" s="28">
        <v>0</v>
      </c>
      <c r="F41" s="261">
        <v>1001</v>
      </c>
    </row>
    <row r="42" spans="1:6" x14ac:dyDescent="0.25">
      <c r="A42" s="142">
        <v>6</v>
      </c>
      <c r="B42" s="28">
        <v>3</v>
      </c>
      <c r="C42" s="28">
        <v>3</v>
      </c>
      <c r="D42" s="28">
        <v>0</v>
      </c>
      <c r="E42" s="28">
        <v>0</v>
      </c>
      <c r="F42" s="261">
        <v>61</v>
      </c>
    </row>
    <row r="43" spans="1:6" x14ac:dyDescent="0.25">
      <c r="A43" s="142">
        <v>6</v>
      </c>
      <c r="B43" s="28">
        <v>2</v>
      </c>
      <c r="C43" s="28">
        <v>0</v>
      </c>
      <c r="D43" s="28">
        <v>4</v>
      </c>
      <c r="E43" s="28">
        <v>0</v>
      </c>
      <c r="F43" s="261">
        <v>39</v>
      </c>
    </row>
    <row r="44" spans="1:6" x14ac:dyDescent="0.25">
      <c r="A44" s="142">
        <v>6</v>
      </c>
      <c r="B44" s="28">
        <v>2</v>
      </c>
      <c r="C44" s="28">
        <v>1</v>
      </c>
      <c r="D44" s="28">
        <v>3</v>
      </c>
      <c r="E44" s="28">
        <v>0</v>
      </c>
      <c r="F44" s="261">
        <v>462</v>
      </c>
    </row>
    <row r="45" spans="1:6" x14ac:dyDescent="0.25">
      <c r="A45" s="142">
        <v>6</v>
      </c>
      <c r="B45" s="28">
        <v>2</v>
      </c>
      <c r="C45" s="28">
        <v>2</v>
      </c>
      <c r="D45" s="28">
        <v>2</v>
      </c>
      <c r="E45" s="28">
        <v>0</v>
      </c>
      <c r="F45" s="261">
        <v>5842</v>
      </c>
    </row>
    <row r="46" spans="1:6" x14ac:dyDescent="0.25">
      <c r="A46" s="142">
        <v>6</v>
      </c>
      <c r="B46" s="28">
        <v>2</v>
      </c>
      <c r="C46" s="28">
        <v>3</v>
      </c>
      <c r="D46" s="28">
        <v>1</v>
      </c>
      <c r="E46" s="28">
        <v>0</v>
      </c>
      <c r="F46" s="261">
        <v>61</v>
      </c>
    </row>
    <row r="47" spans="1:6" x14ac:dyDescent="0.25">
      <c r="A47" s="142">
        <v>6</v>
      </c>
      <c r="B47" s="28">
        <v>2</v>
      </c>
      <c r="C47" s="28">
        <v>4</v>
      </c>
      <c r="D47" s="28">
        <v>0</v>
      </c>
      <c r="E47" s="28">
        <v>0</v>
      </c>
      <c r="F47" s="261">
        <v>4</v>
      </c>
    </row>
    <row r="48" spans="1:6" x14ac:dyDescent="0.25">
      <c r="A48" s="142">
        <v>6</v>
      </c>
      <c r="B48" s="28">
        <v>1</v>
      </c>
      <c r="C48" s="28">
        <v>3</v>
      </c>
      <c r="D48" s="28">
        <v>2</v>
      </c>
      <c r="E48" s="28">
        <v>0</v>
      </c>
      <c r="F48" s="261">
        <v>1</v>
      </c>
    </row>
    <row r="49" spans="1:6" x14ac:dyDescent="0.25">
      <c r="A49" s="142">
        <v>5</v>
      </c>
      <c r="B49" s="28">
        <v>5</v>
      </c>
      <c r="C49" s="28">
        <v>0</v>
      </c>
      <c r="D49" s="28">
        <v>0</v>
      </c>
      <c r="E49" s="28">
        <v>0</v>
      </c>
      <c r="F49" s="261">
        <v>1</v>
      </c>
    </row>
    <row r="50" spans="1:6" x14ac:dyDescent="0.25">
      <c r="A50" s="142">
        <v>5</v>
      </c>
      <c r="B50" s="28">
        <v>4</v>
      </c>
      <c r="C50" s="28">
        <v>0</v>
      </c>
      <c r="D50" s="28">
        <v>1</v>
      </c>
      <c r="E50" s="28">
        <v>0</v>
      </c>
      <c r="F50" s="261">
        <v>27</v>
      </c>
    </row>
    <row r="51" spans="1:6" x14ac:dyDescent="0.25">
      <c r="A51" s="142">
        <v>5</v>
      </c>
      <c r="B51" s="28">
        <v>4</v>
      </c>
      <c r="C51" s="28">
        <v>1</v>
      </c>
      <c r="D51" s="28">
        <v>0</v>
      </c>
      <c r="E51" s="28">
        <v>0</v>
      </c>
      <c r="F51" s="261">
        <v>191</v>
      </c>
    </row>
    <row r="52" spans="1:6" x14ac:dyDescent="0.25">
      <c r="A52" s="142">
        <v>5</v>
      </c>
      <c r="B52" s="28">
        <v>3</v>
      </c>
      <c r="C52" s="28">
        <v>0</v>
      </c>
      <c r="D52" s="28">
        <v>2</v>
      </c>
      <c r="E52" s="28">
        <v>0</v>
      </c>
      <c r="F52" s="261">
        <v>175</v>
      </c>
    </row>
    <row r="53" spans="1:6" x14ac:dyDescent="0.25">
      <c r="A53" s="142">
        <v>5</v>
      </c>
      <c r="B53" s="28">
        <v>3</v>
      </c>
      <c r="C53" s="28">
        <v>1</v>
      </c>
      <c r="D53" s="28">
        <v>1</v>
      </c>
      <c r="E53" s="28">
        <v>0</v>
      </c>
      <c r="F53" s="261">
        <v>1647</v>
      </c>
    </row>
    <row r="54" spans="1:6" x14ac:dyDescent="0.25">
      <c r="A54" s="142">
        <v>5</v>
      </c>
      <c r="B54" s="28">
        <v>3</v>
      </c>
      <c r="C54" s="28">
        <v>2</v>
      </c>
      <c r="D54" s="28">
        <v>0</v>
      </c>
      <c r="E54" s="28">
        <v>0</v>
      </c>
      <c r="F54" s="261">
        <v>1974</v>
      </c>
    </row>
    <row r="55" spans="1:6" x14ac:dyDescent="0.25">
      <c r="A55" s="142">
        <v>5</v>
      </c>
      <c r="B55" s="28">
        <v>2</v>
      </c>
      <c r="C55" s="28">
        <v>0</v>
      </c>
      <c r="D55" s="28">
        <v>3</v>
      </c>
      <c r="E55" s="28">
        <v>0</v>
      </c>
      <c r="F55" s="261">
        <v>147</v>
      </c>
    </row>
    <row r="56" spans="1:6" x14ac:dyDescent="0.25">
      <c r="A56" s="142">
        <v>5</v>
      </c>
      <c r="B56" s="28">
        <v>2</v>
      </c>
      <c r="C56" s="28">
        <v>1</v>
      </c>
      <c r="D56" s="28">
        <v>2</v>
      </c>
      <c r="E56" s="28">
        <v>0</v>
      </c>
      <c r="F56" s="261">
        <v>3860</v>
      </c>
    </row>
    <row r="57" spans="1:6" x14ac:dyDescent="0.25">
      <c r="A57" s="142">
        <v>5</v>
      </c>
      <c r="B57" s="28">
        <v>2</v>
      </c>
      <c r="C57" s="28">
        <v>2</v>
      </c>
      <c r="D57" s="28">
        <v>1</v>
      </c>
      <c r="E57" s="28">
        <v>0</v>
      </c>
      <c r="F57" s="261">
        <v>10791</v>
      </c>
    </row>
    <row r="58" spans="1:6" x14ac:dyDescent="0.25">
      <c r="A58" s="142">
        <v>5</v>
      </c>
      <c r="B58" s="28">
        <v>2</v>
      </c>
      <c r="C58" s="28">
        <v>3</v>
      </c>
      <c r="D58" s="28">
        <v>0</v>
      </c>
      <c r="E58" s="28">
        <v>0</v>
      </c>
      <c r="F58" s="261">
        <v>138</v>
      </c>
    </row>
    <row r="59" spans="1:6" x14ac:dyDescent="0.25">
      <c r="A59" s="142">
        <v>5</v>
      </c>
      <c r="B59" s="28">
        <v>1</v>
      </c>
      <c r="C59" s="28">
        <v>0</v>
      </c>
      <c r="D59" s="28">
        <v>4</v>
      </c>
      <c r="E59" s="28">
        <v>0</v>
      </c>
      <c r="F59" s="261">
        <v>13</v>
      </c>
    </row>
    <row r="60" spans="1:6" x14ac:dyDescent="0.25">
      <c r="A60" s="142">
        <v>5</v>
      </c>
      <c r="B60" s="28">
        <v>1</v>
      </c>
      <c r="C60" s="28">
        <v>1</v>
      </c>
      <c r="D60" s="28">
        <v>3</v>
      </c>
      <c r="E60" s="28">
        <v>0</v>
      </c>
      <c r="F60" s="261">
        <v>69</v>
      </c>
    </row>
    <row r="61" spans="1:6" x14ac:dyDescent="0.25">
      <c r="A61" s="142">
        <v>5</v>
      </c>
      <c r="B61" s="28">
        <v>1</v>
      </c>
      <c r="C61" s="28">
        <v>2</v>
      </c>
      <c r="D61" s="28">
        <v>2</v>
      </c>
      <c r="E61" s="28">
        <v>0</v>
      </c>
      <c r="F61" s="261">
        <v>84</v>
      </c>
    </row>
    <row r="62" spans="1:6" x14ac:dyDescent="0.25">
      <c r="A62" s="142">
        <v>5</v>
      </c>
      <c r="B62" s="28">
        <v>1</v>
      </c>
      <c r="C62" s="28">
        <v>3</v>
      </c>
      <c r="D62" s="28">
        <v>1</v>
      </c>
      <c r="E62" s="28">
        <v>0</v>
      </c>
      <c r="F62" s="261">
        <v>3</v>
      </c>
    </row>
    <row r="63" spans="1:6" x14ac:dyDescent="0.25">
      <c r="A63" s="142">
        <v>4</v>
      </c>
      <c r="B63" s="28">
        <v>4</v>
      </c>
      <c r="C63" s="28">
        <v>0</v>
      </c>
      <c r="D63" s="28">
        <v>0</v>
      </c>
      <c r="E63" s="28">
        <v>0</v>
      </c>
      <c r="F63" s="261">
        <v>89</v>
      </c>
    </row>
    <row r="64" spans="1:6" x14ac:dyDescent="0.25">
      <c r="A64" s="142">
        <v>4</v>
      </c>
      <c r="B64" s="28">
        <v>3</v>
      </c>
      <c r="C64" s="28">
        <v>0</v>
      </c>
      <c r="D64" s="28">
        <v>1</v>
      </c>
      <c r="E64" s="28">
        <v>0</v>
      </c>
      <c r="F64" s="261">
        <v>464</v>
      </c>
    </row>
    <row r="65" spans="1:6" x14ac:dyDescent="0.25">
      <c r="A65" s="142">
        <v>4</v>
      </c>
      <c r="B65" s="28">
        <v>3</v>
      </c>
      <c r="C65" s="28">
        <v>1</v>
      </c>
      <c r="D65" s="28">
        <v>0</v>
      </c>
      <c r="E65" s="28">
        <v>0</v>
      </c>
      <c r="F65" s="261">
        <v>4005</v>
      </c>
    </row>
    <row r="66" spans="1:6" x14ac:dyDescent="0.25">
      <c r="A66" s="142">
        <v>4</v>
      </c>
      <c r="B66" s="28">
        <v>2</v>
      </c>
      <c r="C66" s="28">
        <v>0</v>
      </c>
      <c r="D66" s="28">
        <v>2</v>
      </c>
      <c r="E66" s="28">
        <v>0</v>
      </c>
      <c r="F66" s="261">
        <v>2804</v>
      </c>
    </row>
    <row r="67" spans="1:6" x14ac:dyDescent="0.25">
      <c r="A67" s="142">
        <v>4</v>
      </c>
      <c r="B67" s="28">
        <v>2</v>
      </c>
      <c r="C67" s="28">
        <v>1</v>
      </c>
      <c r="D67" s="28">
        <v>1</v>
      </c>
      <c r="E67" s="28">
        <v>0</v>
      </c>
      <c r="F67" s="261">
        <v>26525</v>
      </c>
    </row>
    <row r="68" spans="1:6" x14ac:dyDescent="0.25">
      <c r="A68" s="142">
        <v>4</v>
      </c>
      <c r="B68" s="28">
        <v>2</v>
      </c>
      <c r="C68" s="28">
        <v>2</v>
      </c>
      <c r="D68" s="28">
        <v>0</v>
      </c>
      <c r="E68" s="28">
        <v>0</v>
      </c>
      <c r="F68" s="261">
        <v>41380</v>
      </c>
    </row>
    <row r="69" spans="1:6" s="37" customFormat="1" ht="15.75" x14ac:dyDescent="0.25">
      <c r="A69" s="122">
        <v>4</v>
      </c>
      <c r="B69" s="121">
        <v>1</v>
      </c>
      <c r="C69" s="121">
        <v>0</v>
      </c>
      <c r="D69" s="121">
        <v>3</v>
      </c>
      <c r="E69" s="121">
        <v>0</v>
      </c>
      <c r="F69" s="261">
        <v>63</v>
      </c>
    </row>
    <row r="70" spans="1:6" x14ac:dyDescent="0.25">
      <c r="A70" s="142">
        <v>4</v>
      </c>
      <c r="B70" s="7">
        <v>1</v>
      </c>
      <c r="C70" s="7">
        <v>1</v>
      </c>
      <c r="D70" s="7">
        <v>2</v>
      </c>
      <c r="E70" s="7">
        <v>0</v>
      </c>
      <c r="F70" s="261">
        <v>1060</v>
      </c>
    </row>
    <row r="71" spans="1:6" x14ac:dyDescent="0.25">
      <c r="A71" s="142">
        <v>4</v>
      </c>
      <c r="B71" s="7">
        <v>1</v>
      </c>
      <c r="C71" s="7">
        <v>2</v>
      </c>
      <c r="D71" s="7">
        <v>1</v>
      </c>
      <c r="E71" s="7">
        <v>0</v>
      </c>
      <c r="F71" s="261">
        <v>517</v>
      </c>
    </row>
    <row r="72" spans="1:6" x14ac:dyDescent="0.25">
      <c r="A72" s="142">
        <v>4</v>
      </c>
      <c r="B72" s="7">
        <v>1</v>
      </c>
      <c r="C72" s="7">
        <v>3</v>
      </c>
      <c r="D72" s="7">
        <v>0</v>
      </c>
      <c r="E72" s="7">
        <v>0</v>
      </c>
      <c r="F72" s="261">
        <v>10</v>
      </c>
    </row>
    <row r="73" spans="1:6" x14ac:dyDescent="0.25">
      <c r="A73" s="142">
        <v>3</v>
      </c>
      <c r="B73" s="7">
        <v>3</v>
      </c>
      <c r="C73" s="7">
        <v>0</v>
      </c>
      <c r="D73" s="7">
        <v>0</v>
      </c>
      <c r="E73" s="7">
        <v>0</v>
      </c>
      <c r="F73" s="261">
        <v>2929</v>
      </c>
    </row>
    <row r="74" spans="1:6" x14ac:dyDescent="0.25">
      <c r="A74" s="142">
        <v>3</v>
      </c>
      <c r="B74" s="7">
        <v>2</v>
      </c>
      <c r="C74" s="7">
        <v>0</v>
      </c>
      <c r="D74" s="7">
        <v>1</v>
      </c>
      <c r="E74" s="7">
        <v>0</v>
      </c>
      <c r="F74" s="261">
        <v>7104</v>
      </c>
    </row>
    <row r="75" spans="1:6" x14ac:dyDescent="0.25">
      <c r="A75" s="142">
        <v>3</v>
      </c>
      <c r="B75" s="7">
        <v>2</v>
      </c>
      <c r="C75" s="7">
        <v>1</v>
      </c>
      <c r="D75" s="7">
        <v>0</v>
      </c>
      <c r="E75" s="7">
        <v>0</v>
      </c>
      <c r="F75" s="261">
        <v>100955</v>
      </c>
    </row>
    <row r="76" spans="1:6" x14ac:dyDescent="0.25">
      <c r="A76" s="142">
        <v>3</v>
      </c>
      <c r="B76" s="7">
        <v>1</v>
      </c>
      <c r="C76" s="7">
        <v>0</v>
      </c>
      <c r="D76" s="7">
        <v>2</v>
      </c>
      <c r="E76" s="7">
        <v>0</v>
      </c>
      <c r="F76" s="261">
        <v>35396</v>
      </c>
    </row>
    <row r="77" spans="1:6" x14ac:dyDescent="0.25">
      <c r="A77" s="142">
        <v>3</v>
      </c>
      <c r="B77" s="7">
        <v>1</v>
      </c>
      <c r="C77" s="7">
        <v>1</v>
      </c>
      <c r="D77" s="7">
        <v>1</v>
      </c>
      <c r="E77" s="7">
        <v>0</v>
      </c>
      <c r="F77" s="261">
        <v>211369</v>
      </c>
    </row>
    <row r="78" spans="1:6" x14ac:dyDescent="0.25">
      <c r="A78" s="142">
        <v>3</v>
      </c>
      <c r="B78" s="7">
        <v>1</v>
      </c>
      <c r="C78" s="7">
        <v>2</v>
      </c>
      <c r="D78" s="7">
        <v>0</v>
      </c>
      <c r="E78" s="7">
        <v>0</v>
      </c>
      <c r="F78" s="261">
        <v>1762</v>
      </c>
    </row>
    <row r="79" spans="1:6" x14ac:dyDescent="0.25">
      <c r="A79" s="142">
        <v>3</v>
      </c>
      <c r="B79" s="7">
        <v>0</v>
      </c>
      <c r="C79" s="7">
        <v>0</v>
      </c>
      <c r="D79" s="7">
        <v>3</v>
      </c>
      <c r="E79" s="7">
        <v>0</v>
      </c>
      <c r="F79" s="261">
        <v>3</v>
      </c>
    </row>
    <row r="80" spans="1:6" x14ac:dyDescent="0.25">
      <c r="A80" s="142">
        <v>3</v>
      </c>
      <c r="B80" s="7">
        <v>0</v>
      </c>
      <c r="C80" s="7">
        <v>1</v>
      </c>
      <c r="D80" s="7">
        <v>2</v>
      </c>
      <c r="E80" s="7">
        <v>0</v>
      </c>
      <c r="F80" s="261">
        <v>1</v>
      </c>
    </row>
    <row r="81" spans="1:6" x14ac:dyDescent="0.25">
      <c r="A81" s="142">
        <v>3</v>
      </c>
      <c r="B81" s="7">
        <v>0</v>
      </c>
      <c r="C81" s="7">
        <v>2</v>
      </c>
      <c r="D81" s="7">
        <v>1</v>
      </c>
      <c r="E81" s="7">
        <v>0</v>
      </c>
      <c r="F81" s="261">
        <v>1</v>
      </c>
    </row>
    <row r="82" spans="1:6" x14ac:dyDescent="0.25">
      <c r="A82" s="142">
        <v>2</v>
      </c>
      <c r="B82" s="7">
        <v>2</v>
      </c>
      <c r="C82" s="7">
        <v>0</v>
      </c>
      <c r="D82" s="7">
        <v>0</v>
      </c>
      <c r="E82" s="7">
        <v>0</v>
      </c>
      <c r="F82" s="261">
        <v>94008</v>
      </c>
    </row>
    <row r="83" spans="1:6" x14ac:dyDescent="0.25">
      <c r="A83" s="142">
        <v>2</v>
      </c>
      <c r="B83" s="7">
        <v>1</v>
      </c>
      <c r="C83" s="7">
        <v>0</v>
      </c>
      <c r="D83" s="7">
        <v>1</v>
      </c>
      <c r="E83" s="7">
        <v>0</v>
      </c>
      <c r="F83" s="261">
        <v>50428</v>
      </c>
    </row>
    <row r="84" spans="1:6" x14ac:dyDescent="0.25">
      <c r="A84" s="142">
        <v>2</v>
      </c>
      <c r="B84" s="7">
        <v>1</v>
      </c>
      <c r="C84" s="7">
        <v>1</v>
      </c>
      <c r="D84" s="7">
        <v>0</v>
      </c>
      <c r="E84" s="7">
        <v>0</v>
      </c>
      <c r="F84" s="261">
        <v>771991</v>
      </c>
    </row>
    <row r="85" spans="1:6" x14ac:dyDescent="0.25">
      <c r="A85" s="142">
        <v>2</v>
      </c>
      <c r="B85" s="7">
        <v>0</v>
      </c>
      <c r="C85" s="7">
        <v>0</v>
      </c>
      <c r="D85" s="7">
        <v>2</v>
      </c>
      <c r="E85" s="7">
        <v>0</v>
      </c>
      <c r="F85" s="261">
        <v>308</v>
      </c>
    </row>
    <row r="86" spans="1:6" x14ac:dyDescent="0.25">
      <c r="A86" s="142">
        <v>2</v>
      </c>
      <c r="B86" s="7">
        <v>0</v>
      </c>
      <c r="C86" s="7">
        <v>1</v>
      </c>
      <c r="D86" s="7">
        <v>1</v>
      </c>
      <c r="E86" s="7">
        <v>0</v>
      </c>
      <c r="F86" s="261">
        <v>145</v>
      </c>
    </row>
    <row r="87" spans="1:6" x14ac:dyDescent="0.25">
      <c r="A87" s="142">
        <v>2</v>
      </c>
      <c r="B87" s="7">
        <v>0</v>
      </c>
      <c r="C87" s="7">
        <v>2</v>
      </c>
      <c r="D87" s="7">
        <v>0</v>
      </c>
      <c r="E87" s="7">
        <v>0</v>
      </c>
      <c r="F87" s="261">
        <v>20</v>
      </c>
    </row>
    <row r="88" spans="1:6" x14ac:dyDescent="0.25">
      <c r="A88" s="142">
        <v>1</v>
      </c>
      <c r="B88" s="7">
        <v>1</v>
      </c>
      <c r="C88" s="7">
        <v>0</v>
      </c>
      <c r="D88" s="7">
        <v>0</v>
      </c>
      <c r="E88" s="7">
        <v>0</v>
      </c>
      <c r="F88" s="261">
        <v>1081110</v>
      </c>
    </row>
    <row r="89" spans="1:6" x14ac:dyDescent="0.25">
      <c r="A89" s="142">
        <v>1</v>
      </c>
      <c r="B89" s="7">
        <v>0</v>
      </c>
      <c r="C89" s="7">
        <v>0</v>
      </c>
      <c r="D89" s="7">
        <v>1</v>
      </c>
      <c r="E89" s="7">
        <v>0</v>
      </c>
      <c r="F89" s="261">
        <v>8251</v>
      </c>
    </row>
    <row r="90" spans="1:6" x14ac:dyDescent="0.25">
      <c r="A90" s="142">
        <v>1</v>
      </c>
      <c r="B90" s="7">
        <v>0</v>
      </c>
      <c r="C90" s="7">
        <v>1</v>
      </c>
      <c r="D90" s="7">
        <v>0</v>
      </c>
      <c r="E90" s="7">
        <v>0</v>
      </c>
      <c r="F90" s="261">
        <v>1930</v>
      </c>
    </row>
    <row r="91" spans="1:6" ht="16.5" thickBot="1" x14ac:dyDescent="0.3">
      <c r="A91" s="276"/>
      <c r="B91" s="277"/>
      <c r="C91" s="277"/>
      <c r="D91" s="277"/>
      <c r="E91" s="277"/>
      <c r="F91" s="299">
        <f>SUM(F4:F90)</f>
        <v>2472823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3F895-7837-42CD-8E00-F9A648C1E5D8}">
  <dimension ref="A1:F18"/>
  <sheetViews>
    <sheetView workbookViewId="0">
      <selection activeCell="G15" sqref="G15"/>
    </sheetView>
  </sheetViews>
  <sheetFormatPr defaultColWidth="9.140625" defaultRowHeight="15" x14ac:dyDescent="0.25"/>
  <cols>
    <col min="1" max="1" width="22.85546875" customWidth="1"/>
    <col min="2" max="2" width="24.5703125" customWidth="1"/>
    <col min="3" max="3" width="14.7109375" customWidth="1"/>
    <col min="4" max="4" width="12.28515625" customWidth="1"/>
  </cols>
  <sheetData>
    <row r="1" spans="1:6" ht="18.75" x14ac:dyDescent="0.3">
      <c r="A1" s="479" t="s">
        <v>778</v>
      </c>
      <c r="B1" s="479"/>
      <c r="C1" s="479"/>
      <c r="D1" s="479"/>
      <c r="E1" s="480"/>
      <c r="F1" s="480"/>
    </row>
    <row r="2" spans="1:6" ht="18.75" x14ac:dyDescent="0.3">
      <c r="A2" s="481"/>
      <c r="B2" s="481"/>
      <c r="C2" s="481"/>
      <c r="D2" s="481"/>
      <c r="E2" s="481"/>
      <c r="F2" s="481"/>
    </row>
    <row r="3" spans="1:6" ht="30" x14ac:dyDescent="0.25">
      <c r="A3" s="482" t="s">
        <v>779</v>
      </c>
      <c r="B3" s="483" t="s">
        <v>780</v>
      </c>
      <c r="C3" s="483" t="s">
        <v>781</v>
      </c>
      <c r="D3" s="484" t="s">
        <v>782</v>
      </c>
    </row>
    <row r="4" spans="1:6" ht="35.25" customHeight="1" x14ac:dyDescent="0.25">
      <c r="A4" s="485" t="s">
        <v>783</v>
      </c>
      <c r="B4" s="22">
        <v>113384215.15000001</v>
      </c>
      <c r="C4" s="486">
        <v>6813.3348880025633</v>
      </c>
      <c r="D4" s="487">
        <v>0.19969818072437132</v>
      </c>
    </row>
    <row r="5" spans="1:6" x14ac:dyDescent="0.25">
      <c r="A5" s="488" t="s">
        <v>784</v>
      </c>
      <c r="B5" s="22">
        <v>375863998.60000002</v>
      </c>
      <c r="C5" s="486">
        <v>24063.301055864631</v>
      </c>
      <c r="D5" s="487">
        <v>0.18743762431965869</v>
      </c>
    </row>
    <row r="6" spans="1:6" x14ac:dyDescent="0.25">
      <c r="A6" s="488" t="s">
        <v>785</v>
      </c>
      <c r="B6" s="22">
        <v>62494167.850000001</v>
      </c>
      <c r="C6" s="486">
        <v>4302.2949893594669</v>
      </c>
      <c r="D6" s="487">
        <v>0.17430929679502311</v>
      </c>
    </row>
    <row r="7" spans="1:6" x14ac:dyDescent="0.25">
      <c r="A7" s="488" t="s">
        <v>786</v>
      </c>
      <c r="B7" s="22">
        <v>154091783.86000001</v>
      </c>
      <c r="C7" s="486">
        <v>8927.3802822550115</v>
      </c>
      <c r="D7" s="487">
        <v>0.20712698998556903</v>
      </c>
    </row>
    <row r="8" spans="1:6" x14ac:dyDescent="0.25">
      <c r="A8" s="488" t="s">
        <v>787</v>
      </c>
      <c r="B8" s="22">
        <v>73830839.890000001</v>
      </c>
      <c r="C8" s="486">
        <v>3875.338019013695</v>
      </c>
      <c r="D8" s="487">
        <v>0.22861749719202212</v>
      </c>
    </row>
    <row r="9" spans="1:6" x14ac:dyDescent="0.25">
      <c r="A9" s="488" t="s">
        <v>788</v>
      </c>
      <c r="B9" s="22">
        <v>38705115.619999997</v>
      </c>
      <c r="C9" s="486">
        <v>3058.6299573186388</v>
      </c>
      <c r="D9" s="487">
        <v>0.15185275561976513</v>
      </c>
    </row>
    <row r="10" spans="1:6" x14ac:dyDescent="0.25">
      <c r="A10" s="488" t="s">
        <v>789</v>
      </c>
      <c r="B10" s="22">
        <v>131702852.76999998</v>
      </c>
      <c r="C10" s="486">
        <v>7844.9310180569337</v>
      </c>
      <c r="D10" s="487">
        <v>0.20145929003101018</v>
      </c>
    </row>
    <row r="11" spans="1:6" x14ac:dyDescent="0.25">
      <c r="A11" s="488" t="s">
        <v>790</v>
      </c>
      <c r="B11" s="22">
        <v>112444250.11</v>
      </c>
      <c r="C11" s="486">
        <v>8322.0699854293744</v>
      </c>
      <c r="D11" s="487">
        <v>0.16213886733498575</v>
      </c>
    </row>
    <row r="12" spans="1:6" x14ac:dyDescent="0.25">
      <c r="A12" s="488" t="s">
        <v>791</v>
      </c>
      <c r="B12" s="22">
        <v>114962930.80000001</v>
      </c>
      <c r="C12" s="486">
        <v>8070.6227307902109</v>
      </c>
      <c r="D12" s="487">
        <v>0.17093540555883785</v>
      </c>
    </row>
    <row r="13" spans="1:6" x14ac:dyDescent="0.25">
      <c r="A13" s="488" t="s">
        <v>792</v>
      </c>
      <c r="B13" s="22">
        <v>972107934.28999996</v>
      </c>
      <c r="C13" s="486">
        <v>84650.945796552798</v>
      </c>
      <c r="D13" s="487">
        <v>0.13780466481161324</v>
      </c>
    </row>
    <row r="14" spans="1:6" x14ac:dyDescent="0.25">
      <c r="A14" s="488" t="s">
        <v>793</v>
      </c>
      <c r="B14" s="22">
        <v>39948737.200000003</v>
      </c>
      <c r="C14" s="486">
        <v>2436.3046050421085</v>
      </c>
      <c r="D14" s="487">
        <v>0.19676720448168855</v>
      </c>
    </row>
    <row r="15" spans="1:6" x14ac:dyDescent="0.25">
      <c r="A15" s="488" t="s">
        <v>794</v>
      </c>
      <c r="B15" s="22">
        <v>53282753.420000002</v>
      </c>
      <c r="C15" s="486">
        <v>5939.5582737491231</v>
      </c>
      <c r="D15" s="487">
        <v>0.10764993145465128</v>
      </c>
    </row>
    <row r="16" spans="1:6" x14ac:dyDescent="0.25">
      <c r="A16" s="488" t="s">
        <v>795</v>
      </c>
      <c r="B16" s="22">
        <v>115967274.38999999</v>
      </c>
      <c r="C16" s="486">
        <v>8847.1620176212655</v>
      </c>
      <c r="D16" s="487">
        <v>0.15729420235644798</v>
      </c>
    </row>
    <row r="18" spans="1:1" x14ac:dyDescent="0.25">
      <c r="A18" s="48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30"/>
  <sheetViews>
    <sheetView zoomScaleNormal="100" workbookViewId="0">
      <selection activeCell="F26" sqref="F26"/>
    </sheetView>
  </sheetViews>
  <sheetFormatPr defaultRowHeight="15" x14ac:dyDescent="0.25"/>
  <cols>
    <col min="1" max="1" width="35.28515625" bestFit="1" customWidth="1"/>
    <col min="2" max="2" width="15.140625" customWidth="1"/>
    <col min="3" max="3" width="21" customWidth="1"/>
    <col min="4" max="4" width="15.5703125" customWidth="1"/>
    <col min="5" max="5" width="14.85546875" customWidth="1"/>
  </cols>
  <sheetData>
    <row r="1" spans="1:5" s="2" customFormat="1" ht="15.75" x14ac:dyDescent="0.25">
      <c r="A1" s="407" t="s">
        <v>673</v>
      </c>
      <c r="B1" s="407"/>
      <c r="C1" s="407"/>
      <c r="D1" s="407"/>
      <c r="E1" s="407"/>
    </row>
    <row r="2" spans="1:5" x14ac:dyDescent="0.25">
      <c r="A2" s="39"/>
    </row>
    <row r="3" spans="1:5" s="38" customFormat="1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2785511</v>
      </c>
      <c r="C4" s="24">
        <f>C5+C6+C7+C8+C9</f>
        <v>2084730720.8</v>
      </c>
      <c r="D4" s="24">
        <f>C4/B4</f>
        <v>748.41948956582826</v>
      </c>
      <c r="E4" s="24"/>
    </row>
    <row r="5" spans="1:5" x14ac:dyDescent="0.25">
      <c r="A5" s="16" t="s">
        <v>5</v>
      </c>
      <c r="B5" s="20">
        <v>1885682</v>
      </c>
      <c r="C5" s="21">
        <v>1588589602.27</v>
      </c>
      <c r="D5" s="21">
        <v>842.45</v>
      </c>
      <c r="E5" s="21">
        <v>728.41</v>
      </c>
    </row>
    <row r="6" spans="1:5" x14ac:dyDescent="0.25">
      <c r="A6" s="16" t="s">
        <v>6</v>
      </c>
      <c r="B6" s="20">
        <v>627396</v>
      </c>
      <c r="C6" s="21">
        <v>343451228.73000002</v>
      </c>
      <c r="D6" s="21">
        <v>547.41999999999996</v>
      </c>
      <c r="E6" s="21">
        <v>444.38</v>
      </c>
    </row>
    <row r="7" spans="1:5" x14ac:dyDescent="0.25">
      <c r="A7" s="16" t="s">
        <v>7</v>
      </c>
      <c r="B7" s="20">
        <v>216551</v>
      </c>
      <c r="C7" s="21">
        <v>127445110.33</v>
      </c>
      <c r="D7" s="21">
        <v>588.52</v>
      </c>
      <c r="E7" s="21">
        <v>495.14</v>
      </c>
    </row>
    <row r="8" spans="1:5" x14ac:dyDescent="0.25">
      <c r="A8" s="16" t="s">
        <v>8</v>
      </c>
      <c r="B8" s="20">
        <v>20761</v>
      </c>
      <c r="C8" s="21">
        <v>14772564.57</v>
      </c>
      <c r="D8" s="21">
        <v>711.55</v>
      </c>
      <c r="E8" s="21">
        <v>783.3</v>
      </c>
    </row>
    <row r="9" spans="1:5" x14ac:dyDescent="0.25">
      <c r="A9" s="240" t="s">
        <v>613</v>
      </c>
      <c r="B9" s="20">
        <v>35121</v>
      </c>
      <c r="C9" s="21">
        <v>10472214.9</v>
      </c>
      <c r="D9" s="21">
        <v>298.18</v>
      </c>
      <c r="E9" s="21">
        <v>360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1254208</v>
      </c>
      <c r="C11" s="24">
        <f>C12+C13+C14+C15</f>
        <v>243321742.16</v>
      </c>
      <c r="D11" s="24">
        <f>C11/B11</f>
        <v>194.00429766035617</v>
      </c>
      <c r="E11" s="7"/>
    </row>
    <row r="12" spans="1:5" x14ac:dyDescent="0.25">
      <c r="A12" s="16" t="s">
        <v>5</v>
      </c>
      <c r="B12" s="20">
        <v>903504</v>
      </c>
      <c r="C12" s="21">
        <v>197443427.81999999</v>
      </c>
      <c r="D12" s="21">
        <v>218.53</v>
      </c>
      <c r="E12" s="21">
        <v>198.61</v>
      </c>
    </row>
    <row r="13" spans="1:5" x14ac:dyDescent="0.25">
      <c r="A13" s="16" t="s">
        <v>6</v>
      </c>
      <c r="B13" s="20">
        <v>280218</v>
      </c>
      <c r="C13" s="21">
        <v>35553713.469999999</v>
      </c>
      <c r="D13" s="21">
        <v>126.88</v>
      </c>
      <c r="E13" s="21">
        <v>117.52</v>
      </c>
    </row>
    <row r="14" spans="1:5" x14ac:dyDescent="0.25">
      <c r="A14" s="16" t="s">
        <v>7</v>
      </c>
      <c r="B14" s="20">
        <v>70485</v>
      </c>
      <c r="C14" s="21">
        <v>10324466.460000001</v>
      </c>
      <c r="D14" s="21">
        <v>146.47999999999999</v>
      </c>
      <c r="E14" s="21">
        <v>137.12</v>
      </c>
    </row>
    <row r="15" spans="1:5" x14ac:dyDescent="0.25">
      <c r="A15" s="16" t="s">
        <v>8</v>
      </c>
      <c r="B15" s="20">
        <v>1</v>
      </c>
      <c r="C15" s="21">
        <v>134.41</v>
      </c>
      <c r="D15" s="21">
        <v>134.41</v>
      </c>
      <c r="E15" s="21">
        <v>134.41</v>
      </c>
    </row>
    <row r="16" spans="1:5" x14ac:dyDescent="0.25">
      <c r="A16" s="16"/>
      <c r="B16" s="20"/>
      <c r="C16" s="21"/>
      <c r="D16" s="21"/>
      <c r="E16" s="7"/>
    </row>
    <row r="17" spans="1:5" x14ac:dyDescent="0.25">
      <c r="A17" s="10" t="s">
        <v>441</v>
      </c>
      <c r="B17" s="23">
        <f>B18+B19+B20</f>
        <v>422549</v>
      </c>
      <c r="C17" s="24">
        <f>C18+C19+C20</f>
        <v>44354458.669999994</v>
      </c>
      <c r="D17" s="24">
        <f>C17/B17</f>
        <v>104.96879337070966</v>
      </c>
      <c r="E17" s="7"/>
    </row>
    <row r="18" spans="1:5" x14ac:dyDescent="0.25">
      <c r="A18" s="16" t="s">
        <v>5</v>
      </c>
      <c r="B18" s="20">
        <v>348241</v>
      </c>
      <c r="C18" s="21">
        <v>39042200.829999998</v>
      </c>
      <c r="D18" s="21">
        <v>112.11</v>
      </c>
      <c r="E18" s="21">
        <v>99.92</v>
      </c>
    </row>
    <row r="19" spans="1:5" x14ac:dyDescent="0.25">
      <c r="A19" s="16" t="s">
        <v>6</v>
      </c>
      <c r="B19" s="20">
        <v>74291</v>
      </c>
      <c r="C19" s="21">
        <v>5305778.51</v>
      </c>
      <c r="D19" s="21">
        <v>71.42</v>
      </c>
      <c r="E19" s="21">
        <v>49.68</v>
      </c>
    </row>
    <row r="20" spans="1:5" x14ac:dyDescent="0.25">
      <c r="A20" s="16" t="s">
        <v>7</v>
      </c>
      <c r="B20" s="20">
        <v>17</v>
      </c>
      <c r="C20" s="21">
        <v>6479.33</v>
      </c>
      <c r="D20" s="21">
        <v>381.14</v>
      </c>
      <c r="E20" s="21">
        <v>403.2</v>
      </c>
    </row>
    <row r="21" spans="1:5" x14ac:dyDescent="0.25">
      <c r="A21" s="16" t="s">
        <v>8</v>
      </c>
      <c r="B21" s="20">
        <v>0</v>
      </c>
      <c r="C21" s="21">
        <v>0</v>
      </c>
      <c r="D21" s="21">
        <v>0</v>
      </c>
      <c r="E21" s="228" t="s">
        <v>438</v>
      </c>
    </row>
    <row r="22" spans="1:5" x14ac:dyDescent="0.25">
      <c r="A22" s="16"/>
      <c r="B22" s="88"/>
      <c r="C22" s="89"/>
      <c r="D22" s="89"/>
      <c r="E22" s="74"/>
    </row>
    <row r="23" spans="1:5" s="2" customFormat="1" x14ac:dyDescent="0.25">
      <c r="A23" s="10" t="s">
        <v>649</v>
      </c>
      <c r="B23" s="23">
        <v>0</v>
      </c>
      <c r="C23" s="24">
        <v>0</v>
      </c>
      <c r="D23" s="24">
        <v>0</v>
      </c>
      <c r="E23" s="20" t="s">
        <v>438</v>
      </c>
    </row>
    <row r="24" spans="1:5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</row>
    <row r="25" spans="1:5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</row>
    <row r="26" spans="1:5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</row>
    <row r="27" spans="1:5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</row>
    <row r="28" spans="1:5" ht="15.75" x14ac:dyDescent="0.25">
      <c r="A28" s="66" t="s">
        <v>10</v>
      </c>
      <c r="B28" s="67">
        <f>B4+B11+B17+B23</f>
        <v>4462268</v>
      </c>
      <c r="C28" s="68">
        <f>C4+C11+C17+C23</f>
        <v>2372406921.6300001</v>
      </c>
      <c r="D28" s="98"/>
      <c r="E28" s="98"/>
    </row>
    <row r="29" spans="1:5" x14ac:dyDescent="0.25">
      <c r="E29" s="19"/>
    </row>
    <row r="30" spans="1:5" x14ac:dyDescent="0.25">
      <c r="A30" s="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28"/>
  <sheetViews>
    <sheetView workbookViewId="0">
      <selection activeCell="H28" sqref="H28"/>
    </sheetView>
  </sheetViews>
  <sheetFormatPr defaultRowHeight="15" x14ac:dyDescent="0.25"/>
  <cols>
    <col min="1" max="1" width="35.28515625" bestFit="1" customWidth="1"/>
    <col min="2" max="2" width="14.85546875" customWidth="1"/>
    <col min="3" max="3" width="20.7109375" customWidth="1"/>
    <col min="4" max="4" width="15.140625" bestFit="1" customWidth="1"/>
    <col min="5" max="5" width="12.7109375" customWidth="1"/>
  </cols>
  <sheetData>
    <row r="1" spans="1:5" ht="15.75" x14ac:dyDescent="0.25">
      <c r="A1" s="407" t="s">
        <v>674</v>
      </c>
      <c r="B1" s="407"/>
      <c r="C1" s="407"/>
      <c r="D1" s="407"/>
      <c r="E1" s="407"/>
    </row>
    <row r="2" spans="1:5" x14ac:dyDescent="0.25">
      <c r="A2" s="39"/>
    </row>
    <row r="3" spans="1:5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2785511</v>
      </c>
      <c r="C4" s="24">
        <f>C5+C6+C7+C8+C9</f>
        <v>1950470493.8200002</v>
      </c>
      <c r="D4" s="24">
        <f>C4/B4</f>
        <v>700.21999332258974</v>
      </c>
      <c r="E4" s="24"/>
    </row>
    <row r="5" spans="1:5" x14ac:dyDescent="0.25">
      <c r="A5" s="16" t="s">
        <v>5</v>
      </c>
      <c r="B5" s="20">
        <v>1885682</v>
      </c>
      <c r="C5" s="21">
        <v>1483008189.6300001</v>
      </c>
      <c r="D5" s="21">
        <v>786.46</v>
      </c>
      <c r="E5" s="21">
        <v>683.62</v>
      </c>
    </row>
    <row r="6" spans="1:5" x14ac:dyDescent="0.25">
      <c r="A6" s="16" t="s">
        <v>6</v>
      </c>
      <c r="B6" s="20">
        <v>627396</v>
      </c>
      <c r="C6" s="21">
        <v>322011502.61000001</v>
      </c>
      <c r="D6" s="21">
        <v>513.25</v>
      </c>
      <c r="E6" s="21">
        <v>417.1</v>
      </c>
    </row>
    <row r="7" spans="1:5" x14ac:dyDescent="0.25">
      <c r="A7" s="16" t="s">
        <v>7</v>
      </c>
      <c r="B7" s="20">
        <v>216551</v>
      </c>
      <c r="C7" s="21">
        <v>120821764.84999999</v>
      </c>
      <c r="D7" s="21">
        <v>557.94000000000005</v>
      </c>
      <c r="E7" s="21">
        <v>465.98</v>
      </c>
    </row>
    <row r="8" spans="1:5" x14ac:dyDescent="0.25">
      <c r="A8" s="16" t="s">
        <v>8</v>
      </c>
      <c r="B8" s="20">
        <v>20761</v>
      </c>
      <c r="C8" s="21">
        <v>14527759.029999999</v>
      </c>
      <c r="D8" s="21">
        <v>699.76</v>
      </c>
      <c r="E8" s="21">
        <v>783.3</v>
      </c>
    </row>
    <row r="9" spans="1:5" x14ac:dyDescent="0.25">
      <c r="A9" s="240" t="s">
        <v>613</v>
      </c>
      <c r="B9" s="20">
        <v>35121</v>
      </c>
      <c r="C9" s="21">
        <v>10101277.699999999</v>
      </c>
      <c r="D9" s="21">
        <v>287.61</v>
      </c>
      <c r="E9" s="21">
        <v>338.4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1254208</v>
      </c>
      <c r="C11" s="24">
        <f>C12+C13+C14+C15</f>
        <v>220484323.61000001</v>
      </c>
      <c r="D11" s="24">
        <f>C11/B11</f>
        <v>175.79566037690719</v>
      </c>
      <c r="E11" s="7"/>
    </row>
    <row r="12" spans="1:5" x14ac:dyDescent="0.25">
      <c r="A12" s="16" t="s">
        <v>5</v>
      </c>
      <c r="B12" s="20">
        <v>903504</v>
      </c>
      <c r="C12" s="21">
        <v>177807036.53</v>
      </c>
      <c r="D12" s="21">
        <v>196.8</v>
      </c>
      <c r="E12" s="21">
        <v>186.12</v>
      </c>
    </row>
    <row r="13" spans="1:5" x14ac:dyDescent="0.25">
      <c r="A13" s="16" t="s">
        <v>6</v>
      </c>
      <c r="B13" s="20">
        <v>280218</v>
      </c>
      <c r="C13" s="21">
        <v>33111102.390000001</v>
      </c>
      <c r="D13" s="21">
        <v>118.16</v>
      </c>
      <c r="E13" s="21">
        <v>110.47</v>
      </c>
    </row>
    <row r="14" spans="1:5" x14ac:dyDescent="0.25">
      <c r="A14" s="16" t="s">
        <v>7</v>
      </c>
      <c r="B14" s="20">
        <v>70485</v>
      </c>
      <c r="C14" s="21">
        <v>9566058.3399999999</v>
      </c>
      <c r="D14" s="21">
        <v>135.72</v>
      </c>
      <c r="E14" s="21">
        <v>128.88999999999999</v>
      </c>
    </row>
    <row r="15" spans="1:5" x14ac:dyDescent="0.25">
      <c r="A15" s="16" t="s">
        <v>8</v>
      </c>
      <c r="B15" s="20">
        <v>1</v>
      </c>
      <c r="C15" s="21">
        <v>126.35</v>
      </c>
      <c r="D15" s="21">
        <v>126.35</v>
      </c>
      <c r="E15" s="21">
        <v>126.35</v>
      </c>
    </row>
    <row r="16" spans="1:5" x14ac:dyDescent="0.25">
      <c r="A16" s="16"/>
      <c r="B16" s="20"/>
      <c r="C16" s="21"/>
      <c r="D16" s="21"/>
      <c r="E16" s="7"/>
    </row>
    <row r="17" spans="1:6" x14ac:dyDescent="0.25">
      <c r="A17" s="10" t="s">
        <v>441</v>
      </c>
      <c r="B17" s="23">
        <f>B18+B19+B20</f>
        <v>422549</v>
      </c>
      <c r="C17" s="24">
        <f>C18+C19+C20</f>
        <v>44075228.209999993</v>
      </c>
      <c r="D17" s="24">
        <f>C17/B17</f>
        <v>104.30796951359486</v>
      </c>
      <c r="E17" s="7"/>
    </row>
    <row r="18" spans="1:6" x14ac:dyDescent="0.25">
      <c r="A18" s="16" t="s">
        <v>5</v>
      </c>
      <c r="B18" s="20">
        <v>348241</v>
      </c>
      <c r="C18" s="21">
        <v>38791741.909999996</v>
      </c>
      <c r="D18" s="21">
        <v>111.39</v>
      </c>
      <c r="E18" s="21">
        <v>99.62</v>
      </c>
    </row>
    <row r="19" spans="1:6" x14ac:dyDescent="0.25">
      <c r="A19" s="16" t="s">
        <v>6</v>
      </c>
      <c r="B19" s="20">
        <v>74291</v>
      </c>
      <c r="C19" s="21">
        <v>5277032.1100000003</v>
      </c>
      <c r="D19" s="21">
        <v>71.03</v>
      </c>
      <c r="E19" s="21">
        <v>49.68</v>
      </c>
    </row>
    <row r="20" spans="1:6" x14ac:dyDescent="0.25">
      <c r="A20" s="16" t="s">
        <v>7</v>
      </c>
      <c r="B20" s="20">
        <v>17</v>
      </c>
      <c r="C20" s="21">
        <v>6454.19</v>
      </c>
      <c r="D20" s="21">
        <v>379.66</v>
      </c>
      <c r="E20" s="21">
        <v>403.2</v>
      </c>
    </row>
    <row r="21" spans="1:6" x14ac:dyDescent="0.25">
      <c r="A21" s="16" t="s">
        <v>8</v>
      </c>
      <c r="B21" s="20">
        <v>0</v>
      </c>
      <c r="C21" s="21">
        <v>0</v>
      </c>
      <c r="D21" s="21">
        <v>0</v>
      </c>
      <c r="E21" s="21" t="s">
        <v>438</v>
      </c>
    </row>
    <row r="22" spans="1:6" x14ac:dyDescent="0.25">
      <c r="A22" s="16"/>
      <c r="B22" s="88"/>
      <c r="C22" s="89"/>
      <c r="D22" s="89"/>
      <c r="E22" s="74"/>
    </row>
    <row r="23" spans="1:6" x14ac:dyDescent="0.25">
      <c r="A23" s="10" t="s">
        <v>649</v>
      </c>
      <c r="B23" s="23">
        <v>0</v>
      </c>
      <c r="C23" s="24">
        <v>0</v>
      </c>
      <c r="D23" s="24">
        <v>0</v>
      </c>
      <c r="E23" s="20" t="s">
        <v>438</v>
      </c>
    </row>
    <row r="24" spans="1:6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  <c r="F24" t="s">
        <v>438</v>
      </c>
    </row>
    <row r="25" spans="1:6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  <c r="F25" t="s">
        <v>438</v>
      </c>
    </row>
    <row r="26" spans="1:6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  <c r="F26" t="s">
        <v>438</v>
      </c>
    </row>
    <row r="27" spans="1:6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  <c r="F27" t="s">
        <v>438</v>
      </c>
    </row>
    <row r="28" spans="1:6" ht="15.75" x14ac:dyDescent="0.25">
      <c r="A28" s="66" t="s">
        <v>10</v>
      </c>
      <c r="B28" s="67">
        <f>B4+B11+B17+B23</f>
        <v>4462268</v>
      </c>
      <c r="C28" s="68">
        <f>C4+C11+C17+C23</f>
        <v>2215030045.6400003</v>
      </c>
      <c r="D28" s="98"/>
      <c r="E28" s="98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29"/>
  <sheetViews>
    <sheetView workbookViewId="0">
      <selection activeCell="I24" sqref="I24"/>
    </sheetView>
  </sheetViews>
  <sheetFormatPr defaultColWidth="9.140625" defaultRowHeight="15" x14ac:dyDescent="0.25"/>
  <cols>
    <col min="1" max="1" width="32.28515625" customWidth="1"/>
    <col min="2" max="2" width="15.42578125" customWidth="1"/>
    <col min="3" max="3" width="22" customWidth="1"/>
    <col min="4" max="4" width="19" customWidth="1"/>
    <col min="5" max="5" width="20.140625" customWidth="1"/>
    <col min="6" max="6" width="18.140625" bestFit="1" customWidth="1"/>
  </cols>
  <sheetData>
    <row r="1" spans="1:6" s="2" customFormat="1" ht="15.75" x14ac:dyDescent="0.25">
      <c r="A1" s="407" t="s">
        <v>796</v>
      </c>
      <c r="B1" s="407"/>
      <c r="C1" s="407"/>
      <c r="D1" s="407"/>
      <c r="E1" s="407"/>
      <c r="F1" s="407"/>
    </row>
    <row r="2" spans="1:6" x14ac:dyDescent="0.25">
      <c r="A2" s="39"/>
    </row>
    <row r="3" spans="1:6" s="42" customFormat="1" ht="47.25" x14ac:dyDescent="0.25">
      <c r="A3" s="90" t="s">
        <v>11</v>
      </c>
      <c r="B3" s="90" t="s">
        <v>615</v>
      </c>
      <c r="C3" s="90" t="s">
        <v>616</v>
      </c>
      <c r="D3" s="243" t="s">
        <v>617</v>
      </c>
      <c r="E3" s="243" t="s">
        <v>618</v>
      </c>
      <c r="F3" s="243" t="s">
        <v>619</v>
      </c>
    </row>
    <row r="4" spans="1:6" x14ac:dyDescent="0.25">
      <c r="A4" s="1" t="s">
        <v>5</v>
      </c>
      <c r="B4" s="366">
        <v>1864050</v>
      </c>
      <c r="C4" s="367">
        <v>1946599637.1900001</v>
      </c>
      <c r="D4" s="368" t="s">
        <v>675</v>
      </c>
      <c r="E4" s="367">
        <v>106048394.52</v>
      </c>
      <c r="F4" s="368" t="s">
        <v>664</v>
      </c>
    </row>
    <row r="5" spans="1:6" x14ac:dyDescent="0.25">
      <c r="A5" s="1" t="s">
        <v>613</v>
      </c>
      <c r="B5" s="366">
        <v>17280</v>
      </c>
      <c r="C5" s="367">
        <v>6255959.46</v>
      </c>
      <c r="D5" s="368" t="s">
        <v>676</v>
      </c>
      <c r="E5" s="367">
        <v>373919.68</v>
      </c>
      <c r="F5" s="368" t="s">
        <v>666</v>
      </c>
    </row>
    <row r="6" spans="1:6" ht="15" customHeight="1" x14ac:dyDescent="0.25">
      <c r="A6" s="1" t="s">
        <v>6</v>
      </c>
      <c r="B6" s="366">
        <v>385051</v>
      </c>
      <c r="C6" s="367">
        <v>261121785.80000001</v>
      </c>
      <c r="D6" s="368" t="s">
        <v>677</v>
      </c>
      <c r="E6" s="367">
        <v>14130661.32</v>
      </c>
      <c r="F6" s="368" t="s">
        <v>668</v>
      </c>
    </row>
    <row r="7" spans="1:6" x14ac:dyDescent="0.25">
      <c r="A7" s="1" t="s">
        <v>45</v>
      </c>
      <c r="B7" s="366">
        <v>184942</v>
      </c>
      <c r="C7" s="367">
        <v>120864630.3</v>
      </c>
      <c r="D7" s="368" t="s">
        <v>678</v>
      </c>
      <c r="E7" s="367">
        <v>6159743.8899999997</v>
      </c>
      <c r="F7" s="368" t="s">
        <v>670</v>
      </c>
    </row>
    <row r="8" spans="1:6" ht="15" customHeight="1" x14ac:dyDescent="0.25">
      <c r="A8" s="1" t="s">
        <v>8</v>
      </c>
      <c r="B8" s="366">
        <v>21500</v>
      </c>
      <c r="C8" s="367">
        <v>7056469.8099999996</v>
      </c>
      <c r="D8" s="368" t="s">
        <v>679</v>
      </c>
      <c r="E8" s="367">
        <v>155717.51</v>
      </c>
      <c r="F8" s="368" t="s">
        <v>672</v>
      </c>
    </row>
    <row r="9" spans="1:6" ht="15.75" x14ac:dyDescent="0.25">
      <c r="A9" s="45"/>
      <c r="B9" s="382">
        <f>SUM(B4:B8)</f>
        <v>2472823</v>
      </c>
      <c r="C9" s="381">
        <f>SUM(C4:C8)</f>
        <v>2341898482.5600004</v>
      </c>
      <c r="D9" s="360"/>
      <c r="E9" s="381">
        <f>SUM(E4:E8)</f>
        <v>126868436.92000002</v>
      </c>
      <c r="F9" s="360"/>
    </row>
    <row r="10" spans="1:6" ht="15" customHeight="1" x14ac:dyDescent="0.25"/>
    <row r="11" spans="1:6" ht="15.75" x14ac:dyDescent="0.25">
      <c r="A11" s="407" t="s">
        <v>797</v>
      </c>
      <c r="B11" s="407"/>
      <c r="C11" s="407"/>
      <c r="D11" s="407"/>
      <c r="E11" s="407"/>
      <c r="F11" s="407"/>
    </row>
    <row r="12" spans="1:6" x14ac:dyDescent="0.25">
      <c r="A12" s="39"/>
    </row>
    <row r="13" spans="1:6" ht="47.25" x14ac:dyDescent="0.25">
      <c r="A13" s="90" t="s">
        <v>11</v>
      </c>
      <c r="B13" s="90" t="s">
        <v>615</v>
      </c>
      <c r="C13" s="90" t="s">
        <v>616</v>
      </c>
      <c r="D13" s="243" t="s">
        <v>617</v>
      </c>
      <c r="E13" s="243" t="s">
        <v>618</v>
      </c>
      <c r="F13" s="243" t="s">
        <v>619</v>
      </c>
    </row>
    <row r="14" spans="1:6" x14ac:dyDescent="0.25">
      <c r="A14" s="1" t="s">
        <v>5</v>
      </c>
      <c r="B14" s="366">
        <v>1857358</v>
      </c>
      <c r="C14" s="367">
        <v>1936040011.3099999</v>
      </c>
      <c r="D14" s="367" t="s">
        <v>663</v>
      </c>
      <c r="E14" s="367">
        <v>105460663.86</v>
      </c>
      <c r="F14" s="367" t="s">
        <v>664</v>
      </c>
    </row>
    <row r="15" spans="1:6" x14ac:dyDescent="0.25">
      <c r="A15" s="1" t="s">
        <v>613</v>
      </c>
      <c r="B15" s="366">
        <v>17401</v>
      </c>
      <c r="C15" s="367">
        <v>6298258.5999999996</v>
      </c>
      <c r="D15" s="367" t="s">
        <v>665</v>
      </c>
      <c r="E15" s="367">
        <v>376436.1</v>
      </c>
      <c r="F15" s="367" t="s">
        <v>666</v>
      </c>
    </row>
    <row r="16" spans="1:6" x14ac:dyDescent="0.25">
      <c r="A16" s="1" t="s">
        <v>6</v>
      </c>
      <c r="B16" s="366">
        <v>384159</v>
      </c>
      <c r="C16" s="367">
        <v>260335398.24000001</v>
      </c>
      <c r="D16" s="367" t="s">
        <v>667</v>
      </c>
      <c r="E16" s="367">
        <v>14085793.52</v>
      </c>
      <c r="F16" s="367" t="s">
        <v>668</v>
      </c>
    </row>
    <row r="17" spans="1:6" x14ac:dyDescent="0.25">
      <c r="A17" s="1" t="s">
        <v>45</v>
      </c>
      <c r="B17" s="366">
        <v>185251</v>
      </c>
      <c r="C17" s="367">
        <v>121062167.97</v>
      </c>
      <c r="D17" s="367" t="s">
        <v>669</v>
      </c>
      <c r="E17" s="367">
        <v>6171206.8600000003</v>
      </c>
      <c r="F17" s="367" t="s">
        <v>670</v>
      </c>
    </row>
    <row r="18" spans="1:6" x14ac:dyDescent="0.25">
      <c r="A18" s="1" t="s">
        <v>8</v>
      </c>
      <c r="B18" s="369">
        <v>21245</v>
      </c>
      <c r="C18" s="370">
        <v>6952972.9199999999</v>
      </c>
      <c r="D18" s="370" t="s">
        <v>671</v>
      </c>
      <c r="E18" s="367">
        <v>153698.85999999999</v>
      </c>
      <c r="F18" s="370" t="s">
        <v>672</v>
      </c>
    </row>
    <row r="19" spans="1:6" ht="15.75" x14ac:dyDescent="0.25">
      <c r="A19" s="45" t="s">
        <v>10</v>
      </c>
      <c r="B19" s="382">
        <f>SUM(B14:B18)</f>
        <v>2465414</v>
      </c>
      <c r="C19" s="381">
        <f>SUM(C14:C18)</f>
        <v>2330688809.0399995</v>
      </c>
      <c r="D19" s="360"/>
      <c r="E19" s="381">
        <f>SUM(E14:E18)</f>
        <v>126247799.19999999</v>
      </c>
      <c r="F19" s="360"/>
    </row>
    <row r="21" spans="1:6" ht="15.75" x14ac:dyDescent="0.25">
      <c r="A21" s="407" t="s">
        <v>798</v>
      </c>
      <c r="B21" s="407"/>
      <c r="C21" s="407"/>
      <c r="D21" s="407"/>
      <c r="E21" s="407"/>
      <c r="F21" s="407"/>
    </row>
    <row r="22" spans="1:6" x14ac:dyDescent="0.25">
      <c r="A22" s="39"/>
    </row>
    <row r="23" spans="1:6" ht="47.25" x14ac:dyDescent="0.25">
      <c r="A23" s="90" t="s">
        <v>11</v>
      </c>
      <c r="B23" s="90" t="s">
        <v>615</v>
      </c>
      <c r="C23" s="90" t="s">
        <v>616</v>
      </c>
      <c r="D23" s="243" t="s">
        <v>617</v>
      </c>
      <c r="E23" s="243" t="s">
        <v>618</v>
      </c>
      <c r="F23" s="243" t="s">
        <v>619</v>
      </c>
    </row>
    <row r="24" spans="1:6" x14ac:dyDescent="0.25">
      <c r="A24" s="1" t="s">
        <v>5</v>
      </c>
      <c r="B24" s="366">
        <v>1857322</v>
      </c>
      <c r="C24" s="367">
        <v>1933470957.49</v>
      </c>
      <c r="D24" s="367" t="s">
        <v>655</v>
      </c>
      <c r="E24" s="367">
        <v>105303400.38</v>
      </c>
      <c r="F24" s="367" t="s">
        <v>656</v>
      </c>
    </row>
    <row r="25" spans="1:6" x14ac:dyDescent="0.25">
      <c r="A25" s="1" t="s">
        <v>613</v>
      </c>
      <c r="B25" s="366">
        <v>17547</v>
      </c>
      <c r="C25" s="367">
        <v>6350385.4199999999</v>
      </c>
      <c r="D25" s="367" t="s">
        <v>653</v>
      </c>
      <c r="E25" s="367">
        <v>379662.16</v>
      </c>
      <c r="F25" s="367" t="s">
        <v>654</v>
      </c>
    </row>
    <row r="26" spans="1:6" x14ac:dyDescent="0.25">
      <c r="A26" s="1" t="s">
        <v>6</v>
      </c>
      <c r="B26" s="366">
        <v>384418</v>
      </c>
      <c r="C26" s="367">
        <v>260289148.40000001</v>
      </c>
      <c r="D26" s="367" t="s">
        <v>657</v>
      </c>
      <c r="E26" s="367">
        <v>14080397.039999999</v>
      </c>
      <c r="F26" s="367" t="s">
        <v>658</v>
      </c>
    </row>
    <row r="27" spans="1:6" x14ac:dyDescent="0.25">
      <c r="A27" s="1" t="s">
        <v>45</v>
      </c>
      <c r="B27" s="366">
        <v>185632</v>
      </c>
      <c r="C27" s="367">
        <v>121220769.84</v>
      </c>
      <c r="D27" s="367" t="s">
        <v>659</v>
      </c>
      <c r="E27" s="367">
        <v>6182976.54</v>
      </c>
      <c r="F27" s="367" t="s">
        <v>660</v>
      </c>
    </row>
    <row r="28" spans="1:6" x14ac:dyDescent="0.25">
      <c r="A28" s="1" t="s">
        <v>8</v>
      </c>
      <c r="B28" s="369">
        <v>21066</v>
      </c>
      <c r="C28" s="370">
        <v>6869143.3499999996</v>
      </c>
      <c r="D28" s="370" t="s">
        <v>661</v>
      </c>
      <c r="E28" s="367">
        <v>151694.64000000001</v>
      </c>
      <c r="F28" s="370" t="s">
        <v>662</v>
      </c>
    </row>
    <row r="29" spans="1:6" ht="15.75" x14ac:dyDescent="0.25">
      <c r="A29" s="241" t="s">
        <v>10</v>
      </c>
      <c r="B29" s="382">
        <f>SUM(B24:B28)</f>
        <v>2465985</v>
      </c>
      <c r="C29" s="381">
        <f>SUM(C24:C28)</f>
        <v>2328200404.5</v>
      </c>
      <c r="D29" s="360"/>
      <c r="E29" s="381">
        <f>SUM(E24:E28)</f>
        <v>126098130.75999999</v>
      </c>
      <c r="F29" s="360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N53"/>
  <sheetViews>
    <sheetView workbookViewId="0">
      <selection activeCell="A2" sqref="A2"/>
    </sheetView>
  </sheetViews>
  <sheetFormatPr defaultColWidth="9.140625" defaultRowHeight="15" x14ac:dyDescent="0.25"/>
  <cols>
    <col min="1" max="1" width="23.7109375" bestFit="1" customWidth="1"/>
    <col min="2" max="2" width="11.85546875" customWidth="1"/>
    <col min="3" max="3" width="11.5703125" customWidth="1"/>
    <col min="4" max="4" width="11.140625" customWidth="1"/>
    <col min="5" max="5" width="11.28515625" customWidth="1"/>
    <col min="6" max="6" width="11" customWidth="1"/>
    <col min="7" max="7" width="12.140625" customWidth="1"/>
    <col min="8" max="8" width="11" customWidth="1"/>
    <col min="9" max="9" width="11.85546875" customWidth="1"/>
    <col min="10" max="10" width="12.5703125" customWidth="1"/>
    <col min="11" max="12" width="11.85546875" customWidth="1"/>
    <col min="13" max="13" width="12.7109375" customWidth="1"/>
  </cols>
  <sheetData>
    <row r="1" spans="1:13" ht="15.75" x14ac:dyDescent="0.25">
      <c r="A1" s="407" t="s">
        <v>681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3" x14ac:dyDescent="0.25">
      <c r="A2" s="39"/>
      <c r="B2" s="8"/>
      <c r="C2" s="8"/>
      <c r="D2" s="9"/>
      <c r="E2" s="8"/>
      <c r="F2" s="9"/>
      <c r="G2" s="9"/>
      <c r="H2" s="8"/>
      <c r="I2" s="8"/>
      <c r="J2" s="9"/>
    </row>
    <row r="3" spans="1:13" ht="15.75" x14ac:dyDescent="0.25">
      <c r="A3" s="413" t="s">
        <v>18</v>
      </c>
      <c r="B3" s="415" t="s">
        <v>5</v>
      </c>
      <c r="C3" s="415"/>
      <c r="D3" s="415"/>
      <c r="E3" s="415" t="s">
        <v>6</v>
      </c>
      <c r="F3" s="415"/>
      <c r="G3" s="62"/>
      <c r="H3" s="415" t="s">
        <v>19</v>
      </c>
      <c r="I3" s="415"/>
      <c r="J3" s="415"/>
      <c r="K3" s="415" t="s">
        <v>20</v>
      </c>
      <c r="L3" s="415"/>
      <c r="M3" s="415"/>
    </row>
    <row r="4" spans="1:13" ht="15.75" x14ac:dyDescent="0.25">
      <c r="A4" s="414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3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3" x14ac:dyDescent="0.25">
      <c r="A6" s="16" t="s">
        <v>443</v>
      </c>
      <c r="B6" s="26">
        <v>567424</v>
      </c>
      <c r="C6" s="54">
        <v>371.95</v>
      </c>
      <c r="D6" s="228">
        <v>415.55</v>
      </c>
      <c r="E6" s="182">
        <v>381330</v>
      </c>
      <c r="F6" s="228">
        <v>345.78</v>
      </c>
      <c r="G6" s="228">
        <v>360.96</v>
      </c>
      <c r="H6" s="182">
        <v>124205</v>
      </c>
      <c r="I6" s="228">
        <v>380.17</v>
      </c>
      <c r="J6" s="228">
        <v>377.78</v>
      </c>
      <c r="K6" s="182">
        <v>2729</v>
      </c>
      <c r="L6" s="228">
        <v>233.79</v>
      </c>
      <c r="M6" s="228">
        <v>200</v>
      </c>
    </row>
    <row r="7" spans="1:13" x14ac:dyDescent="0.25">
      <c r="A7" s="16" t="s">
        <v>444</v>
      </c>
      <c r="B7" s="26">
        <v>723065</v>
      </c>
      <c r="C7" s="54">
        <v>703.51</v>
      </c>
      <c r="D7" s="228">
        <v>672.5</v>
      </c>
      <c r="E7" s="182">
        <v>212087</v>
      </c>
      <c r="F7" s="228">
        <v>708.16</v>
      </c>
      <c r="G7" s="228">
        <v>689.96</v>
      </c>
      <c r="H7" s="182">
        <v>75712</v>
      </c>
      <c r="I7" s="228">
        <v>697.32</v>
      </c>
      <c r="J7" s="228">
        <v>693.24</v>
      </c>
      <c r="K7" s="182">
        <v>18029</v>
      </c>
      <c r="L7" s="228">
        <v>770.2</v>
      </c>
      <c r="M7" s="228">
        <v>783.3</v>
      </c>
    </row>
    <row r="8" spans="1:13" x14ac:dyDescent="0.25">
      <c r="A8" s="16" t="s">
        <v>445</v>
      </c>
      <c r="B8" s="26">
        <v>514918</v>
      </c>
      <c r="C8" s="54">
        <v>1203.46</v>
      </c>
      <c r="D8" s="228">
        <v>1189.08</v>
      </c>
      <c r="E8" s="182">
        <v>32329</v>
      </c>
      <c r="F8" s="228">
        <v>1140.8</v>
      </c>
      <c r="G8" s="228">
        <v>1117.21</v>
      </c>
      <c r="H8" s="182">
        <v>14683</v>
      </c>
      <c r="I8" s="228">
        <v>1179.72</v>
      </c>
      <c r="J8" s="228">
        <v>1147.17</v>
      </c>
      <c r="K8" s="182">
        <v>3</v>
      </c>
      <c r="L8" s="228">
        <v>1289.3</v>
      </c>
      <c r="M8" s="228">
        <v>1367.42</v>
      </c>
    </row>
    <row r="9" spans="1:13" x14ac:dyDescent="0.25">
      <c r="A9" s="16" t="s">
        <v>446</v>
      </c>
      <c r="B9" s="26">
        <v>67254</v>
      </c>
      <c r="C9" s="54">
        <v>1666.64</v>
      </c>
      <c r="D9" s="228">
        <v>1648.85</v>
      </c>
      <c r="E9" s="182">
        <v>1193</v>
      </c>
      <c r="F9" s="228">
        <v>1680.1</v>
      </c>
      <c r="G9" s="228">
        <v>1646.92</v>
      </c>
      <c r="H9" s="182">
        <v>1668</v>
      </c>
      <c r="I9" s="228">
        <v>1681.76</v>
      </c>
      <c r="J9" s="228">
        <v>1662.33</v>
      </c>
      <c r="K9" s="182">
        <v>0</v>
      </c>
      <c r="L9" s="228">
        <v>0</v>
      </c>
      <c r="M9" s="228" t="s">
        <v>438</v>
      </c>
    </row>
    <row r="10" spans="1:13" x14ac:dyDescent="0.25">
      <c r="A10" s="16" t="s">
        <v>447</v>
      </c>
      <c r="B10" s="26">
        <v>9024</v>
      </c>
      <c r="C10" s="54">
        <v>2197.73</v>
      </c>
      <c r="D10" s="228">
        <v>2180.75</v>
      </c>
      <c r="E10" s="182">
        <v>361</v>
      </c>
      <c r="F10" s="228">
        <v>2225.4299999999998</v>
      </c>
      <c r="G10" s="228">
        <v>2225.46</v>
      </c>
      <c r="H10" s="182">
        <v>212</v>
      </c>
      <c r="I10" s="228">
        <v>2175.67</v>
      </c>
      <c r="J10" s="228">
        <v>2150.23</v>
      </c>
      <c r="K10" s="182">
        <v>0</v>
      </c>
      <c r="L10" s="228">
        <v>0</v>
      </c>
      <c r="M10" s="228" t="s">
        <v>438</v>
      </c>
    </row>
    <row r="11" spans="1:13" x14ac:dyDescent="0.25">
      <c r="A11" s="16" t="s">
        <v>448</v>
      </c>
      <c r="B11" s="26">
        <v>3997</v>
      </c>
      <c r="C11" s="54">
        <v>2918.08</v>
      </c>
      <c r="D11" s="228">
        <v>2823.25</v>
      </c>
      <c r="E11" s="182">
        <v>96</v>
      </c>
      <c r="F11" s="228">
        <v>2878.81</v>
      </c>
      <c r="G11" s="228">
        <v>2685.15</v>
      </c>
      <c r="H11" s="182">
        <v>71</v>
      </c>
      <c r="I11" s="228">
        <v>3078.94</v>
      </c>
      <c r="J11" s="228">
        <v>2727.94</v>
      </c>
      <c r="K11" s="182">
        <v>0</v>
      </c>
      <c r="L11" s="228">
        <v>0</v>
      </c>
      <c r="M11" s="228" t="s">
        <v>438</v>
      </c>
    </row>
    <row r="12" spans="1:13" ht="15.75" x14ac:dyDescent="0.25">
      <c r="A12" s="70" t="s">
        <v>26</v>
      </c>
      <c r="B12" s="53">
        <f>SUM(B6:B11)</f>
        <v>1885682</v>
      </c>
      <c r="C12" s="71"/>
      <c r="D12" s="71"/>
      <c r="E12" s="53">
        <f>SUM(E6:E11)</f>
        <v>627396</v>
      </c>
      <c r="F12" s="71"/>
      <c r="G12" s="71"/>
      <c r="H12" s="53">
        <f>SUM(H6:H11)</f>
        <v>216551</v>
      </c>
      <c r="I12" s="71"/>
      <c r="J12" s="71"/>
      <c r="K12" s="53">
        <f>SUM(K6:K11)</f>
        <v>20761</v>
      </c>
      <c r="L12" s="71"/>
      <c r="M12" s="71"/>
    </row>
    <row r="13" spans="1:13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</row>
    <row r="14" spans="1:13" x14ac:dyDescent="0.25">
      <c r="A14" s="16" t="s">
        <v>449</v>
      </c>
      <c r="B14" s="26">
        <v>67620</v>
      </c>
      <c r="C14" s="54">
        <v>73.36</v>
      </c>
      <c r="D14" s="54">
        <v>78.34</v>
      </c>
      <c r="E14" s="26">
        <v>123739</v>
      </c>
      <c r="F14" s="54">
        <v>68.23</v>
      </c>
      <c r="G14" s="54">
        <v>74.19</v>
      </c>
      <c r="H14" s="26">
        <v>21773</v>
      </c>
      <c r="I14" s="54">
        <v>63.3</v>
      </c>
      <c r="J14" s="54">
        <v>66.5</v>
      </c>
      <c r="K14" s="26">
        <v>0</v>
      </c>
      <c r="L14" s="54">
        <v>0</v>
      </c>
      <c r="M14" s="54" t="s">
        <v>438</v>
      </c>
    </row>
    <row r="15" spans="1:13" x14ac:dyDescent="0.25">
      <c r="A15" s="16" t="s">
        <v>450</v>
      </c>
      <c r="B15" s="26">
        <v>471508</v>
      </c>
      <c r="C15" s="54">
        <v>161.21</v>
      </c>
      <c r="D15" s="54">
        <v>169.31</v>
      </c>
      <c r="E15" s="26">
        <v>136775</v>
      </c>
      <c r="F15" s="54">
        <v>143.69999999999999</v>
      </c>
      <c r="G15" s="54">
        <v>141.78</v>
      </c>
      <c r="H15" s="26">
        <v>38660</v>
      </c>
      <c r="I15" s="54">
        <v>144.53</v>
      </c>
      <c r="J15" s="54">
        <v>143.4</v>
      </c>
      <c r="K15" s="26">
        <v>1</v>
      </c>
      <c r="L15" s="54">
        <v>126.35</v>
      </c>
      <c r="M15" s="54">
        <v>126.35</v>
      </c>
    </row>
    <row r="16" spans="1:13" x14ac:dyDescent="0.25">
      <c r="A16" s="16" t="s">
        <v>451</v>
      </c>
      <c r="B16" s="26">
        <v>289912</v>
      </c>
      <c r="C16" s="54">
        <v>233.11</v>
      </c>
      <c r="D16" s="54">
        <v>225.22</v>
      </c>
      <c r="E16" s="26">
        <v>16513</v>
      </c>
      <c r="F16" s="54">
        <v>230.7</v>
      </c>
      <c r="G16" s="54">
        <v>221.33</v>
      </c>
      <c r="H16" s="26">
        <v>8352</v>
      </c>
      <c r="I16" s="54">
        <v>231.36</v>
      </c>
      <c r="J16" s="54">
        <v>227.24</v>
      </c>
      <c r="K16" s="26">
        <v>0</v>
      </c>
      <c r="L16" s="54">
        <v>0</v>
      </c>
      <c r="M16" s="54" t="s">
        <v>438</v>
      </c>
    </row>
    <row r="17" spans="1:13" x14ac:dyDescent="0.25">
      <c r="A17" s="16" t="s">
        <v>452</v>
      </c>
      <c r="B17" s="26">
        <v>52321</v>
      </c>
      <c r="C17" s="54">
        <v>341.37</v>
      </c>
      <c r="D17" s="54">
        <v>339.64</v>
      </c>
      <c r="E17" s="26">
        <v>2342</v>
      </c>
      <c r="F17" s="54">
        <v>337.65</v>
      </c>
      <c r="G17" s="54">
        <v>329.16</v>
      </c>
      <c r="H17" s="26">
        <v>1164</v>
      </c>
      <c r="I17" s="54">
        <v>341.24</v>
      </c>
      <c r="J17" s="54">
        <v>338.15</v>
      </c>
      <c r="K17" s="26">
        <v>0</v>
      </c>
      <c r="L17" s="54">
        <v>0</v>
      </c>
      <c r="M17" s="54" t="s">
        <v>438</v>
      </c>
    </row>
    <row r="18" spans="1:13" x14ac:dyDescent="0.25">
      <c r="A18" s="16" t="s">
        <v>453</v>
      </c>
      <c r="B18" s="26">
        <v>12694</v>
      </c>
      <c r="C18" s="54">
        <v>444.09</v>
      </c>
      <c r="D18" s="54">
        <v>440.69</v>
      </c>
      <c r="E18" s="26">
        <v>596</v>
      </c>
      <c r="F18" s="54">
        <v>439.43</v>
      </c>
      <c r="G18" s="54">
        <v>438.45</v>
      </c>
      <c r="H18" s="26">
        <v>352</v>
      </c>
      <c r="I18" s="54">
        <v>442.98</v>
      </c>
      <c r="J18" s="54">
        <v>438.73</v>
      </c>
      <c r="K18" s="26">
        <v>0</v>
      </c>
      <c r="L18" s="54">
        <v>0</v>
      </c>
      <c r="M18" s="54" t="s">
        <v>438</v>
      </c>
    </row>
    <row r="19" spans="1:13" x14ac:dyDescent="0.25">
      <c r="A19" s="75" t="s">
        <v>454</v>
      </c>
      <c r="B19" s="26">
        <v>9221</v>
      </c>
      <c r="C19" s="54">
        <v>595.27</v>
      </c>
      <c r="D19" s="54">
        <v>560.66999999999996</v>
      </c>
      <c r="E19" s="26">
        <v>250</v>
      </c>
      <c r="F19" s="54">
        <v>592.82000000000005</v>
      </c>
      <c r="G19" s="54">
        <v>557.55999999999995</v>
      </c>
      <c r="H19" s="26">
        <v>179</v>
      </c>
      <c r="I19" s="54">
        <v>613</v>
      </c>
      <c r="J19" s="54">
        <v>582.89</v>
      </c>
      <c r="K19" s="26">
        <v>0</v>
      </c>
      <c r="L19" s="54">
        <v>0</v>
      </c>
      <c r="M19" s="54" t="s">
        <v>438</v>
      </c>
    </row>
    <row r="20" spans="1:13" x14ac:dyDescent="0.25">
      <c r="A20" s="16" t="s">
        <v>455</v>
      </c>
      <c r="B20" s="26">
        <v>218</v>
      </c>
      <c r="C20" s="54">
        <v>1130.23</v>
      </c>
      <c r="D20" s="54">
        <v>1100.83</v>
      </c>
      <c r="E20" s="26">
        <v>3</v>
      </c>
      <c r="F20" s="54">
        <v>1177.03</v>
      </c>
      <c r="G20" s="54">
        <v>1208.6500000000001</v>
      </c>
      <c r="H20" s="26">
        <v>5</v>
      </c>
      <c r="I20" s="54">
        <v>1046.49</v>
      </c>
      <c r="J20" s="54">
        <v>1016.12</v>
      </c>
      <c r="K20" s="26">
        <v>0</v>
      </c>
      <c r="L20" s="54">
        <v>0</v>
      </c>
      <c r="M20" s="54" t="s">
        <v>438</v>
      </c>
    </row>
    <row r="21" spans="1:13" x14ac:dyDescent="0.25">
      <c r="A21" s="16" t="s">
        <v>456</v>
      </c>
      <c r="B21" s="26">
        <v>8</v>
      </c>
      <c r="C21" s="54">
        <v>1650.47</v>
      </c>
      <c r="D21" s="54">
        <v>1613.24</v>
      </c>
      <c r="E21" s="26">
        <v>0</v>
      </c>
      <c r="F21" s="54">
        <v>0</v>
      </c>
      <c r="G21" s="54" t="s">
        <v>438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3" x14ac:dyDescent="0.25">
      <c r="A22" s="16" t="s">
        <v>457</v>
      </c>
      <c r="B22" s="26">
        <v>2</v>
      </c>
      <c r="C22" s="54">
        <v>2020.62</v>
      </c>
      <c r="D22" s="54">
        <v>2020.62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3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3" ht="15.75" x14ac:dyDescent="0.25">
      <c r="A24" s="70" t="s">
        <v>28</v>
      </c>
      <c r="B24" s="53">
        <f>SUM(B14:B23)</f>
        <v>903504</v>
      </c>
      <c r="C24" s="71"/>
      <c r="D24" s="71"/>
      <c r="E24" s="53">
        <f>SUM(E14:E23)</f>
        <v>280218</v>
      </c>
      <c r="F24" s="71"/>
      <c r="G24" s="71"/>
      <c r="H24" s="53">
        <f>SUM(H14:H23)</f>
        <v>70485</v>
      </c>
      <c r="I24" s="71"/>
      <c r="J24" s="71"/>
      <c r="K24" s="53">
        <f>SUM(K14:K23)</f>
        <v>1</v>
      </c>
      <c r="L24" s="71"/>
      <c r="M24" s="71"/>
    </row>
    <row r="25" spans="1:13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3" x14ac:dyDescent="0.25">
      <c r="A26" s="16" t="s">
        <v>449</v>
      </c>
      <c r="B26" s="26">
        <v>175432</v>
      </c>
      <c r="C26" s="228">
        <v>72.98</v>
      </c>
      <c r="D26" s="228">
        <v>74.930000000000007</v>
      </c>
      <c r="E26" s="26">
        <v>59466</v>
      </c>
      <c r="F26" s="54">
        <v>46.86</v>
      </c>
      <c r="G26" s="54">
        <v>44.44</v>
      </c>
      <c r="H26" s="26">
        <v>1</v>
      </c>
      <c r="I26" s="54">
        <v>80</v>
      </c>
      <c r="J26" s="54">
        <v>80</v>
      </c>
      <c r="K26" s="182">
        <v>0</v>
      </c>
      <c r="L26" s="228">
        <v>0</v>
      </c>
      <c r="M26" s="228" t="s">
        <v>438</v>
      </c>
    </row>
    <row r="27" spans="1:13" x14ac:dyDescent="0.25">
      <c r="A27" s="16" t="s">
        <v>450</v>
      </c>
      <c r="B27" s="26">
        <v>151613</v>
      </c>
      <c r="C27" s="228">
        <v>125.95</v>
      </c>
      <c r="D27" s="228">
        <v>118.73</v>
      </c>
      <c r="E27" s="26">
        <v>12117</v>
      </c>
      <c r="F27" s="54">
        <v>132.55000000000001</v>
      </c>
      <c r="G27" s="54">
        <v>125.86</v>
      </c>
      <c r="H27" s="26">
        <v>1</v>
      </c>
      <c r="I27" s="54">
        <v>180</v>
      </c>
      <c r="J27" s="54">
        <v>180</v>
      </c>
      <c r="K27" s="182">
        <v>0</v>
      </c>
      <c r="L27" s="228">
        <v>0</v>
      </c>
      <c r="M27" s="228" t="s">
        <v>438</v>
      </c>
    </row>
    <row r="28" spans="1:13" x14ac:dyDescent="0.25">
      <c r="A28" s="16" t="s">
        <v>451</v>
      </c>
      <c r="B28" s="26">
        <v>9849</v>
      </c>
      <c r="C28" s="228">
        <v>235.89</v>
      </c>
      <c r="D28" s="228">
        <v>230.92</v>
      </c>
      <c r="E28" s="26">
        <v>1120</v>
      </c>
      <c r="F28" s="54">
        <v>249.58</v>
      </c>
      <c r="G28" s="54">
        <v>252.34</v>
      </c>
      <c r="H28" s="26">
        <v>1</v>
      </c>
      <c r="I28" s="54">
        <v>236.44</v>
      </c>
      <c r="J28" s="54">
        <v>236.44</v>
      </c>
      <c r="K28" s="182">
        <v>0</v>
      </c>
      <c r="L28" s="228">
        <v>0</v>
      </c>
      <c r="M28" s="228" t="s">
        <v>438</v>
      </c>
    </row>
    <row r="29" spans="1:13" x14ac:dyDescent="0.25">
      <c r="A29" s="16" t="s">
        <v>452</v>
      </c>
      <c r="B29" s="26">
        <v>4899</v>
      </c>
      <c r="C29" s="228">
        <v>351.15</v>
      </c>
      <c r="D29" s="228">
        <v>351</v>
      </c>
      <c r="E29" s="26">
        <v>1081</v>
      </c>
      <c r="F29" s="54">
        <v>347.58</v>
      </c>
      <c r="G29" s="54">
        <v>343.29</v>
      </c>
      <c r="H29" s="26">
        <v>4</v>
      </c>
      <c r="I29" s="54">
        <v>359.44</v>
      </c>
      <c r="J29" s="54">
        <v>358.4</v>
      </c>
      <c r="K29" s="182">
        <v>0</v>
      </c>
      <c r="L29" s="228">
        <v>0</v>
      </c>
      <c r="M29" s="228" t="s">
        <v>438</v>
      </c>
    </row>
    <row r="30" spans="1:13" x14ac:dyDescent="0.25">
      <c r="A30" s="16" t="s">
        <v>453</v>
      </c>
      <c r="B30" s="26">
        <v>5890</v>
      </c>
      <c r="C30" s="228">
        <v>432.21</v>
      </c>
      <c r="D30" s="228">
        <v>419.31</v>
      </c>
      <c r="E30" s="26">
        <v>434</v>
      </c>
      <c r="F30" s="54">
        <v>441.24</v>
      </c>
      <c r="G30" s="54">
        <v>440.82</v>
      </c>
      <c r="H30" s="26">
        <v>9</v>
      </c>
      <c r="I30" s="54">
        <v>445.33</v>
      </c>
      <c r="J30" s="54">
        <v>416</v>
      </c>
      <c r="K30" s="182">
        <v>0</v>
      </c>
      <c r="L30" s="228">
        <v>0</v>
      </c>
      <c r="M30" s="228" t="s">
        <v>438</v>
      </c>
    </row>
    <row r="31" spans="1:13" x14ac:dyDescent="0.25">
      <c r="A31" s="75" t="s">
        <v>454</v>
      </c>
      <c r="B31" s="26">
        <v>558</v>
      </c>
      <c r="C31" s="228">
        <v>546.41</v>
      </c>
      <c r="D31" s="228">
        <v>563.04</v>
      </c>
      <c r="E31" s="26">
        <v>73</v>
      </c>
      <c r="F31" s="54">
        <v>518.61</v>
      </c>
      <c r="G31" s="54">
        <v>506.24</v>
      </c>
      <c r="H31" s="26">
        <v>1</v>
      </c>
      <c r="I31" s="54">
        <v>512</v>
      </c>
      <c r="J31" s="54">
        <v>512</v>
      </c>
      <c r="K31" s="182">
        <v>0</v>
      </c>
      <c r="L31" s="228">
        <v>0</v>
      </c>
      <c r="M31" s="228" t="s">
        <v>438</v>
      </c>
    </row>
    <row r="32" spans="1:13" x14ac:dyDescent="0.25">
      <c r="A32" s="16" t="s">
        <v>455</v>
      </c>
      <c r="B32" s="26">
        <v>0</v>
      </c>
      <c r="C32" s="228">
        <v>0</v>
      </c>
      <c r="D32" s="228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4" x14ac:dyDescent="0.25">
      <c r="A33" s="16" t="s">
        <v>456</v>
      </c>
      <c r="B33" s="26">
        <v>0</v>
      </c>
      <c r="C33" s="228">
        <v>0</v>
      </c>
      <c r="D33" s="228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4" x14ac:dyDescent="0.25">
      <c r="A34" s="16" t="s">
        <v>457</v>
      </c>
      <c r="B34" s="26">
        <v>0</v>
      </c>
      <c r="C34" s="228">
        <v>0</v>
      </c>
      <c r="D34" s="228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4" x14ac:dyDescent="0.25">
      <c r="A35" s="16" t="s">
        <v>448</v>
      </c>
      <c r="B35" s="26">
        <v>0</v>
      </c>
      <c r="C35" s="228">
        <v>0</v>
      </c>
      <c r="D35" s="228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4" ht="15.75" x14ac:dyDescent="0.25">
      <c r="A36" s="70" t="s">
        <v>651</v>
      </c>
      <c r="B36" s="53">
        <f>SUM(B26:B35)</f>
        <v>348241</v>
      </c>
      <c r="C36" s="71"/>
      <c r="D36" s="71"/>
      <c r="E36" s="53">
        <f>SUM(E26:E35)</f>
        <v>74291</v>
      </c>
      <c r="F36" s="71"/>
      <c r="G36" s="71"/>
      <c r="H36" s="53">
        <f>SUM(H26:H35)</f>
        <v>17</v>
      </c>
      <c r="I36" s="71"/>
      <c r="J36" s="71"/>
      <c r="K36" s="53">
        <f>SUM(K26:K35)</f>
        <v>0</v>
      </c>
      <c r="L36" s="71"/>
      <c r="M36" s="71"/>
    </row>
    <row r="37" spans="1:14" x14ac:dyDescent="0.25">
      <c r="A37" s="10" t="s">
        <v>602</v>
      </c>
      <c r="B37" s="29"/>
      <c r="C37" s="244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4" x14ac:dyDescent="0.25">
      <c r="A38" s="16" t="s">
        <v>443</v>
      </c>
      <c r="B38" s="26">
        <v>17170</v>
      </c>
      <c r="C38" s="228">
        <v>338.46</v>
      </c>
      <c r="D38" s="228">
        <v>338.4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26">
        <v>17951</v>
      </c>
      <c r="L38" s="54">
        <v>238.98</v>
      </c>
      <c r="M38" s="54">
        <v>257.14</v>
      </c>
    </row>
    <row r="39" spans="1:14" x14ac:dyDescent="0.25">
      <c r="A39" s="16" t="s">
        <v>444</v>
      </c>
      <c r="B39" s="182">
        <v>0</v>
      </c>
      <c r="C39" s="228">
        <v>0</v>
      </c>
      <c r="D39" s="228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4" x14ac:dyDescent="0.25">
      <c r="A40" s="16" t="s">
        <v>445</v>
      </c>
      <c r="B40" s="182">
        <v>0</v>
      </c>
      <c r="C40" s="228">
        <v>0</v>
      </c>
      <c r="D40" s="228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4" x14ac:dyDescent="0.25">
      <c r="A41" s="16" t="s">
        <v>446</v>
      </c>
      <c r="B41" s="182">
        <v>0</v>
      </c>
      <c r="C41" s="228">
        <v>0</v>
      </c>
      <c r="D41" s="228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4" x14ac:dyDescent="0.25">
      <c r="A42" s="16" t="s">
        <v>447</v>
      </c>
      <c r="B42" s="182">
        <v>0</v>
      </c>
      <c r="C42" s="228">
        <v>0</v>
      </c>
      <c r="D42" s="228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4" x14ac:dyDescent="0.25">
      <c r="A43" s="16" t="s">
        <v>448</v>
      </c>
      <c r="B43" s="182">
        <v>0</v>
      </c>
      <c r="C43" s="228">
        <v>0</v>
      </c>
      <c r="D43" s="228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4" ht="15.75" x14ac:dyDescent="0.25">
      <c r="A44" s="70" t="s">
        <v>612</v>
      </c>
      <c r="B44" s="72">
        <f>SUM(B38:B43)</f>
        <v>17170</v>
      </c>
      <c r="C44" s="245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17951</v>
      </c>
      <c r="L44" s="71"/>
      <c r="M44" s="71"/>
    </row>
    <row r="45" spans="1:14" x14ac:dyDescent="0.25">
      <c r="A45" s="10" t="s">
        <v>611</v>
      </c>
      <c r="B45" s="29"/>
      <c r="C45" s="244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4" x14ac:dyDescent="0.25">
      <c r="A46" s="16" t="s">
        <v>443</v>
      </c>
      <c r="B46" s="26">
        <v>0</v>
      </c>
      <c r="C46" s="228">
        <v>0</v>
      </c>
      <c r="D46" s="228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  <c r="N46" t="s">
        <v>438</v>
      </c>
    </row>
    <row r="47" spans="1:14" x14ac:dyDescent="0.25">
      <c r="A47" s="16" t="s">
        <v>444</v>
      </c>
      <c r="B47" s="182">
        <v>0</v>
      </c>
      <c r="C47" s="228">
        <v>0</v>
      </c>
      <c r="D47" s="228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  <c r="N47" t="s">
        <v>438</v>
      </c>
    </row>
    <row r="48" spans="1:14" x14ac:dyDescent="0.25">
      <c r="A48" s="16" t="s">
        <v>445</v>
      </c>
      <c r="B48" s="182">
        <v>0</v>
      </c>
      <c r="C48" s="228">
        <v>0</v>
      </c>
      <c r="D48" s="228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  <c r="N48" t="s">
        <v>438</v>
      </c>
    </row>
    <row r="49" spans="1:14" x14ac:dyDescent="0.25">
      <c r="A49" s="16" t="s">
        <v>446</v>
      </c>
      <c r="B49" s="182">
        <v>0</v>
      </c>
      <c r="C49" s="228">
        <v>0</v>
      </c>
      <c r="D49" s="228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  <c r="N49" t="s">
        <v>438</v>
      </c>
    </row>
    <row r="50" spans="1:14" x14ac:dyDescent="0.25">
      <c r="A50" s="16" t="s">
        <v>447</v>
      </c>
      <c r="B50" s="182">
        <v>0</v>
      </c>
      <c r="C50" s="228">
        <v>0</v>
      </c>
      <c r="D50" s="228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  <c r="N50" t="s">
        <v>438</v>
      </c>
    </row>
    <row r="51" spans="1:14" x14ac:dyDescent="0.25">
      <c r="A51" s="16" t="s">
        <v>448</v>
      </c>
      <c r="B51" s="182">
        <v>0</v>
      </c>
      <c r="C51" s="228">
        <v>0</v>
      </c>
      <c r="D51" s="228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  <c r="N51" t="s">
        <v>438</v>
      </c>
    </row>
    <row r="52" spans="1:14" ht="15.75" x14ac:dyDescent="0.25">
      <c r="A52" s="70" t="s">
        <v>29</v>
      </c>
      <c r="B52" s="72">
        <f>SUM(B46:B51)</f>
        <v>0</v>
      </c>
      <c r="C52" s="245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  <row r="53" spans="1:14" x14ac:dyDescent="0.25">
      <c r="H53" s="8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H34"/>
  <sheetViews>
    <sheetView zoomScaleNormal="100" workbookViewId="0">
      <selection activeCell="F27" sqref="F27"/>
    </sheetView>
  </sheetViews>
  <sheetFormatPr defaultRowHeight="15" x14ac:dyDescent="0.25"/>
  <cols>
    <col min="1" max="1" width="6.140625" bestFit="1" customWidth="1"/>
    <col min="2" max="2" width="50.42578125" customWidth="1"/>
    <col min="3" max="3" width="16.5703125" customWidth="1"/>
    <col min="4" max="4" width="19" customWidth="1"/>
    <col min="5" max="5" width="23.7109375" customWidth="1"/>
    <col min="6" max="6" width="17.5703125" customWidth="1"/>
    <col min="7" max="7" width="17.7109375" customWidth="1"/>
  </cols>
  <sheetData>
    <row r="1" spans="1:7" s="38" customFormat="1" ht="15.75" x14ac:dyDescent="0.25">
      <c r="A1" s="407" t="s">
        <v>688</v>
      </c>
      <c r="B1" s="407"/>
      <c r="C1" s="407"/>
      <c r="D1" s="407"/>
      <c r="E1" s="407"/>
      <c r="F1" s="407"/>
      <c r="G1" s="407"/>
    </row>
    <row r="2" spans="1:7" x14ac:dyDescent="0.25">
      <c r="A2" s="39"/>
    </row>
    <row r="3" spans="1:7" s="38" customFormat="1" ht="15.75" x14ac:dyDescent="0.25">
      <c r="A3" s="60" t="s">
        <v>17</v>
      </c>
      <c r="B3" s="61" t="s">
        <v>35</v>
      </c>
      <c r="C3" s="60" t="s">
        <v>36</v>
      </c>
      <c r="D3" s="60" t="s">
        <v>37</v>
      </c>
      <c r="E3" s="60" t="s">
        <v>38</v>
      </c>
      <c r="F3" s="60" t="s">
        <v>442</v>
      </c>
      <c r="G3" s="60" t="s">
        <v>39</v>
      </c>
    </row>
    <row r="4" spans="1:7" x14ac:dyDescent="0.25">
      <c r="A4" s="371">
        <v>1</v>
      </c>
      <c r="B4" s="361">
        <v>10</v>
      </c>
      <c r="C4" s="362">
        <v>3</v>
      </c>
      <c r="D4" s="362">
        <v>14</v>
      </c>
      <c r="E4" s="361">
        <v>10</v>
      </c>
      <c r="F4" s="362">
        <v>6</v>
      </c>
      <c r="G4" s="362">
        <v>0</v>
      </c>
    </row>
    <row r="5" spans="1:7" x14ac:dyDescent="0.25">
      <c r="A5" s="371">
        <v>2</v>
      </c>
      <c r="B5" s="361">
        <v>9</v>
      </c>
      <c r="C5" s="362">
        <v>7</v>
      </c>
      <c r="D5" s="362">
        <v>27</v>
      </c>
      <c r="E5" s="361">
        <v>18</v>
      </c>
      <c r="F5" s="362">
        <v>18</v>
      </c>
      <c r="G5" s="362">
        <v>0</v>
      </c>
    </row>
    <row r="6" spans="1:7" x14ac:dyDescent="0.25">
      <c r="A6" s="371">
        <v>3</v>
      </c>
      <c r="B6" s="361">
        <v>8</v>
      </c>
      <c r="C6" s="362">
        <v>100</v>
      </c>
      <c r="D6" s="362">
        <v>379</v>
      </c>
      <c r="E6" s="361">
        <v>227</v>
      </c>
      <c r="F6" s="362">
        <v>194</v>
      </c>
      <c r="G6" s="362">
        <v>0</v>
      </c>
    </row>
    <row r="7" spans="1:7" x14ac:dyDescent="0.25">
      <c r="A7" s="371">
        <v>4</v>
      </c>
      <c r="B7" s="361">
        <v>7</v>
      </c>
      <c r="C7" s="362">
        <v>666</v>
      </c>
      <c r="D7" s="362">
        <v>2183</v>
      </c>
      <c r="E7" s="361">
        <v>1235</v>
      </c>
      <c r="F7" s="362">
        <v>1244</v>
      </c>
      <c r="G7" s="362">
        <v>0</v>
      </c>
    </row>
    <row r="8" spans="1:7" x14ac:dyDescent="0.25">
      <c r="A8" s="371">
        <v>5</v>
      </c>
      <c r="B8" s="361">
        <v>6</v>
      </c>
      <c r="C8" s="362">
        <v>8299</v>
      </c>
      <c r="D8" s="362">
        <v>18794</v>
      </c>
      <c r="E8" s="361">
        <v>15459</v>
      </c>
      <c r="F8" s="362">
        <v>15541</v>
      </c>
      <c r="G8" s="362">
        <v>0</v>
      </c>
    </row>
    <row r="9" spans="1:7" x14ac:dyDescent="0.25">
      <c r="A9" s="371">
        <v>6</v>
      </c>
      <c r="B9" s="361">
        <v>5</v>
      </c>
      <c r="C9" s="362">
        <v>19120</v>
      </c>
      <c r="D9" s="362">
        <v>42306</v>
      </c>
      <c r="E9" s="361">
        <v>31888</v>
      </c>
      <c r="F9" s="362">
        <v>21406</v>
      </c>
      <c r="G9" s="362">
        <v>0</v>
      </c>
    </row>
    <row r="10" spans="1:7" x14ac:dyDescent="0.25">
      <c r="A10" s="371">
        <v>7</v>
      </c>
      <c r="B10" s="361">
        <v>4</v>
      </c>
      <c r="C10" s="362">
        <v>76917</v>
      </c>
      <c r="D10" s="362">
        <v>156831</v>
      </c>
      <c r="E10" s="361">
        <v>115414</v>
      </c>
      <c r="F10" s="362">
        <v>35423</v>
      </c>
      <c r="G10" s="362">
        <v>0</v>
      </c>
    </row>
    <row r="11" spans="1:7" x14ac:dyDescent="0.25">
      <c r="A11" s="371">
        <v>8</v>
      </c>
      <c r="B11" s="361">
        <v>3</v>
      </c>
      <c r="C11" s="362">
        <v>359520</v>
      </c>
      <c r="D11" s="362">
        <v>473432</v>
      </c>
      <c r="E11" s="361">
        <v>315851</v>
      </c>
      <c r="F11" s="362">
        <v>289277</v>
      </c>
      <c r="G11" s="362">
        <v>0</v>
      </c>
    </row>
    <row r="12" spans="1:7" x14ac:dyDescent="0.25">
      <c r="A12" s="371">
        <v>9</v>
      </c>
      <c r="B12" s="361">
        <v>2</v>
      </c>
      <c r="C12" s="362">
        <v>916900</v>
      </c>
      <c r="D12" s="362">
        <v>1010435</v>
      </c>
      <c r="E12" s="361">
        <v>772176</v>
      </c>
      <c r="F12" s="362">
        <v>51189</v>
      </c>
      <c r="G12" s="362">
        <v>0</v>
      </c>
    </row>
    <row r="13" spans="1:7" x14ac:dyDescent="0.25">
      <c r="A13" s="371">
        <v>10</v>
      </c>
      <c r="B13" s="361">
        <v>1</v>
      </c>
      <c r="C13" s="362">
        <v>1091291</v>
      </c>
      <c r="D13" s="362">
        <v>1081110</v>
      </c>
      <c r="E13" s="361">
        <v>1930</v>
      </c>
      <c r="F13" s="362">
        <v>8251</v>
      </c>
      <c r="G13" s="362">
        <v>0</v>
      </c>
    </row>
    <row r="14" spans="1:7" s="2" customFormat="1" ht="15.75" x14ac:dyDescent="0.25">
      <c r="A14" s="213"/>
      <c r="B14" s="363" t="s">
        <v>439</v>
      </c>
      <c r="C14" s="364">
        <f>SUM(C4:C13)</f>
        <v>2472823</v>
      </c>
      <c r="D14" s="364">
        <f>SUM(D4:D13)</f>
        <v>2785511</v>
      </c>
      <c r="E14" s="365">
        <f>SUM(E4:E13)</f>
        <v>1254208</v>
      </c>
      <c r="F14" s="364">
        <f>SUM(F4:F13)</f>
        <v>422549</v>
      </c>
      <c r="G14" s="364">
        <f>SUM(G4:G13)</f>
        <v>0</v>
      </c>
    </row>
    <row r="15" spans="1:7" x14ac:dyDescent="0.25">
      <c r="C15" s="8"/>
    </row>
    <row r="16" spans="1:7" s="42" customFormat="1" ht="15.75" x14ac:dyDescent="0.25">
      <c r="A16" s="38" t="s">
        <v>42</v>
      </c>
      <c r="D16" s="141"/>
      <c r="E16" s="141"/>
      <c r="G16" s="180"/>
    </row>
    <row r="17" spans="1:8" x14ac:dyDescent="0.25">
      <c r="E17" s="8"/>
    </row>
    <row r="18" spans="1:8" s="42" customFormat="1" ht="15.75" x14ac:dyDescent="0.25">
      <c r="A18" s="60" t="s">
        <v>17</v>
      </c>
      <c r="B18" s="61" t="s">
        <v>40</v>
      </c>
      <c r="C18" s="60" t="s">
        <v>36</v>
      </c>
      <c r="E18" s="215"/>
      <c r="F18" s="215"/>
      <c r="G18"/>
      <c r="H18"/>
    </row>
    <row r="19" spans="1:8" x14ac:dyDescent="0.25">
      <c r="A19" s="255">
        <v>1</v>
      </c>
      <c r="B19" s="181">
        <v>6</v>
      </c>
      <c r="C19" s="182">
        <v>2</v>
      </c>
      <c r="D19" s="85"/>
      <c r="E19" s="226"/>
      <c r="F19" s="215"/>
      <c r="G19" s="226"/>
    </row>
    <row r="20" spans="1:8" x14ac:dyDescent="0.25">
      <c r="A20" s="255">
        <v>2</v>
      </c>
      <c r="B20" s="181">
        <v>5</v>
      </c>
      <c r="C20" s="182">
        <v>13</v>
      </c>
      <c r="D20" s="85"/>
      <c r="E20" s="226"/>
      <c r="F20" s="215"/>
      <c r="G20" s="226"/>
    </row>
    <row r="21" spans="1:8" x14ac:dyDescent="0.25">
      <c r="A21" s="255">
        <v>3</v>
      </c>
      <c r="B21" s="181">
        <v>4</v>
      </c>
      <c r="C21" s="182">
        <v>883</v>
      </c>
      <c r="D21" s="85"/>
      <c r="E21" s="226"/>
      <c r="F21" s="215"/>
      <c r="G21" s="226"/>
      <c r="H21" s="215"/>
    </row>
    <row r="22" spans="1:8" x14ac:dyDescent="0.25">
      <c r="A22" s="255">
        <v>4</v>
      </c>
      <c r="B22" s="181">
        <v>3</v>
      </c>
      <c r="C22" s="182">
        <v>13246</v>
      </c>
      <c r="D22" s="85"/>
      <c r="E22" s="226"/>
      <c r="F22" s="215"/>
      <c r="G22" s="226"/>
      <c r="H22" s="226"/>
    </row>
    <row r="23" spans="1:8" x14ac:dyDescent="0.25">
      <c r="A23" s="255">
        <v>5</v>
      </c>
      <c r="B23" s="181">
        <v>2</v>
      </c>
      <c r="C23" s="182">
        <v>294144</v>
      </c>
      <c r="D23" s="8"/>
      <c r="E23" s="226"/>
      <c r="F23" s="215"/>
      <c r="G23" s="226"/>
      <c r="H23" s="226"/>
    </row>
    <row r="24" spans="1:8" x14ac:dyDescent="0.25">
      <c r="A24" s="255">
        <v>6</v>
      </c>
      <c r="B24" s="181">
        <v>1</v>
      </c>
      <c r="C24" s="182">
        <v>2153876</v>
      </c>
      <c r="D24" s="179"/>
      <c r="E24" s="226"/>
      <c r="F24" s="215"/>
      <c r="G24" s="226"/>
      <c r="H24" s="226"/>
    </row>
    <row r="25" spans="1:8" ht="15.75" x14ac:dyDescent="0.25">
      <c r="A25" s="213"/>
      <c r="B25" s="47" t="s">
        <v>439</v>
      </c>
      <c r="C25" s="47">
        <f>SUM(C19:C24)</f>
        <v>2462164</v>
      </c>
      <c r="D25" s="179"/>
      <c r="E25" s="226"/>
      <c r="F25" s="227"/>
      <c r="G25" s="254"/>
    </row>
    <row r="26" spans="1:8" x14ac:dyDescent="0.25">
      <c r="D26" s="179"/>
    </row>
    <row r="27" spans="1:8" ht="15.75" x14ac:dyDescent="0.25">
      <c r="A27" s="38" t="s">
        <v>624</v>
      </c>
      <c r="D27" s="179"/>
    </row>
    <row r="29" spans="1:8" ht="15.75" x14ac:dyDescent="0.25">
      <c r="A29" s="60" t="s">
        <v>17</v>
      </c>
      <c r="B29" s="61" t="s">
        <v>41</v>
      </c>
      <c r="C29" s="60" t="s">
        <v>36</v>
      </c>
    </row>
    <row r="30" spans="1:8" x14ac:dyDescent="0.25">
      <c r="A30" s="88">
        <v>1</v>
      </c>
      <c r="B30" s="112">
        <v>4</v>
      </c>
      <c r="C30" s="112">
        <v>10</v>
      </c>
      <c r="E30" s="8"/>
    </row>
    <row r="31" spans="1:8" x14ac:dyDescent="0.25">
      <c r="A31" s="88">
        <v>2</v>
      </c>
      <c r="B31" s="112">
        <v>3</v>
      </c>
      <c r="C31" s="112">
        <v>376</v>
      </c>
    </row>
    <row r="32" spans="1:8" x14ac:dyDescent="0.25">
      <c r="A32" s="88">
        <v>3</v>
      </c>
      <c r="B32" s="112">
        <v>2</v>
      </c>
      <c r="C32" s="112">
        <v>64027</v>
      </c>
    </row>
    <row r="33" spans="1:3" x14ac:dyDescent="0.25">
      <c r="A33" s="88">
        <v>4</v>
      </c>
      <c r="B33" s="6">
        <v>1</v>
      </c>
      <c r="C33" s="6">
        <v>1124986</v>
      </c>
    </row>
    <row r="34" spans="1:3" ht="15.75" x14ac:dyDescent="0.25">
      <c r="A34" s="213"/>
      <c r="B34" s="47" t="s">
        <v>439</v>
      </c>
      <c r="C34" s="47">
        <f>SUM(C30:C33)</f>
        <v>1189399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I65"/>
  <sheetViews>
    <sheetView workbookViewId="0">
      <selection activeCell="K29" sqref="K29"/>
    </sheetView>
  </sheetViews>
  <sheetFormatPr defaultRowHeight="15" x14ac:dyDescent="0.25"/>
  <cols>
    <col min="1" max="1" width="4.85546875" bestFit="1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38" customFormat="1" ht="15.75" x14ac:dyDescent="0.25">
      <c r="A1" s="407" t="s">
        <v>690</v>
      </c>
      <c r="B1" s="407"/>
      <c r="C1" s="407"/>
      <c r="D1" s="407"/>
      <c r="E1" s="407"/>
      <c r="F1" s="407"/>
      <c r="G1" s="407"/>
      <c r="H1" s="407"/>
    </row>
    <row r="2" spans="1:8" x14ac:dyDescent="0.25">
      <c r="A2" s="39"/>
    </row>
    <row r="3" spans="1:8" s="38" customFormat="1" ht="31.5" x14ac:dyDescent="0.25">
      <c r="A3" s="189" t="s">
        <v>52</v>
      </c>
      <c r="B3" s="189" t="s">
        <v>30</v>
      </c>
      <c r="C3" s="189" t="s">
        <v>54</v>
      </c>
      <c r="D3" s="189" t="s">
        <v>5</v>
      </c>
      <c r="E3" s="189" t="s">
        <v>6</v>
      </c>
      <c r="F3" s="189" t="s">
        <v>45</v>
      </c>
      <c r="G3" s="90" t="s">
        <v>53</v>
      </c>
      <c r="H3" s="90" t="s">
        <v>33</v>
      </c>
    </row>
    <row r="4" spans="1:8" x14ac:dyDescent="0.25">
      <c r="A4" s="35">
        <v>1</v>
      </c>
      <c r="B4" s="7" t="s">
        <v>34</v>
      </c>
      <c r="C4" s="6">
        <v>78029</v>
      </c>
      <c r="D4" s="6">
        <v>53895</v>
      </c>
      <c r="E4" s="6">
        <v>15648</v>
      </c>
      <c r="F4" s="6">
        <v>7288</v>
      </c>
      <c r="G4" s="6">
        <v>1198</v>
      </c>
      <c r="H4" s="6">
        <v>0</v>
      </c>
    </row>
    <row r="5" spans="1:8" x14ac:dyDescent="0.25">
      <c r="A5" s="35">
        <v>2</v>
      </c>
      <c r="B5" s="7" t="s">
        <v>208</v>
      </c>
      <c r="C5" s="6">
        <v>35880</v>
      </c>
      <c r="D5" s="6">
        <v>25904</v>
      </c>
      <c r="E5" s="6">
        <v>7157</v>
      </c>
      <c r="F5" s="6">
        <v>2510</v>
      </c>
      <c r="G5" s="6">
        <v>309</v>
      </c>
      <c r="H5" s="6">
        <v>0</v>
      </c>
    </row>
    <row r="6" spans="1:8" x14ac:dyDescent="0.25">
      <c r="A6" s="35">
        <v>3</v>
      </c>
      <c r="B6" s="7" t="s">
        <v>209</v>
      </c>
      <c r="C6" s="6">
        <v>33965</v>
      </c>
      <c r="D6" s="6">
        <v>25577</v>
      </c>
      <c r="E6" s="6">
        <v>6087</v>
      </c>
      <c r="F6" s="6">
        <v>2087</v>
      </c>
      <c r="G6" s="6">
        <v>214</v>
      </c>
      <c r="H6" s="6">
        <v>0</v>
      </c>
    </row>
    <row r="7" spans="1:8" x14ac:dyDescent="0.25">
      <c r="A7" s="35">
        <v>4</v>
      </c>
      <c r="B7" s="7" t="s">
        <v>210</v>
      </c>
      <c r="C7" s="6">
        <v>32618</v>
      </c>
      <c r="D7" s="6">
        <v>23053</v>
      </c>
      <c r="E7" s="6">
        <v>6158</v>
      </c>
      <c r="F7" s="6">
        <v>3032</v>
      </c>
      <c r="G7" s="6">
        <v>375</v>
      </c>
      <c r="H7" s="6">
        <v>0</v>
      </c>
    </row>
    <row r="8" spans="1:8" x14ac:dyDescent="0.25">
      <c r="A8" s="35">
        <v>5</v>
      </c>
      <c r="B8" s="7" t="s">
        <v>211</v>
      </c>
      <c r="C8" s="6">
        <v>1723524</v>
      </c>
      <c r="D8" s="6">
        <v>1214223</v>
      </c>
      <c r="E8" s="6">
        <v>413308</v>
      </c>
      <c r="F8" s="6">
        <v>83483</v>
      </c>
      <c r="G8" s="6">
        <v>12510</v>
      </c>
      <c r="H8" s="6">
        <v>0</v>
      </c>
    </row>
    <row r="9" spans="1:8" x14ac:dyDescent="0.25">
      <c r="A9" s="35">
        <v>6</v>
      </c>
      <c r="B9" s="7" t="s">
        <v>212</v>
      </c>
      <c r="C9" s="6">
        <v>128299</v>
      </c>
      <c r="D9" s="6">
        <v>90116</v>
      </c>
      <c r="E9" s="6">
        <v>28011</v>
      </c>
      <c r="F9" s="6">
        <v>8771</v>
      </c>
      <c r="G9" s="6">
        <v>1401</v>
      </c>
      <c r="H9" s="6">
        <v>0</v>
      </c>
    </row>
    <row r="10" spans="1:8" x14ac:dyDescent="0.25">
      <c r="A10" s="35">
        <v>7</v>
      </c>
      <c r="B10" s="7" t="s">
        <v>213</v>
      </c>
      <c r="C10" s="6">
        <v>42561</v>
      </c>
      <c r="D10" s="6">
        <v>29729</v>
      </c>
      <c r="E10" s="6">
        <v>9658</v>
      </c>
      <c r="F10" s="6">
        <v>2773</v>
      </c>
      <c r="G10" s="6">
        <v>401</v>
      </c>
      <c r="H10" s="6">
        <v>0</v>
      </c>
    </row>
    <row r="11" spans="1:8" x14ac:dyDescent="0.25">
      <c r="A11" s="35">
        <v>8</v>
      </c>
      <c r="B11" s="7" t="s">
        <v>214</v>
      </c>
      <c r="C11" s="6">
        <v>12740</v>
      </c>
      <c r="D11" s="6">
        <v>9353</v>
      </c>
      <c r="E11" s="6">
        <v>2136</v>
      </c>
      <c r="F11" s="6">
        <v>1172</v>
      </c>
      <c r="G11" s="6">
        <v>79</v>
      </c>
      <c r="H11" s="6">
        <v>0</v>
      </c>
    </row>
    <row r="12" spans="1:8" x14ac:dyDescent="0.25">
      <c r="A12" s="35">
        <v>9</v>
      </c>
      <c r="B12" s="7" t="s">
        <v>215</v>
      </c>
      <c r="C12" s="6">
        <v>41529</v>
      </c>
      <c r="D12" s="6">
        <v>29170</v>
      </c>
      <c r="E12" s="6">
        <v>8550</v>
      </c>
      <c r="F12" s="6">
        <v>3327</v>
      </c>
      <c r="G12" s="6">
        <v>482</v>
      </c>
      <c r="H12" s="6">
        <v>0</v>
      </c>
    </row>
    <row r="13" spans="1:8" x14ac:dyDescent="0.25">
      <c r="A13" s="35">
        <v>10</v>
      </c>
      <c r="B13" s="7" t="s">
        <v>216</v>
      </c>
      <c r="C13" s="6">
        <v>65298</v>
      </c>
      <c r="D13" s="6">
        <v>47203</v>
      </c>
      <c r="E13" s="6">
        <v>13688</v>
      </c>
      <c r="F13" s="6">
        <v>3995</v>
      </c>
      <c r="G13" s="6">
        <v>412</v>
      </c>
      <c r="H13" s="6">
        <v>0</v>
      </c>
    </row>
    <row r="14" spans="1:8" x14ac:dyDescent="0.25">
      <c r="A14" s="35">
        <v>11</v>
      </c>
      <c r="B14" s="7" t="s">
        <v>217</v>
      </c>
      <c r="C14" s="6">
        <v>58085</v>
      </c>
      <c r="D14" s="6">
        <v>42486</v>
      </c>
      <c r="E14" s="6">
        <v>9775</v>
      </c>
      <c r="F14" s="6">
        <v>5068</v>
      </c>
      <c r="G14" s="6">
        <v>756</v>
      </c>
      <c r="H14" s="6">
        <v>0</v>
      </c>
    </row>
    <row r="15" spans="1:8" x14ac:dyDescent="0.25">
      <c r="A15" s="35">
        <v>12</v>
      </c>
      <c r="B15" s="7" t="s">
        <v>218</v>
      </c>
      <c r="C15" s="6">
        <v>85675</v>
      </c>
      <c r="D15" s="6">
        <v>58986</v>
      </c>
      <c r="E15" s="6">
        <v>21062</v>
      </c>
      <c r="F15" s="6">
        <v>5024</v>
      </c>
      <c r="G15" s="6">
        <v>603</v>
      </c>
      <c r="H15" s="6">
        <v>0</v>
      </c>
    </row>
    <row r="16" spans="1:8" x14ac:dyDescent="0.25">
      <c r="A16" s="35">
        <v>13</v>
      </c>
      <c r="B16" s="7" t="s">
        <v>219</v>
      </c>
      <c r="C16" s="6">
        <v>6595</v>
      </c>
      <c r="D16" s="6">
        <v>4823</v>
      </c>
      <c r="E16" s="6">
        <v>1161</v>
      </c>
      <c r="F16" s="6">
        <v>555</v>
      </c>
      <c r="G16" s="6">
        <v>56</v>
      </c>
      <c r="H16" s="6">
        <v>0</v>
      </c>
    </row>
    <row r="17" spans="1:8" x14ac:dyDescent="0.25">
      <c r="A17" s="35">
        <v>14</v>
      </c>
      <c r="B17" s="7" t="s">
        <v>220</v>
      </c>
      <c r="C17" s="6">
        <v>12301</v>
      </c>
      <c r="D17" s="6">
        <v>9242</v>
      </c>
      <c r="E17" s="6">
        <v>2036</v>
      </c>
      <c r="F17" s="6">
        <v>845</v>
      </c>
      <c r="G17" s="6">
        <v>178</v>
      </c>
      <c r="H17" s="6">
        <v>0</v>
      </c>
    </row>
    <row r="18" spans="1:8" x14ac:dyDescent="0.25">
      <c r="A18" s="35">
        <v>15</v>
      </c>
      <c r="B18" s="7" t="s">
        <v>221</v>
      </c>
      <c r="C18" s="6">
        <v>52537</v>
      </c>
      <c r="D18" s="6">
        <v>37693</v>
      </c>
      <c r="E18" s="6">
        <v>9997</v>
      </c>
      <c r="F18" s="6">
        <v>4249</v>
      </c>
      <c r="G18" s="6">
        <v>598</v>
      </c>
      <c r="H18" s="6">
        <v>0</v>
      </c>
    </row>
    <row r="19" spans="1:8" x14ac:dyDescent="0.25">
      <c r="A19" s="35">
        <v>16</v>
      </c>
      <c r="B19" s="7" t="s">
        <v>222</v>
      </c>
      <c r="C19" s="6">
        <v>56815</v>
      </c>
      <c r="D19" s="6">
        <v>40256</v>
      </c>
      <c r="E19" s="6">
        <v>11363</v>
      </c>
      <c r="F19" s="6">
        <v>4747</v>
      </c>
      <c r="G19" s="6">
        <v>449</v>
      </c>
      <c r="H19" s="6">
        <v>0</v>
      </c>
    </row>
    <row r="20" spans="1:8" x14ac:dyDescent="0.25">
      <c r="A20" s="35">
        <v>17</v>
      </c>
      <c r="B20" s="7" t="s">
        <v>223</v>
      </c>
      <c r="C20" s="6">
        <v>108911</v>
      </c>
      <c r="D20" s="6">
        <v>77767</v>
      </c>
      <c r="E20" s="6">
        <v>20372</v>
      </c>
      <c r="F20" s="6">
        <v>10003</v>
      </c>
      <c r="G20" s="6">
        <v>769</v>
      </c>
      <c r="H20" s="6">
        <v>0</v>
      </c>
    </row>
    <row r="21" spans="1:8" x14ac:dyDescent="0.25">
      <c r="A21" s="35">
        <v>18</v>
      </c>
      <c r="B21" s="7" t="s">
        <v>224</v>
      </c>
      <c r="C21" s="6">
        <v>16717</v>
      </c>
      <c r="D21" s="6">
        <v>12532</v>
      </c>
      <c r="E21" s="6">
        <v>2545</v>
      </c>
      <c r="F21" s="6">
        <v>1435</v>
      </c>
      <c r="G21" s="6">
        <v>205</v>
      </c>
      <c r="H21" s="6">
        <v>0</v>
      </c>
    </row>
    <row r="22" spans="1:8" x14ac:dyDescent="0.25">
      <c r="A22" s="35">
        <v>19</v>
      </c>
      <c r="B22" s="7" t="s">
        <v>225</v>
      </c>
      <c r="C22" s="6">
        <v>451167</v>
      </c>
      <c r="D22" s="6">
        <v>317306</v>
      </c>
      <c r="E22" s="6">
        <v>104374</v>
      </c>
      <c r="F22" s="6">
        <v>25175</v>
      </c>
      <c r="G22" s="6">
        <v>4312</v>
      </c>
      <c r="H22" s="6">
        <v>0</v>
      </c>
    </row>
    <row r="23" spans="1:8" x14ac:dyDescent="0.25">
      <c r="A23" s="35">
        <v>20</v>
      </c>
      <c r="B23" s="7" t="s">
        <v>226</v>
      </c>
      <c r="C23" s="6">
        <v>73715</v>
      </c>
      <c r="D23" s="6">
        <v>53316</v>
      </c>
      <c r="E23" s="6">
        <v>14338</v>
      </c>
      <c r="F23" s="6">
        <v>5274</v>
      </c>
      <c r="G23" s="6">
        <v>787</v>
      </c>
      <c r="H23" s="6">
        <v>0</v>
      </c>
    </row>
    <row r="24" spans="1:8" x14ac:dyDescent="0.25">
      <c r="A24" s="35">
        <v>21</v>
      </c>
      <c r="B24" s="7" t="s">
        <v>227</v>
      </c>
      <c r="C24" s="6">
        <v>59515</v>
      </c>
      <c r="D24" s="6">
        <v>41253</v>
      </c>
      <c r="E24" s="6">
        <v>12936</v>
      </c>
      <c r="F24" s="6">
        <v>4778</v>
      </c>
      <c r="G24" s="6">
        <v>548</v>
      </c>
      <c r="H24" s="6">
        <v>0</v>
      </c>
    </row>
    <row r="25" spans="1:8" x14ac:dyDescent="0.25">
      <c r="A25" s="35">
        <v>22</v>
      </c>
      <c r="B25" s="7" t="s">
        <v>228</v>
      </c>
      <c r="C25" s="6">
        <v>46565</v>
      </c>
      <c r="D25" s="6">
        <v>32566</v>
      </c>
      <c r="E25" s="6">
        <v>8456</v>
      </c>
      <c r="F25" s="6">
        <v>5126</v>
      </c>
      <c r="G25" s="6">
        <v>417</v>
      </c>
      <c r="H25" s="6">
        <v>0</v>
      </c>
    </row>
    <row r="26" spans="1:8" x14ac:dyDescent="0.25">
      <c r="A26" s="35">
        <v>23</v>
      </c>
      <c r="B26" s="7" t="s">
        <v>229</v>
      </c>
      <c r="C26" s="6">
        <v>17818</v>
      </c>
      <c r="D26" s="6">
        <v>12480</v>
      </c>
      <c r="E26" s="6">
        <v>3638</v>
      </c>
      <c r="F26" s="6">
        <v>1469</v>
      </c>
      <c r="G26" s="6">
        <v>231</v>
      </c>
      <c r="H26" s="6">
        <v>0</v>
      </c>
    </row>
    <row r="27" spans="1:8" x14ac:dyDescent="0.25">
      <c r="A27" s="35">
        <v>24</v>
      </c>
      <c r="B27" s="7" t="s">
        <v>230</v>
      </c>
      <c r="C27" s="6">
        <v>42381</v>
      </c>
      <c r="D27" s="6">
        <v>29819</v>
      </c>
      <c r="E27" s="6">
        <v>8881</v>
      </c>
      <c r="F27" s="6">
        <v>3328</v>
      </c>
      <c r="G27" s="6">
        <v>353</v>
      </c>
      <c r="H27" s="6">
        <v>0</v>
      </c>
    </row>
    <row r="28" spans="1:8" x14ac:dyDescent="0.25">
      <c r="A28" s="35">
        <v>25</v>
      </c>
      <c r="B28" s="7" t="s">
        <v>231</v>
      </c>
      <c r="C28" s="6">
        <v>14344</v>
      </c>
      <c r="D28" s="6">
        <v>10488</v>
      </c>
      <c r="E28" s="6">
        <v>2906</v>
      </c>
      <c r="F28" s="6">
        <v>821</v>
      </c>
      <c r="G28" s="6">
        <v>129</v>
      </c>
      <c r="H28" s="6">
        <v>0</v>
      </c>
    </row>
    <row r="29" spans="1:8" x14ac:dyDescent="0.25">
      <c r="A29" s="35">
        <v>26</v>
      </c>
      <c r="B29" s="7" t="s">
        <v>232</v>
      </c>
      <c r="C29" s="6">
        <v>28082</v>
      </c>
      <c r="D29" s="6">
        <v>20363</v>
      </c>
      <c r="E29" s="6">
        <v>4963</v>
      </c>
      <c r="F29" s="6">
        <v>2443</v>
      </c>
      <c r="G29" s="6">
        <v>313</v>
      </c>
      <c r="H29" s="6">
        <v>0</v>
      </c>
    </row>
    <row r="30" spans="1:8" x14ac:dyDescent="0.25">
      <c r="A30" s="35">
        <v>27</v>
      </c>
      <c r="B30" s="7" t="s">
        <v>233</v>
      </c>
      <c r="C30" s="6">
        <v>61598</v>
      </c>
      <c r="D30" s="6">
        <v>43913</v>
      </c>
      <c r="E30" s="6">
        <v>13463</v>
      </c>
      <c r="F30" s="6">
        <v>3817</v>
      </c>
      <c r="G30" s="6">
        <v>405</v>
      </c>
      <c r="H30" s="6">
        <v>0</v>
      </c>
    </row>
    <row r="31" spans="1:8" x14ac:dyDescent="0.25">
      <c r="A31" s="35">
        <v>28</v>
      </c>
      <c r="B31" s="7" t="s">
        <v>234</v>
      </c>
      <c r="C31" s="6">
        <v>55625</v>
      </c>
      <c r="D31" s="6">
        <v>39349</v>
      </c>
      <c r="E31" s="6">
        <v>12016</v>
      </c>
      <c r="F31" s="6">
        <v>3649</v>
      </c>
      <c r="G31" s="6">
        <v>611</v>
      </c>
      <c r="H31" s="6">
        <v>0</v>
      </c>
    </row>
    <row r="32" spans="1:8" x14ac:dyDescent="0.25">
      <c r="A32" s="35">
        <v>29</v>
      </c>
      <c r="B32" s="7" t="s">
        <v>235</v>
      </c>
      <c r="C32" s="6">
        <v>37905</v>
      </c>
      <c r="D32" s="6">
        <v>27043</v>
      </c>
      <c r="E32" s="6">
        <v>8281</v>
      </c>
      <c r="F32" s="6">
        <v>2382</v>
      </c>
      <c r="G32" s="6">
        <v>199</v>
      </c>
      <c r="H32" s="6">
        <v>0</v>
      </c>
    </row>
    <row r="33" spans="1:8" x14ac:dyDescent="0.25">
      <c r="A33" s="35">
        <v>30</v>
      </c>
      <c r="B33" s="7" t="s">
        <v>236</v>
      </c>
      <c r="C33" s="6">
        <v>30373</v>
      </c>
      <c r="D33" s="6">
        <v>22750</v>
      </c>
      <c r="E33" s="6">
        <v>5038</v>
      </c>
      <c r="F33" s="6">
        <v>2352</v>
      </c>
      <c r="G33" s="6">
        <v>233</v>
      </c>
      <c r="H33" s="6">
        <v>0</v>
      </c>
    </row>
    <row r="34" spans="1:8" x14ac:dyDescent="0.25">
      <c r="A34" s="35">
        <v>31</v>
      </c>
      <c r="B34" s="7" t="s">
        <v>237</v>
      </c>
      <c r="C34" s="6">
        <v>113706</v>
      </c>
      <c r="D34" s="6">
        <v>81974</v>
      </c>
      <c r="E34" s="6">
        <v>21984</v>
      </c>
      <c r="F34" s="6">
        <v>9054</v>
      </c>
      <c r="G34" s="6">
        <v>694</v>
      </c>
      <c r="H34" s="6">
        <v>0</v>
      </c>
    </row>
    <row r="35" spans="1:8" x14ac:dyDescent="0.25">
      <c r="A35" s="35">
        <v>32</v>
      </c>
      <c r="B35" s="7" t="s">
        <v>238</v>
      </c>
      <c r="C35" s="6">
        <v>30861</v>
      </c>
      <c r="D35" s="6">
        <v>22870</v>
      </c>
      <c r="E35" s="6">
        <v>5487</v>
      </c>
      <c r="F35" s="6">
        <v>2314</v>
      </c>
      <c r="G35" s="6">
        <v>190</v>
      </c>
      <c r="H35" s="6">
        <v>0</v>
      </c>
    </row>
    <row r="36" spans="1:8" x14ac:dyDescent="0.25">
      <c r="A36" s="35">
        <v>33</v>
      </c>
      <c r="B36" s="7" t="s">
        <v>239</v>
      </c>
      <c r="C36" s="6">
        <v>39118</v>
      </c>
      <c r="D36" s="6">
        <v>27889</v>
      </c>
      <c r="E36" s="6">
        <v>7674</v>
      </c>
      <c r="F36" s="6">
        <v>3325</v>
      </c>
      <c r="G36" s="6">
        <v>230</v>
      </c>
      <c r="H36" s="6">
        <v>0</v>
      </c>
    </row>
    <row r="37" spans="1:8" x14ac:dyDescent="0.25">
      <c r="A37" s="35">
        <v>34</v>
      </c>
      <c r="B37" s="7" t="s">
        <v>240</v>
      </c>
      <c r="C37" s="6">
        <v>9097</v>
      </c>
      <c r="D37" s="6">
        <v>6535</v>
      </c>
      <c r="E37" s="6">
        <v>1737</v>
      </c>
      <c r="F37" s="6">
        <v>724</v>
      </c>
      <c r="G37" s="6">
        <v>101</v>
      </c>
      <c r="H37" s="6">
        <v>0</v>
      </c>
    </row>
    <row r="38" spans="1:8" x14ac:dyDescent="0.25">
      <c r="A38" s="35">
        <v>35</v>
      </c>
      <c r="B38" s="7" t="s">
        <v>241</v>
      </c>
      <c r="C38" s="6">
        <v>85559</v>
      </c>
      <c r="D38" s="6">
        <v>59063</v>
      </c>
      <c r="E38" s="6">
        <v>20079</v>
      </c>
      <c r="F38" s="6">
        <v>5924</v>
      </c>
      <c r="G38" s="6">
        <v>493</v>
      </c>
      <c r="H38" s="6">
        <v>0</v>
      </c>
    </row>
    <row r="39" spans="1:8" x14ac:dyDescent="0.25">
      <c r="A39" s="35">
        <v>36</v>
      </c>
      <c r="B39" s="7" t="s">
        <v>242</v>
      </c>
      <c r="C39" s="6">
        <v>62650</v>
      </c>
      <c r="D39" s="6">
        <v>45427</v>
      </c>
      <c r="E39" s="6">
        <v>11824</v>
      </c>
      <c r="F39" s="6">
        <v>4774</v>
      </c>
      <c r="G39" s="6">
        <v>625</v>
      </c>
      <c r="H39" s="6">
        <v>0</v>
      </c>
    </row>
    <row r="40" spans="1:8" x14ac:dyDescent="0.25">
      <c r="A40" s="35">
        <v>37</v>
      </c>
      <c r="B40" s="7" t="s">
        <v>243</v>
      </c>
      <c r="C40" s="6">
        <v>38089</v>
      </c>
      <c r="D40" s="6">
        <v>26354</v>
      </c>
      <c r="E40" s="6">
        <v>7290</v>
      </c>
      <c r="F40" s="6">
        <v>3663</v>
      </c>
      <c r="G40" s="6">
        <v>782</v>
      </c>
      <c r="H40" s="6">
        <v>0</v>
      </c>
    </row>
    <row r="41" spans="1:8" x14ac:dyDescent="0.25">
      <c r="A41" s="35">
        <v>38</v>
      </c>
      <c r="B41" s="7" t="s">
        <v>244</v>
      </c>
      <c r="C41" s="6">
        <v>51086</v>
      </c>
      <c r="D41" s="6">
        <v>35563</v>
      </c>
      <c r="E41" s="6">
        <v>9414</v>
      </c>
      <c r="F41" s="6">
        <v>5592</v>
      </c>
      <c r="G41" s="6">
        <v>517</v>
      </c>
      <c r="H41" s="6">
        <v>0</v>
      </c>
    </row>
    <row r="42" spans="1:8" x14ac:dyDescent="0.25">
      <c r="A42" s="35">
        <v>39</v>
      </c>
      <c r="B42" s="7" t="s">
        <v>245</v>
      </c>
      <c r="C42" s="6">
        <v>44944</v>
      </c>
      <c r="D42" s="6">
        <v>31587</v>
      </c>
      <c r="E42" s="6">
        <v>8787</v>
      </c>
      <c r="F42" s="6">
        <v>4123</v>
      </c>
      <c r="G42" s="6">
        <v>447</v>
      </c>
      <c r="H42" s="6">
        <v>0</v>
      </c>
    </row>
    <row r="43" spans="1:8" x14ac:dyDescent="0.25">
      <c r="A43" s="35">
        <v>40</v>
      </c>
      <c r="B43" s="7" t="s">
        <v>246</v>
      </c>
      <c r="C43" s="6">
        <v>27486</v>
      </c>
      <c r="D43" s="6">
        <v>20079</v>
      </c>
      <c r="E43" s="6">
        <v>4544</v>
      </c>
      <c r="F43" s="6">
        <v>2531</v>
      </c>
      <c r="G43" s="6">
        <v>332</v>
      </c>
      <c r="H43" s="6">
        <v>0</v>
      </c>
    </row>
    <row r="44" spans="1:8" x14ac:dyDescent="0.25">
      <c r="A44" s="35">
        <v>41</v>
      </c>
      <c r="B44" s="7" t="s">
        <v>247</v>
      </c>
      <c r="C44" s="6">
        <v>28652</v>
      </c>
      <c r="D44" s="6">
        <v>19994</v>
      </c>
      <c r="E44" s="6">
        <v>5875</v>
      </c>
      <c r="F44" s="6">
        <v>2533</v>
      </c>
      <c r="G44" s="6">
        <v>250</v>
      </c>
      <c r="H44" s="6">
        <v>0</v>
      </c>
    </row>
    <row r="45" spans="1:8" x14ac:dyDescent="0.25">
      <c r="A45" s="35">
        <v>42</v>
      </c>
      <c r="B45" s="7" t="s">
        <v>248</v>
      </c>
      <c r="C45" s="6">
        <v>39458</v>
      </c>
      <c r="D45" s="6">
        <v>27854</v>
      </c>
      <c r="E45" s="6">
        <v>6694</v>
      </c>
      <c r="F45" s="6">
        <v>4134</v>
      </c>
      <c r="G45" s="6">
        <v>776</v>
      </c>
      <c r="H45" s="6">
        <v>0</v>
      </c>
    </row>
    <row r="46" spans="1:8" x14ac:dyDescent="0.25">
      <c r="A46" s="35">
        <v>43</v>
      </c>
      <c r="B46" s="7" t="s">
        <v>249</v>
      </c>
      <c r="C46" s="6">
        <v>15972</v>
      </c>
      <c r="D46" s="6">
        <v>12050</v>
      </c>
      <c r="E46" s="6">
        <v>3007</v>
      </c>
      <c r="F46" s="6">
        <v>858</v>
      </c>
      <c r="G46" s="6">
        <v>57</v>
      </c>
      <c r="H46" s="6">
        <v>0</v>
      </c>
    </row>
    <row r="47" spans="1:8" x14ac:dyDescent="0.25">
      <c r="A47" s="35">
        <v>44</v>
      </c>
      <c r="B47" s="7" t="s">
        <v>250</v>
      </c>
      <c r="C47" s="6">
        <v>71521</v>
      </c>
      <c r="D47" s="6">
        <v>51539</v>
      </c>
      <c r="E47" s="6">
        <v>13561</v>
      </c>
      <c r="F47" s="6">
        <v>5574</v>
      </c>
      <c r="G47" s="6">
        <v>847</v>
      </c>
      <c r="H47" s="6">
        <v>0</v>
      </c>
    </row>
    <row r="48" spans="1:8" x14ac:dyDescent="0.25">
      <c r="A48" s="35">
        <v>45</v>
      </c>
      <c r="B48" s="7" t="s">
        <v>251</v>
      </c>
      <c r="C48" s="6">
        <v>58649</v>
      </c>
      <c r="D48" s="6">
        <v>41868</v>
      </c>
      <c r="E48" s="6">
        <v>11159</v>
      </c>
      <c r="F48" s="6">
        <v>5150</v>
      </c>
      <c r="G48" s="6">
        <v>472</v>
      </c>
      <c r="H48" s="6">
        <v>0</v>
      </c>
    </row>
    <row r="49" spans="1:9" x14ac:dyDescent="0.25">
      <c r="A49" s="35">
        <v>46</v>
      </c>
      <c r="B49" s="7" t="s">
        <v>252</v>
      </c>
      <c r="C49" s="6">
        <v>65511</v>
      </c>
      <c r="D49" s="6">
        <v>45148</v>
      </c>
      <c r="E49" s="6">
        <v>14402</v>
      </c>
      <c r="F49" s="6">
        <v>5459</v>
      </c>
      <c r="G49" s="6">
        <v>502</v>
      </c>
      <c r="H49" s="6">
        <v>0</v>
      </c>
    </row>
    <row r="50" spans="1:9" x14ac:dyDescent="0.25">
      <c r="A50" s="35">
        <v>47</v>
      </c>
      <c r="B50" s="7" t="s">
        <v>253</v>
      </c>
      <c r="C50" s="6">
        <v>18328</v>
      </c>
      <c r="D50" s="6">
        <v>13393</v>
      </c>
      <c r="E50" s="6">
        <v>3350</v>
      </c>
      <c r="F50" s="6">
        <v>1416</v>
      </c>
      <c r="G50" s="6">
        <v>169</v>
      </c>
      <c r="H50" s="6">
        <v>0</v>
      </c>
    </row>
    <row r="51" spans="1:9" x14ac:dyDescent="0.25">
      <c r="A51" s="35">
        <v>48</v>
      </c>
      <c r="B51" s="7" t="s">
        <v>254</v>
      </c>
      <c r="C51" s="6">
        <v>15030</v>
      </c>
      <c r="D51" s="6">
        <v>10449</v>
      </c>
      <c r="E51" s="6">
        <v>3652</v>
      </c>
      <c r="F51" s="6">
        <v>816</v>
      </c>
      <c r="G51" s="6">
        <v>113</v>
      </c>
      <c r="H51" s="6">
        <v>0</v>
      </c>
    </row>
    <row r="52" spans="1:9" x14ac:dyDescent="0.25">
      <c r="A52" s="35">
        <v>49</v>
      </c>
      <c r="B52" s="7" t="s">
        <v>255</v>
      </c>
      <c r="C52" s="6">
        <v>34548</v>
      </c>
      <c r="D52" s="6">
        <v>24505</v>
      </c>
      <c r="E52" s="6">
        <v>7439</v>
      </c>
      <c r="F52" s="6">
        <v>2226</v>
      </c>
      <c r="G52" s="6">
        <v>378</v>
      </c>
      <c r="H52" s="6">
        <v>0</v>
      </c>
    </row>
    <row r="53" spans="1:9" x14ac:dyDescent="0.25">
      <c r="A53" s="35">
        <v>50</v>
      </c>
      <c r="B53" s="7" t="s">
        <v>256</v>
      </c>
      <c r="C53" s="6">
        <v>57056</v>
      </c>
      <c r="D53" s="6">
        <v>39732</v>
      </c>
      <c r="E53" s="6">
        <v>12803</v>
      </c>
      <c r="F53" s="6">
        <v>4109</v>
      </c>
      <c r="G53" s="6">
        <v>412</v>
      </c>
      <c r="H53" s="6">
        <v>0</v>
      </c>
    </row>
    <row r="54" spans="1:9" x14ac:dyDescent="0.25">
      <c r="A54" s="35">
        <v>51</v>
      </c>
      <c r="B54" s="7" t="s">
        <v>257</v>
      </c>
      <c r="C54" s="6">
        <v>20764</v>
      </c>
      <c r="D54" s="6">
        <v>14615</v>
      </c>
      <c r="E54" s="6">
        <v>4940</v>
      </c>
      <c r="F54" s="6">
        <v>1083</v>
      </c>
      <c r="G54" s="6">
        <v>126</v>
      </c>
      <c r="H54" s="6">
        <v>0</v>
      </c>
    </row>
    <row r="55" spans="1:9" x14ac:dyDescent="0.25">
      <c r="A55" s="35">
        <v>52</v>
      </c>
      <c r="B55" s="12" t="s">
        <v>438</v>
      </c>
      <c r="C55" s="6">
        <v>23016</v>
      </c>
      <c r="D55" s="6">
        <v>13455</v>
      </c>
      <c r="E55" s="6">
        <v>8201</v>
      </c>
      <c r="F55" s="6">
        <v>693</v>
      </c>
      <c r="G55" s="6">
        <v>667</v>
      </c>
      <c r="H55" s="6">
        <v>0</v>
      </c>
    </row>
    <row r="56" spans="1:9" s="2" customFormat="1" ht="15.75" x14ac:dyDescent="0.25">
      <c r="A56" s="45"/>
      <c r="B56" s="143" t="s">
        <v>10</v>
      </c>
      <c r="C56" s="47">
        <f t="shared" ref="C56:H56" si="0">SUM(C4:C55)</f>
        <v>4462268</v>
      </c>
      <c r="D56" s="47">
        <f t="shared" si="0"/>
        <v>3154597</v>
      </c>
      <c r="E56" s="47">
        <f t="shared" si="0"/>
        <v>981905</v>
      </c>
      <c r="F56" s="47">
        <f t="shared" si="0"/>
        <v>287053</v>
      </c>
      <c r="G56" s="47">
        <f t="shared" si="0"/>
        <v>38713</v>
      </c>
      <c r="H56" s="47">
        <f t="shared" si="0"/>
        <v>0</v>
      </c>
      <c r="I56" s="36"/>
    </row>
    <row r="57" spans="1:9" x14ac:dyDescent="0.25">
      <c r="C57" s="8"/>
      <c r="D57" s="8"/>
      <c r="E57" s="8"/>
      <c r="F57" s="8"/>
      <c r="G57" s="8"/>
      <c r="H57" s="8"/>
    </row>
    <row r="58" spans="1:9" x14ac:dyDescent="0.25">
      <c r="B58" t="s">
        <v>48</v>
      </c>
    </row>
    <row r="60" spans="1:9" x14ac:dyDescent="0.25">
      <c r="D60" s="8"/>
    </row>
    <row r="61" spans="1:9" x14ac:dyDescent="0.25">
      <c r="E61" s="8"/>
    </row>
    <row r="65" spans="4:4" x14ac:dyDescent="0.25">
      <c r="D65" s="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A1:Q83"/>
  <sheetViews>
    <sheetView workbookViewId="0">
      <selection activeCell="D33" sqref="D33"/>
    </sheetView>
  </sheetViews>
  <sheetFormatPr defaultRowHeight="15" x14ac:dyDescent="0.25"/>
  <cols>
    <col min="1" max="1" width="13.42578125" customWidth="1"/>
    <col min="2" max="2" width="12" customWidth="1"/>
    <col min="3" max="3" width="17.28515625" bestFit="1" customWidth="1"/>
    <col min="4" max="4" width="11.85546875" customWidth="1"/>
    <col min="5" max="5" width="10.42578125" customWidth="1"/>
    <col min="6" max="6" width="11.28515625" customWidth="1"/>
    <col min="7" max="7" width="16.28515625" customWidth="1"/>
    <col min="8" max="8" width="11.140625" customWidth="1"/>
    <col min="9" max="9" width="10.7109375" customWidth="1"/>
    <col min="10" max="10" width="12.85546875" customWidth="1"/>
    <col min="11" max="11" width="15.42578125" bestFit="1" customWidth="1"/>
    <col min="12" max="13" width="11.42578125" customWidth="1"/>
    <col min="14" max="14" width="10.85546875" customWidth="1"/>
    <col min="15" max="15" width="13.140625" bestFit="1" customWidth="1"/>
    <col min="16" max="16" width="10" customWidth="1"/>
    <col min="17" max="17" width="9.85546875" customWidth="1"/>
  </cols>
  <sheetData>
    <row r="1" spans="1:17" ht="15.75" x14ac:dyDescent="0.25">
      <c r="A1" s="430" t="s">
        <v>700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17" ht="15.75" thickBot="1" x14ac:dyDescent="0.3"/>
    <row r="3" spans="1:17" x14ac:dyDescent="0.25">
      <c r="A3" s="431" t="s">
        <v>18</v>
      </c>
      <c r="B3" s="426" t="s">
        <v>5</v>
      </c>
      <c r="C3" s="427"/>
      <c r="D3" s="427"/>
      <c r="E3" s="428"/>
      <c r="F3" s="426" t="s">
        <v>6</v>
      </c>
      <c r="G3" s="427"/>
      <c r="H3" s="427"/>
      <c r="I3" s="428"/>
      <c r="J3" s="426" t="s">
        <v>19</v>
      </c>
      <c r="K3" s="427"/>
      <c r="L3" s="427"/>
      <c r="M3" s="428"/>
      <c r="N3" s="426" t="s">
        <v>20</v>
      </c>
      <c r="O3" s="427"/>
      <c r="P3" s="427"/>
      <c r="Q3" s="429"/>
    </row>
    <row r="4" spans="1:17" ht="15.75" thickBot="1" x14ac:dyDescent="0.3">
      <c r="A4" s="440"/>
      <c r="B4" s="250" t="s">
        <v>1</v>
      </c>
      <c r="C4" s="251" t="s">
        <v>50</v>
      </c>
      <c r="D4" s="251" t="s">
        <v>21</v>
      </c>
      <c r="E4" s="251" t="s">
        <v>440</v>
      </c>
      <c r="F4" s="250" t="s">
        <v>1</v>
      </c>
      <c r="G4" s="251" t="s">
        <v>50</v>
      </c>
      <c r="H4" s="251" t="s">
        <v>21</v>
      </c>
      <c r="I4" s="251" t="s">
        <v>440</v>
      </c>
      <c r="J4" s="250" t="s">
        <v>1</v>
      </c>
      <c r="K4" s="251" t="s">
        <v>50</v>
      </c>
      <c r="L4" s="251" t="s">
        <v>21</v>
      </c>
      <c r="M4" s="251" t="s">
        <v>440</v>
      </c>
      <c r="N4" s="251" t="s">
        <v>1</v>
      </c>
      <c r="O4" s="251" t="s">
        <v>50</v>
      </c>
      <c r="P4" s="251" t="s">
        <v>21</v>
      </c>
      <c r="Q4" s="252" t="s">
        <v>440</v>
      </c>
    </row>
    <row r="5" spans="1:17" x14ac:dyDescent="0.25">
      <c r="A5" s="246" t="s">
        <v>621</v>
      </c>
      <c r="B5" s="333">
        <v>999998</v>
      </c>
      <c r="C5" s="334">
        <v>1101272760.26</v>
      </c>
      <c r="D5" s="334">
        <v>1101.27</v>
      </c>
      <c r="E5" s="334">
        <v>1098.19</v>
      </c>
      <c r="F5" s="333">
        <v>31428</v>
      </c>
      <c r="G5" s="334">
        <v>14362041.130000001</v>
      </c>
      <c r="H5" s="334">
        <v>456.98</v>
      </c>
      <c r="I5" s="334">
        <v>360.96</v>
      </c>
      <c r="J5" s="333">
        <v>113170</v>
      </c>
      <c r="K5" s="334">
        <v>75567860.950000003</v>
      </c>
      <c r="L5" s="334">
        <v>667.74</v>
      </c>
      <c r="M5" s="334">
        <v>578.17999999999995</v>
      </c>
      <c r="N5" s="333">
        <v>8861</v>
      </c>
      <c r="O5" s="334">
        <v>3014535.28</v>
      </c>
      <c r="P5" s="335">
        <v>340.2</v>
      </c>
      <c r="Q5" s="336">
        <v>360</v>
      </c>
    </row>
    <row r="6" spans="1:17" ht="15.75" thickBot="1" x14ac:dyDescent="0.3">
      <c r="A6" s="337" t="s">
        <v>622</v>
      </c>
      <c r="B6" s="338">
        <v>881332</v>
      </c>
      <c r="C6" s="339">
        <v>745160522.19000006</v>
      </c>
      <c r="D6" s="340">
        <v>845.49</v>
      </c>
      <c r="E6" s="340">
        <v>708.12</v>
      </c>
      <c r="F6" s="338">
        <v>353623</v>
      </c>
      <c r="G6" s="339">
        <v>232629083.34999999</v>
      </c>
      <c r="H6" s="340">
        <v>657.84</v>
      </c>
      <c r="I6" s="340">
        <v>563.01</v>
      </c>
      <c r="J6" s="338">
        <v>71772</v>
      </c>
      <c r="K6" s="339">
        <v>39137025.460000001</v>
      </c>
      <c r="L6" s="340">
        <v>545.29999999999995</v>
      </c>
      <c r="M6" s="340">
        <v>456.13</v>
      </c>
      <c r="N6" s="338">
        <v>12639</v>
      </c>
      <c r="O6" s="339">
        <v>3886217.02</v>
      </c>
      <c r="P6" s="339">
        <v>307.48</v>
      </c>
      <c r="Q6" s="372">
        <v>334.32</v>
      </c>
    </row>
    <row r="7" spans="1:17" ht="16.5" thickBot="1" x14ac:dyDescent="0.3">
      <c r="A7" s="341" t="s">
        <v>535</v>
      </c>
      <c r="B7" s="257">
        <f>SUM(B5:B6)</f>
        <v>1881330</v>
      </c>
      <c r="C7" s="342">
        <v>1836501169.95</v>
      </c>
      <c r="D7" s="332">
        <v>979.59</v>
      </c>
      <c r="E7" s="330">
        <v>907.39</v>
      </c>
      <c r="F7" s="257">
        <v>384159</v>
      </c>
      <c r="G7" s="342">
        <v>246249604.72</v>
      </c>
      <c r="H7" s="332">
        <v>641.01</v>
      </c>
      <c r="I7" s="330">
        <v>547.30999999999995</v>
      </c>
      <c r="J7" s="257">
        <v>185251</v>
      </c>
      <c r="K7" s="342">
        <v>114890961.11</v>
      </c>
      <c r="L7" s="332">
        <v>620.19000000000005</v>
      </c>
      <c r="M7" s="330">
        <v>514.44000000000005</v>
      </c>
      <c r="N7" s="257">
        <v>21245</v>
      </c>
      <c r="O7" s="342">
        <v>6799274.0599999996</v>
      </c>
      <c r="P7" s="147">
        <v>320.04000000000002</v>
      </c>
      <c r="Q7" s="347">
        <v>360</v>
      </c>
    </row>
    <row r="8" spans="1:17" x14ac:dyDescent="0.25">
      <c r="D8" s="9"/>
      <c r="H8" s="9"/>
      <c r="I8" s="9"/>
      <c r="M8" s="9"/>
      <c r="P8" s="9"/>
      <c r="Q8" s="9"/>
    </row>
    <row r="9" spans="1:17" ht="15.75" x14ac:dyDescent="0.25">
      <c r="A9" s="430" t="s">
        <v>697</v>
      </c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</row>
    <row r="10" spans="1:17" ht="16.5" thickBot="1" x14ac:dyDescent="0.3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</row>
    <row r="11" spans="1:17" x14ac:dyDescent="0.25">
      <c r="A11" s="431" t="s">
        <v>18</v>
      </c>
      <c r="B11" s="426" t="s">
        <v>5</v>
      </c>
      <c r="C11" s="427"/>
      <c r="D11" s="427"/>
      <c r="E11" s="428"/>
      <c r="F11" s="426" t="s">
        <v>6</v>
      </c>
      <c r="G11" s="427"/>
      <c r="H11" s="427"/>
      <c r="I11" s="428"/>
      <c r="J11" s="426" t="s">
        <v>19</v>
      </c>
      <c r="K11" s="427"/>
      <c r="L11" s="427"/>
      <c r="M11" s="428"/>
      <c r="N11" s="426" t="s">
        <v>20</v>
      </c>
      <c r="O11" s="427"/>
      <c r="P11" s="427"/>
      <c r="Q11" s="429"/>
    </row>
    <row r="12" spans="1:17" ht="15.75" thickBot="1" x14ac:dyDescent="0.3">
      <c r="A12" s="432"/>
      <c r="B12" s="161" t="s">
        <v>1</v>
      </c>
      <c r="C12" s="162" t="s">
        <v>50</v>
      </c>
      <c r="D12" s="162" t="s">
        <v>21</v>
      </c>
      <c r="E12" s="162" t="s">
        <v>440</v>
      </c>
      <c r="F12" s="161" t="s">
        <v>1</v>
      </c>
      <c r="G12" s="162" t="s">
        <v>50</v>
      </c>
      <c r="H12" s="162" t="s">
        <v>21</v>
      </c>
      <c r="I12" s="162" t="s">
        <v>440</v>
      </c>
      <c r="J12" s="161" t="s">
        <v>1</v>
      </c>
      <c r="K12" s="162" t="s">
        <v>50</v>
      </c>
      <c r="L12" s="162" t="s">
        <v>21</v>
      </c>
      <c r="M12" s="162" t="s">
        <v>440</v>
      </c>
      <c r="N12" s="161" t="s">
        <v>1</v>
      </c>
      <c r="O12" s="162" t="s">
        <v>50</v>
      </c>
      <c r="P12" s="162" t="s">
        <v>21</v>
      </c>
      <c r="Q12" s="163" t="s">
        <v>440</v>
      </c>
    </row>
    <row r="13" spans="1:17" x14ac:dyDescent="0.25">
      <c r="A13" s="156" t="s">
        <v>458</v>
      </c>
      <c r="B13" s="157">
        <v>34443</v>
      </c>
      <c r="C13" s="158">
        <v>1949681.93</v>
      </c>
      <c r="D13" s="158">
        <v>56.61</v>
      </c>
      <c r="E13" s="158">
        <v>56.2</v>
      </c>
      <c r="F13" s="157">
        <v>8743</v>
      </c>
      <c r="G13" s="158">
        <v>529218.56999999995</v>
      </c>
      <c r="H13" s="158">
        <v>60.53</v>
      </c>
      <c r="I13" s="158">
        <v>61.63</v>
      </c>
      <c r="J13" s="157">
        <v>1388</v>
      </c>
      <c r="K13" s="158">
        <v>76573.820000000007</v>
      </c>
      <c r="L13" s="158">
        <v>55.17</v>
      </c>
      <c r="M13" s="158">
        <v>54.67</v>
      </c>
      <c r="N13" s="157">
        <v>3552</v>
      </c>
      <c r="O13" s="158">
        <v>245340.67</v>
      </c>
      <c r="P13" s="159">
        <v>69.069999999999993</v>
      </c>
      <c r="Q13" s="160">
        <v>69.88</v>
      </c>
    </row>
    <row r="14" spans="1:17" x14ac:dyDescent="0.25">
      <c r="A14" s="149" t="s">
        <v>459</v>
      </c>
      <c r="B14" s="102">
        <v>21541</v>
      </c>
      <c r="C14" s="103">
        <v>3032123.96</v>
      </c>
      <c r="D14" s="103">
        <v>140.76</v>
      </c>
      <c r="E14" s="103">
        <v>135.36000000000001</v>
      </c>
      <c r="F14" s="102">
        <v>15214</v>
      </c>
      <c r="G14" s="103">
        <v>2378175.0299999998</v>
      </c>
      <c r="H14" s="103">
        <v>156.31</v>
      </c>
      <c r="I14" s="103">
        <v>169.2</v>
      </c>
      <c r="J14" s="102">
        <v>1088</v>
      </c>
      <c r="K14" s="103">
        <v>161606.01999999999</v>
      </c>
      <c r="L14" s="103">
        <v>148.53</v>
      </c>
      <c r="M14" s="103">
        <v>147.5</v>
      </c>
      <c r="N14" s="102">
        <v>4236</v>
      </c>
      <c r="O14" s="103">
        <v>620930.65</v>
      </c>
      <c r="P14" s="101">
        <v>146.58000000000001</v>
      </c>
      <c r="Q14" s="150">
        <v>148.13999999999999</v>
      </c>
    </row>
    <row r="15" spans="1:17" x14ac:dyDescent="0.25">
      <c r="A15" s="149" t="s">
        <v>460</v>
      </c>
      <c r="B15" s="102">
        <v>13531</v>
      </c>
      <c r="C15" s="103">
        <v>3444283.58</v>
      </c>
      <c r="D15" s="103">
        <v>254.55</v>
      </c>
      <c r="E15" s="103">
        <v>256.95999999999998</v>
      </c>
      <c r="F15" s="102">
        <v>9596</v>
      </c>
      <c r="G15" s="103">
        <v>2410466.7200000002</v>
      </c>
      <c r="H15" s="103">
        <v>251.19</v>
      </c>
      <c r="I15" s="103">
        <v>250.61</v>
      </c>
      <c r="J15" s="102">
        <v>5254</v>
      </c>
      <c r="K15" s="103">
        <v>1398335.81</v>
      </c>
      <c r="L15" s="103">
        <v>266.14999999999998</v>
      </c>
      <c r="M15" s="103">
        <v>272.04000000000002</v>
      </c>
      <c r="N15" s="102">
        <v>2006</v>
      </c>
      <c r="O15" s="103">
        <v>496074.67</v>
      </c>
      <c r="P15" s="101">
        <v>247.3</v>
      </c>
      <c r="Q15" s="150">
        <v>246.86</v>
      </c>
    </row>
    <row r="16" spans="1:17" x14ac:dyDescent="0.25">
      <c r="A16" s="149" t="s">
        <v>461</v>
      </c>
      <c r="B16" s="102">
        <v>116848</v>
      </c>
      <c r="C16" s="103">
        <v>41370913.890000001</v>
      </c>
      <c r="D16" s="103">
        <v>354.06</v>
      </c>
      <c r="E16" s="103">
        <v>350.69</v>
      </c>
      <c r="F16" s="102">
        <v>59778</v>
      </c>
      <c r="G16" s="103">
        <v>21150173.850000001</v>
      </c>
      <c r="H16" s="103">
        <v>353.81</v>
      </c>
      <c r="I16" s="103">
        <v>354.07</v>
      </c>
      <c r="J16" s="102">
        <v>41699</v>
      </c>
      <c r="K16" s="103">
        <v>14564810.18</v>
      </c>
      <c r="L16" s="103">
        <v>349.28</v>
      </c>
      <c r="M16" s="103">
        <v>338.4</v>
      </c>
      <c r="N16" s="102">
        <v>8213</v>
      </c>
      <c r="O16" s="103">
        <v>2952510.26</v>
      </c>
      <c r="P16" s="101">
        <v>359.49</v>
      </c>
      <c r="Q16" s="150">
        <v>360</v>
      </c>
    </row>
    <row r="17" spans="1:17" x14ac:dyDescent="0.25">
      <c r="A17" s="149" t="s">
        <v>462</v>
      </c>
      <c r="B17" s="102">
        <v>195867</v>
      </c>
      <c r="C17" s="103">
        <v>88777025.010000005</v>
      </c>
      <c r="D17" s="103">
        <v>453.25</v>
      </c>
      <c r="E17" s="103">
        <v>456.46</v>
      </c>
      <c r="F17" s="102">
        <v>69452</v>
      </c>
      <c r="G17" s="103">
        <v>31191621.829999998</v>
      </c>
      <c r="H17" s="103">
        <v>449.11</v>
      </c>
      <c r="I17" s="103">
        <v>443.1</v>
      </c>
      <c r="J17" s="102">
        <v>38721</v>
      </c>
      <c r="K17" s="103">
        <v>17489751.850000001</v>
      </c>
      <c r="L17" s="103">
        <v>451.69</v>
      </c>
      <c r="M17" s="103">
        <v>455.85</v>
      </c>
      <c r="N17" s="102">
        <v>0</v>
      </c>
      <c r="O17" s="103">
        <v>0</v>
      </c>
      <c r="P17" s="101">
        <v>0</v>
      </c>
      <c r="Q17" s="150" t="s">
        <v>438</v>
      </c>
    </row>
    <row r="18" spans="1:17" x14ac:dyDescent="0.25">
      <c r="A18" s="149" t="s">
        <v>463</v>
      </c>
      <c r="B18" s="102">
        <v>174785</v>
      </c>
      <c r="C18" s="103">
        <v>95341463.689999998</v>
      </c>
      <c r="D18" s="103">
        <v>545.48</v>
      </c>
      <c r="E18" s="103">
        <v>543.94000000000005</v>
      </c>
      <c r="F18" s="102">
        <v>53806</v>
      </c>
      <c r="G18" s="103">
        <v>29330828.719999999</v>
      </c>
      <c r="H18" s="103">
        <v>545.12</v>
      </c>
      <c r="I18" s="103">
        <v>543.6</v>
      </c>
      <c r="J18" s="102">
        <v>23960</v>
      </c>
      <c r="K18" s="103">
        <v>13099021.93</v>
      </c>
      <c r="L18" s="103">
        <v>546.70000000000005</v>
      </c>
      <c r="M18" s="103">
        <v>545.37</v>
      </c>
      <c r="N18" s="102">
        <v>11</v>
      </c>
      <c r="O18" s="103">
        <v>6160</v>
      </c>
      <c r="P18" s="101">
        <v>560</v>
      </c>
      <c r="Q18" s="150">
        <v>560</v>
      </c>
    </row>
    <row r="19" spans="1:17" x14ac:dyDescent="0.25">
      <c r="A19" s="149" t="s">
        <v>464</v>
      </c>
      <c r="B19" s="102">
        <v>147785</v>
      </c>
      <c r="C19" s="103">
        <v>95812170.230000004</v>
      </c>
      <c r="D19" s="103">
        <v>648.32000000000005</v>
      </c>
      <c r="E19" s="103">
        <v>646.71</v>
      </c>
      <c r="F19" s="102">
        <v>33684</v>
      </c>
      <c r="G19" s="103">
        <v>21855522.550000001</v>
      </c>
      <c r="H19" s="103">
        <v>648.84</v>
      </c>
      <c r="I19" s="103">
        <v>649.21</v>
      </c>
      <c r="J19" s="102">
        <v>16956</v>
      </c>
      <c r="K19" s="103">
        <v>10922288.49</v>
      </c>
      <c r="L19" s="103">
        <v>644.15</v>
      </c>
      <c r="M19" s="103">
        <v>642.04</v>
      </c>
      <c r="N19" s="102">
        <v>2</v>
      </c>
      <c r="O19" s="103">
        <v>1262.24</v>
      </c>
      <c r="P19" s="101">
        <v>631.12</v>
      </c>
      <c r="Q19" s="150">
        <v>631.12</v>
      </c>
    </row>
    <row r="20" spans="1:17" x14ac:dyDescent="0.25">
      <c r="A20" s="149" t="s">
        <v>465</v>
      </c>
      <c r="B20" s="102">
        <v>120127</v>
      </c>
      <c r="C20" s="103">
        <v>89972699.409999996</v>
      </c>
      <c r="D20" s="103">
        <v>748.98</v>
      </c>
      <c r="E20" s="103">
        <v>748.44</v>
      </c>
      <c r="F20" s="102">
        <v>29050</v>
      </c>
      <c r="G20" s="103">
        <v>21801220.420000002</v>
      </c>
      <c r="H20" s="103">
        <v>750.47</v>
      </c>
      <c r="I20" s="103">
        <v>749.16</v>
      </c>
      <c r="J20" s="102">
        <v>16366</v>
      </c>
      <c r="K20" s="103">
        <v>12175413.66</v>
      </c>
      <c r="L20" s="103">
        <v>743.95</v>
      </c>
      <c r="M20" s="103">
        <v>736.3</v>
      </c>
      <c r="N20" s="102">
        <v>3474</v>
      </c>
      <c r="O20" s="103">
        <v>2571479.98</v>
      </c>
      <c r="P20" s="101">
        <v>740.21</v>
      </c>
      <c r="Q20" s="150">
        <v>736.3</v>
      </c>
    </row>
    <row r="21" spans="1:17" x14ac:dyDescent="0.25">
      <c r="A21" s="149" t="s">
        <v>466</v>
      </c>
      <c r="B21" s="102">
        <v>105295</v>
      </c>
      <c r="C21" s="103">
        <v>89362396.810000002</v>
      </c>
      <c r="D21" s="103">
        <v>848.69</v>
      </c>
      <c r="E21" s="103">
        <v>847.92</v>
      </c>
      <c r="F21" s="102">
        <v>24940</v>
      </c>
      <c r="G21" s="103">
        <v>21174643.219999999</v>
      </c>
      <c r="H21" s="103">
        <v>849.02</v>
      </c>
      <c r="I21" s="103">
        <v>848.79</v>
      </c>
      <c r="J21" s="102">
        <v>7638</v>
      </c>
      <c r="K21" s="103">
        <v>6461346.0099999998</v>
      </c>
      <c r="L21" s="103">
        <v>845.95</v>
      </c>
      <c r="M21" s="103">
        <v>843.75</v>
      </c>
      <c r="N21" s="102">
        <v>2</v>
      </c>
      <c r="O21" s="103">
        <v>1606.33</v>
      </c>
      <c r="P21" s="101">
        <v>803.17</v>
      </c>
      <c r="Q21" s="150">
        <v>803.17</v>
      </c>
    </row>
    <row r="22" spans="1:17" x14ac:dyDescent="0.25">
      <c r="A22" s="149" t="s">
        <v>467</v>
      </c>
      <c r="B22" s="102">
        <v>116175</v>
      </c>
      <c r="C22" s="103">
        <v>110169646.64</v>
      </c>
      <c r="D22" s="103">
        <v>948.31</v>
      </c>
      <c r="E22" s="103">
        <v>943.26</v>
      </c>
      <c r="F22" s="102">
        <v>23241</v>
      </c>
      <c r="G22" s="103">
        <v>22021129.239999998</v>
      </c>
      <c r="H22" s="103">
        <v>947.51</v>
      </c>
      <c r="I22" s="103">
        <v>943.03</v>
      </c>
      <c r="J22" s="102">
        <v>9279</v>
      </c>
      <c r="K22" s="103">
        <v>8887407.4499999993</v>
      </c>
      <c r="L22" s="103">
        <v>957.8</v>
      </c>
      <c r="M22" s="103">
        <v>966.54</v>
      </c>
      <c r="N22" s="102">
        <v>0</v>
      </c>
      <c r="O22" s="103">
        <v>0</v>
      </c>
      <c r="P22" s="101">
        <v>0</v>
      </c>
      <c r="Q22" s="150" t="s">
        <v>438</v>
      </c>
    </row>
    <row r="23" spans="1:17" x14ac:dyDescent="0.25">
      <c r="A23" s="149" t="s">
        <v>445</v>
      </c>
      <c r="B23" s="102">
        <v>528565</v>
      </c>
      <c r="C23" s="103">
        <v>667200763.25</v>
      </c>
      <c r="D23" s="103">
        <v>1262.29</v>
      </c>
      <c r="E23" s="103">
        <v>1281.51</v>
      </c>
      <c r="F23" s="102">
        <v>49623</v>
      </c>
      <c r="G23" s="103">
        <v>59180652.509999998</v>
      </c>
      <c r="H23" s="103">
        <v>1192.6099999999999</v>
      </c>
      <c r="I23" s="103">
        <v>1172.0999999999999</v>
      </c>
      <c r="J23" s="102">
        <v>19051</v>
      </c>
      <c r="K23" s="103">
        <v>23052272.760000002</v>
      </c>
      <c r="L23" s="103">
        <v>1210.03</v>
      </c>
      <c r="M23" s="103">
        <v>1197.6400000000001</v>
      </c>
      <c r="N23" s="102">
        <v>3</v>
      </c>
      <c r="O23" s="103">
        <v>3867.9</v>
      </c>
      <c r="P23" s="101">
        <v>1289.3</v>
      </c>
      <c r="Q23" s="150">
        <v>1367.42</v>
      </c>
    </row>
    <row r="24" spans="1:17" x14ac:dyDescent="0.25">
      <c r="A24" s="149" t="s">
        <v>446</v>
      </c>
      <c r="B24" s="102">
        <v>239549</v>
      </c>
      <c r="C24" s="103">
        <v>400486919.24000001</v>
      </c>
      <c r="D24" s="103">
        <v>1671.84</v>
      </c>
      <c r="E24" s="103">
        <v>1643.59</v>
      </c>
      <c r="F24" s="102">
        <v>6759</v>
      </c>
      <c r="G24" s="103">
        <v>11230632.460000001</v>
      </c>
      <c r="H24" s="103">
        <v>1661.58</v>
      </c>
      <c r="I24" s="103">
        <v>1632.93</v>
      </c>
      <c r="J24" s="102">
        <v>2870</v>
      </c>
      <c r="K24" s="103">
        <v>4825264.0999999996</v>
      </c>
      <c r="L24" s="103">
        <v>1681.28</v>
      </c>
      <c r="M24" s="103">
        <v>1656.41</v>
      </c>
      <c r="N24" s="102">
        <v>1</v>
      </c>
      <c r="O24" s="103">
        <v>1519.6</v>
      </c>
      <c r="P24" s="101">
        <v>1519.6</v>
      </c>
      <c r="Q24" s="150">
        <v>1519.6</v>
      </c>
    </row>
    <row r="25" spans="1:17" x14ac:dyDescent="0.25">
      <c r="A25" s="149" t="s">
        <v>447</v>
      </c>
      <c r="B25" s="102">
        <v>49082</v>
      </c>
      <c r="C25" s="103">
        <v>107875223.02</v>
      </c>
      <c r="D25" s="103">
        <v>2197.86</v>
      </c>
      <c r="E25" s="103">
        <v>2172.33</v>
      </c>
      <c r="F25" s="102">
        <v>858</v>
      </c>
      <c r="G25" s="103">
        <v>1879519.49</v>
      </c>
      <c r="H25" s="103">
        <v>2190.58</v>
      </c>
      <c r="I25" s="103">
        <v>2156.61</v>
      </c>
      <c r="J25" s="102">
        <v>489</v>
      </c>
      <c r="K25" s="103">
        <v>1068700.49</v>
      </c>
      <c r="L25" s="103">
        <v>2185.48</v>
      </c>
      <c r="M25" s="103">
        <v>2154.91</v>
      </c>
      <c r="N25" s="102">
        <v>0</v>
      </c>
      <c r="O25" s="103">
        <v>0</v>
      </c>
      <c r="P25" s="101">
        <v>0</v>
      </c>
      <c r="Q25" s="150" t="s">
        <v>438</v>
      </c>
    </row>
    <row r="26" spans="1:17" x14ac:dyDescent="0.25">
      <c r="A26" s="149" t="s">
        <v>494</v>
      </c>
      <c r="B26" s="102">
        <v>12422</v>
      </c>
      <c r="C26" s="103">
        <v>33434983.73</v>
      </c>
      <c r="D26" s="103">
        <v>2691.59</v>
      </c>
      <c r="E26" s="103">
        <v>2666.06</v>
      </c>
      <c r="F26" s="102">
        <v>261</v>
      </c>
      <c r="G26" s="103">
        <v>700615.74</v>
      </c>
      <c r="H26" s="103">
        <v>2684.35</v>
      </c>
      <c r="I26" s="103">
        <v>2652.97</v>
      </c>
      <c r="J26" s="102">
        <v>151</v>
      </c>
      <c r="K26" s="103">
        <v>411862.93</v>
      </c>
      <c r="L26" s="103">
        <v>2727.57</v>
      </c>
      <c r="M26" s="103">
        <v>2736.04</v>
      </c>
      <c r="N26" s="102">
        <v>0</v>
      </c>
      <c r="O26" s="103">
        <v>0</v>
      </c>
      <c r="P26" s="101">
        <v>0</v>
      </c>
      <c r="Q26" s="150" t="s">
        <v>438</v>
      </c>
    </row>
    <row r="27" spans="1:17" x14ac:dyDescent="0.25">
      <c r="A27" s="149" t="s">
        <v>495</v>
      </c>
      <c r="B27" s="102">
        <v>3463</v>
      </c>
      <c r="C27" s="103">
        <v>11092748.529999999</v>
      </c>
      <c r="D27" s="103">
        <v>3203.22</v>
      </c>
      <c r="E27" s="103">
        <v>3180.73</v>
      </c>
      <c r="F27" s="102">
        <v>33</v>
      </c>
      <c r="G27" s="103">
        <v>104736.38</v>
      </c>
      <c r="H27" s="103">
        <v>3173.83</v>
      </c>
      <c r="I27" s="103">
        <v>3119.47</v>
      </c>
      <c r="J27" s="102">
        <v>21</v>
      </c>
      <c r="K27" s="103">
        <v>66568.03</v>
      </c>
      <c r="L27" s="103">
        <v>3169.91</v>
      </c>
      <c r="M27" s="103">
        <v>3147.15</v>
      </c>
      <c r="N27" s="102">
        <v>0</v>
      </c>
      <c r="O27" s="103">
        <v>0</v>
      </c>
      <c r="P27" s="101">
        <v>0</v>
      </c>
      <c r="Q27" s="150" t="s">
        <v>438</v>
      </c>
    </row>
    <row r="28" spans="1:17" x14ac:dyDescent="0.25">
      <c r="A28" s="149" t="s">
        <v>496</v>
      </c>
      <c r="B28" s="102">
        <v>1477</v>
      </c>
      <c r="C28" s="103">
        <v>5470640.0300000003</v>
      </c>
      <c r="D28" s="103">
        <v>3703.89</v>
      </c>
      <c r="E28" s="103">
        <v>3721.64</v>
      </c>
      <c r="F28" s="102">
        <v>8</v>
      </c>
      <c r="G28" s="103">
        <v>29679.48</v>
      </c>
      <c r="H28" s="103">
        <v>3709.94</v>
      </c>
      <c r="I28" s="103">
        <v>3699.31</v>
      </c>
      <c r="J28" s="102">
        <v>8</v>
      </c>
      <c r="K28" s="103">
        <v>29946.12</v>
      </c>
      <c r="L28" s="103">
        <v>3743.27</v>
      </c>
      <c r="M28" s="103">
        <v>3744.47</v>
      </c>
      <c r="N28" s="102">
        <v>0</v>
      </c>
      <c r="O28" s="103">
        <v>0</v>
      </c>
      <c r="P28" s="101">
        <v>0</v>
      </c>
      <c r="Q28" s="150" t="s">
        <v>438</v>
      </c>
    </row>
    <row r="29" spans="1:17" ht="15.75" thickBot="1" x14ac:dyDescent="0.3">
      <c r="A29" s="151" t="s">
        <v>497</v>
      </c>
      <c r="B29" s="152">
        <v>375</v>
      </c>
      <c r="C29" s="153">
        <v>1639599.5</v>
      </c>
      <c r="D29" s="153">
        <v>4372.2700000000004</v>
      </c>
      <c r="E29" s="153">
        <v>4215.05</v>
      </c>
      <c r="F29" s="152">
        <v>5</v>
      </c>
      <c r="G29" s="153">
        <v>22288.27</v>
      </c>
      <c r="H29" s="153">
        <v>4457.6499999999996</v>
      </c>
      <c r="I29" s="153">
        <v>4261.8</v>
      </c>
      <c r="J29" s="152">
        <v>3</v>
      </c>
      <c r="K29" s="153">
        <v>13716.76</v>
      </c>
      <c r="L29" s="153">
        <v>4572.25</v>
      </c>
      <c r="M29" s="153">
        <v>4678.2299999999996</v>
      </c>
      <c r="N29" s="152">
        <v>0</v>
      </c>
      <c r="O29" s="153">
        <v>0</v>
      </c>
      <c r="P29" s="154">
        <v>0</v>
      </c>
      <c r="Q29" s="155" t="s">
        <v>438</v>
      </c>
    </row>
    <row r="30" spans="1:17" ht="16.5" thickBot="1" x14ac:dyDescent="0.3">
      <c r="A30" s="145" t="s">
        <v>535</v>
      </c>
      <c r="B30" s="328">
        <v>1881330</v>
      </c>
      <c r="C30" s="329">
        <v>1846433282.45</v>
      </c>
      <c r="D30" s="374">
        <v>981.45</v>
      </c>
      <c r="E30" s="330">
        <v>910.36</v>
      </c>
      <c r="F30" s="331">
        <v>385051</v>
      </c>
      <c r="G30" s="332">
        <v>246991124.47999999</v>
      </c>
      <c r="H30" s="330">
        <v>641.45000000000005</v>
      </c>
      <c r="I30" s="330">
        <v>547.55999999999995</v>
      </c>
      <c r="J30" s="331">
        <v>184942</v>
      </c>
      <c r="K30" s="332">
        <v>114704886.41</v>
      </c>
      <c r="L30" s="330">
        <v>620.22</v>
      </c>
      <c r="M30" s="330">
        <v>514.4</v>
      </c>
      <c r="N30" s="331">
        <v>21500</v>
      </c>
      <c r="O30" s="332">
        <v>6900752.2999999998</v>
      </c>
      <c r="P30" s="332">
        <v>320.97000000000003</v>
      </c>
      <c r="Q30" s="278">
        <v>360</v>
      </c>
    </row>
    <row r="32" spans="1:17" ht="15.75" x14ac:dyDescent="0.25">
      <c r="A32" s="430" t="s">
        <v>707</v>
      </c>
      <c r="B32" s="430"/>
      <c r="C32" s="4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P32" s="430"/>
      <c r="Q32" s="430"/>
    </row>
    <row r="33" spans="1:17" ht="16.5" thickBot="1" x14ac:dyDescent="0.3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99"/>
    </row>
    <row r="34" spans="1:17" x14ac:dyDescent="0.25">
      <c r="A34" s="431" t="s">
        <v>18</v>
      </c>
      <c r="B34" s="426" t="s">
        <v>5</v>
      </c>
      <c r="C34" s="427"/>
      <c r="D34" s="427"/>
      <c r="E34" s="428"/>
      <c r="F34" s="426" t="s">
        <v>6</v>
      </c>
      <c r="G34" s="427"/>
      <c r="H34" s="427"/>
      <c r="I34" s="428"/>
      <c r="J34" s="426" t="s">
        <v>19</v>
      </c>
      <c r="K34" s="427"/>
      <c r="L34" s="427"/>
      <c r="M34" s="428"/>
      <c r="N34" s="426" t="s">
        <v>20</v>
      </c>
      <c r="O34" s="427"/>
      <c r="P34" s="427"/>
      <c r="Q34" s="429"/>
    </row>
    <row r="35" spans="1:17" ht="15.75" thickBot="1" x14ac:dyDescent="0.3">
      <c r="A35" s="432"/>
      <c r="B35" s="161" t="s">
        <v>1</v>
      </c>
      <c r="C35" s="162" t="s">
        <v>50</v>
      </c>
      <c r="D35" s="162" t="s">
        <v>21</v>
      </c>
      <c r="E35" s="162" t="s">
        <v>440</v>
      </c>
      <c r="F35" s="161" t="s">
        <v>1</v>
      </c>
      <c r="G35" s="162" t="s">
        <v>50</v>
      </c>
      <c r="H35" s="162" t="s">
        <v>21</v>
      </c>
      <c r="I35" s="162" t="s">
        <v>440</v>
      </c>
      <c r="J35" s="161" t="s">
        <v>1</v>
      </c>
      <c r="K35" s="162" t="s">
        <v>50</v>
      </c>
      <c r="L35" s="162" t="s">
        <v>21</v>
      </c>
      <c r="M35" s="162" t="s">
        <v>440</v>
      </c>
      <c r="N35" s="161" t="s">
        <v>1</v>
      </c>
      <c r="O35" s="162" t="s">
        <v>50</v>
      </c>
      <c r="P35" s="162" t="s">
        <v>21</v>
      </c>
      <c r="Q35" s="163" t="s">
        <v>440</v>
      </c>
    </row>
    <row r="36" spans="1:17" x14ac:dyDescent="0.25">
      <c r="A36" s="156" t="s">
        <v>458</v>
      </c>
      <c r="B36" s="157">
        <v>18621</v>
      </c>
      <c r="C36" s="158">
        <v>1008637.64</v>
      </c>
      <c r="D36" s="158">
        <v>54.17</v>
      </c>
      <c r="E36" s="158">
        <v>53.28</v>
      </c>
      <c r="F36" s="157">
        <v>1325</v>
      </c>
      <c r="G36" s="158">
        <v>84117.54</v>
      </c>
      <c r="H36" s="158">
        <v>63.48</v>
      </c>
      <c r="I36" s="158">
        <v>66.66</v>
      </c>
      <c r="J36" s="157">
        <v>912</v>
      </c>
      <c r="K36" s="158">
        <v>49707.43</v>
      </c>
      <c r="L36" s="158">
        <v>54.5</v>
      </c>
      <c r="M36" s="158">
        <v>53.52</v>
      </c>
      <c r="N36" s="157">
        <v>1530</v>
      </c>
      <c r="O36" s="158">
        <v>99297.04</v>
      </c>
      <c r="P36" s="159">
        <v>64.900000000000006</v>
      </c>
      <c r="Q36" s="160">
        <v>66.28</v>
      </c>
    </row>
    <row r="37" spans="1:17" x14ac:dyDescent="0.25">
      <c r="A37" s="149" t="s">
        <v>459</v>
      </c>
      <c r="B37" s="102">
        <v>9780</v>
      </c>
      <c r="C37" s="103">
        <v>1372847.91</v>
      </c>
      <c r="D37" s="103">
        <v>140.37</v>
      </c>
      <c r="E37" s="103">
        <v>135.36000000000001</v>
      </c>
      <c r="F37" s="102">
        <v>5717</v>
      </c>
      <c r="G37" s="103">
        <v>918131.68</v>
      </c>
      <c r="H37" s="103">
        <v>160.6</v>
      </c>
      <c r="I37" s="103">
        <v>169.2</v>
      </c>
      <c r="J37" s="102">
        <v>677</v>
      </c>
      <c r="K37" s="103">
        <v>98604.18</v>
      </c>
      <c r="L37" s="103">
        <v>145.65</v>
      </c>
      <c r="M37" s="103">
        <v>144.44</v>
      </c>
      <c r="N37" s="102">
        <v>1348</v>
      </c>
      <c r="O37" s="103">
        <v>205490.08</v>
      </c>
      <c r="P37" s="101">
        <v>152.44</v>
      </c>
      <c r="Q37" s="150">
        <v>149.91999999999999</v>
      </c>
    </row>
    <row r="38" spans="1:17" x14ac:dyDescent="0.25">
      <c r="A38" s="149" t="s">
        <v>460</v>
      </c>
      <c r="B38" s="102">
        <v>5267</v>
      </c>
      <c r="C38" s="103">
        <v>1327544.3799999999</v>
      </c>
      <c r="D38" s="103">
        <v>252.05</v>
      </c>
      <c r="E38" s="103">
        <v>253.2</v>
      </c>
      <c r="F38" s="102">
        <v>2323</v>
      </c>
      <c r="G38" s="103">
        <v>571171.18000000005</v>
      </c>
      <c r="H38" s="103">
        <v>245.88</v>
      </c>
      <c r="I38" s="103">
        <v>242.91</v>
      </c>
      <c r="J38" s="102">
        <v>2332</v>
      </c>
      <c r="K38" s="103">
        <v>619814.41</v>
      </c>
      <c r="L38" s="103">
        <v>265.79000000000002</v>
      </c>
      <c r="M38" s="103">
        <v>270.87</v>
      </c>
      <c r="N38" s="102">
        <v>658</v>
      </c>
      <c r="O38" s="103">
        <v>162491.54</v>
      </c>
      <c r="P38" s="101">
        <v>246.95</v>
      </c>
      <c r="Q38" s="150">
        <v>246.86</v>
      </c>
    </row>
    <row r="39" spans="1:17" x14ac:dyDescent="0.25">
      <c r="A39" s="149" t="s">
        <v>461</v>
      </c>
      <c r="B39" s="102">
        <v>34463</v>
      </c>
      <c r="C39" s="103">
        <v>12285068.83</v>
      </c>
      <c r="D39" s="103">
        <v>356.47</v>
      </c>
      <c r="E39" s="103">
        <v>356.92</v>
      </c>
      <c r="F39" s="102">
        <v>9199</v>
      </c>
      <c r="G39" s="103">
        <v>3244530.22</v>
      </c>
      <c r="H39" s="103">
        <v>352.7</v>
      </c>
      <c r="I39" s="103">
        <v>356.45</v>
      </c>
      <c r="J39" s="102">
        <v>20068</v>
      </c>
      <c r="K39" s="103">
        <v>7030416.1200000001</v>
      </c>
      <c r="L39" s="103">
        <v>350.33</v>
      </c>
      <c r="M39" s="103">
        <v>338.4</v>
      </c>
      <c r="N39" s="102">
        <v>3663</v>
      </c>
      <c r="O39" s="103">
        <v>1317067.47</v>
      </c>
      <c r="P39" s="101">
        <v>359.56</v>
      </c>
      <c r="Q39" s="150">
        <v>360</v>
      </c>
    </row>
    <row r="40" spans="1:17" x14ac:dyDescent="0.25">
      <c r="A40" s="149" t="s">
        <v>462</v>
      </c>
      <c r="B40" s="102">
        <v>62387</v>
      </c>
      <c r="C40" s="103">
        <v>28293091.350000001</v>
      </c>
      <c r="D40" s="103">
        <v>453.51</v>
      </c>
      <c r="E40" s="103">
        <v>455.86</v>
      </c>
      <c r="F40" s="102">
        <v>4309</v>
      </c>
      <c r="G40" s="103">
        <v>1915691.67</v>
      </c>
      <c r="H40" s="103">
        <v>444.58</v>
      </c>
      <c r="I40" s="103">
        <v>436.33</v>
      </c>
      <c r="J40" s="102">
        <v>20213</v>
      </c>
      <c r="K40" s="103">
        <v>9171872.0500000007</v>
      </c>
      <c r="L40" s="103">
        <v>453.76</v>
      </c>
      <c r="M40" s="103">
        <v>457.36</v>
      </c>
      <c r="N40" s="102">
        <v>0</v>
      </c>
      <c r="O40" s="103">
        <v>0</v>
      </c>
      <c r="P40" s="101">
        <v>0</v>
      </c>
      <c r="Q40" s="150" t="s">
        <v>438</v>
      </c>
    </row>
    <row r="41" spans="1:17" x14ac:dyDescent="0.25">
      <c r="A41" s="149" t="s">
        <v>463</v>
      </c>
      <c r="B41" s="102">
        <v>67591</v>
      </c>
      <c r="C41" s="103">
        <v>37004362.649999999</v>
      </c>
      <c r="D41" s="103">
        <v>547.47</v>
      </c>
      <c r="E41" s="103">
        <v>547.41</v>
      </c>
      <c r="F41" s="102">
        <v>1893</v>
      </c>
      <c r="G41" s="103">
        <v>1031738.42</v>
      </c>
      <c r="H41" s="103">
        <v>545.03</v>
      </c>
      <c r="I41" s="103">
        <v>543.14</v>
      </c>
      <c r="J41" s="102">
        <v>15353</v>
      </c>
      <c r="K41" s="103">
        <v>8418657.6899999995</v>
      </c>
      <c r="L41" s="103">
        <v>548.34</v>
      </c>
      <c r="M41" s="103">
        <v>548.49</v>
      </c>
      <c r="N41" s="102">
        <v>11</v>
      </c>
      <c r="O41" s="103">
        <v>6160</v>
      </c>
      <c r="P41" s="101">
        <v>560</v>
      </c>
      <c r="Q41" s="150">
        <v>560</v>
      </c>
    </row>
    <row r="42" spans="1:17" x14ac:dyDescent="0.25">
      <c r="A42" s="149" t="s">
        <v>464</v>
      </c>
      <c r="B42" s="102">
        <v>71101</v>
      </c>
      <c r="C42" s="103">
        <v>46256469.890000001</v>
      </c>
      <c r="D42" s="103">
        <v>650.57000000000005</v>
      </c>
      <c r="E42" s="103">
        <v>650.75</v>
      </c>
      <c r="F42" s="102">
        <v>1236</v>
      </c>
      <c r="G42" s="103">
        <v>801482.15</v>
      </c>
      <c r="H42" s="103">
        <v>648.45000000000005</v>
      </c>
      <c r="I42" s="103">
        <v>647.65</v>
      </c>
      <c r="J42" s="102">
        <v>12928</v>
      </c>
      <c r="K42" s="103">
        <v>8329247.04</v>
      </c>
      <c r="L42" s="103">
        <v>644.28</v>
      </c>
      <c r="M42" s="103">
        <v>642.62</v>
      </c>
      <c r="N42" s="102">
        <v>2</v>
      </c>
      <c r="O42" s="103">
        <v>1262.24</v>
      </c>
      <c r="P42" s="101">
        <v>631.12</v>
      </c>
      <c r="Q42" s="150">
        <v>631.12</v>
      </c>
    </row>
    <row r="43" spans="1:17" x14ac:dyDescent="0.25">
      <c r="A43" s="149" t="s">
        <v>465</v>
      </c>
      <c r="B43" s="102">
        <v>65579</v>
      </c>
      <c r="C43" s="103">
        <v>49117880.789999999</v>
      </c>
      <c r="D43" s="103">
        <v>748.99</v>
      </c>
      <c r="E43" s="103">
        <v>748.68</v>
      </c>
      <c r="F43" s="102">
        <v>1079</v>
      </c>
      <c r="G43" s="103">
        <v>806917.22</v>
      </c>
      <c r="H43" s="103">
        <v>747.84</v>
      </c>
      <c r="I43" s="103">
        <v>746.56</v>
      </c>
      <c r="J43" s="102">
        <v>11340</v>
      </c>
      <c r="K43" s="103">
        <v>8452508.5899999999</v>
      </c>
      <c r="L43" s="103">
        <v>745.37</v>
      </c>
      <c r="M43" s="103">
        <v>736.3</v>
      </c>
      <c r="N43" s="102">
        <v>1644</v>
      </c>
      <c r="O43" s="103">
        <v>1217292.68</v>
      </c>
      <c r="P43" s="101">
        <v>740.45</v>
      </c>
      <c r="Q43" s="150">
        <v>736.3</v>
      </c>
    </row>
    <row r="44" spans="1:17" x14ac:dyDescent="0.25">
      <c r="A44" s="149" t="s">
        <v>466</v>
      </c>
      <c r="B44" s="102">
        <v>55651</v>
      </c>
      <c r="C44" s="103">
        <v>47197728.869999997</v>
      </c>
      <c r="D44" s="103">
        <v>848.1</v>
      </c>
      <c r="E44" s="103">
        <v>846.9</v>
      </c>
      <c r="F44" s="102">
        <v>881</v>
      </c>
      <c r="G44" s="103">
        <v>746195.96</v>
      </c>
      <c r="H44" s="103">
        <v>846.99</v>
      </c>
      <c r="I44" s="103">
        <v>844.98</v>
      </c>
      <c r="J44" s="102">
        <v>6190</v>
      </c>
      <c r="K44" s="103">
        <v>5237784.6900000004</v>
      </c>
      <c r="L44" s="103">
        <v>846.17</v>
      </c>
      <c r="M44" s="103">
        <v>844.21</v>
      </c>
      <c r="N44" s="102">
        <v>2</v>
      </c>
      <c r="O44" s="103">
        <v>1606.33</v>
      </c>
      <c r="P44" s="101">
        <v>803.17</v>
      </c>
      <c r="Q44" s="150">
        <v>803.17</v>
      </c>
    </row>
    <row r="45" spans="1:17" x14ac:dyDescent="0.25">
      <c r="A45" s="149" t="s">
        <v>467</v>
      </c>
      <c r="B45" s="102">
        <v>61435</v>
      </c>
      <c r="C45" s="103">
        <v>58249724.560000002</v>
      </c>
      <c r="D45" s="103">
        <v>948.15</v>
      </c>
      <c r="E45" s="103">
        <v>942.11</v>
      </c>
      <c r="F45" s="102">
        <v>817</v>
      </c>
      <c r="G45" s="103">
        <v>775057.27</v>
      </c>
      <c r="H45" s="103">
        <v>948.66</v>
      </c>
      <c r="I45" s="103">
        <v>947.63</v>
      </c>
      <c r="J45" s="102">
        <v>6651</v>
      </c>
      <c r="K45" s="103">
        <v>6342273</v>
      </c>
      <c r="L45" s="103">
        <v>953.58</v>
      </c>
      <c r="M45" s="103">
        <v>952.53</v>
      </c>
      <c r="N45" s="102">
        <v>0</v>
      </c>
      <c r="O45" s="103">
        <v>0</v>
      </c>
      <c r="P45" s="101">
        <v>0</v>
      </c>
      <c r="Q45" s="150" t="s">
        <v>438</v>
      </c>
    </row>
    <row r="46" spans="1:17" x14ac:dyDescent="0.25">
      <c r="A46" s="149" t="s">
        <v>445</v>
      </c>
      <c r="B46" s="102">
        <v>328143</v>
      </c>
      <c r="C46" s="103">
        <v>418053417.35000002</v>
      </c>
      <c r="D46" s="103">
        <v>1274</v>
      </c>
      <c r="E46" s="103">
        <v>1299.8499999999999</v>
      </c>
      <c r="F46" s="102">
        <v>2160</v>
      </c>
      <c r="G46" s="103">
        <v>2569623.09</v>
      </c>
      <c r="H46" s="103">
        <v>1189.6400000000001</v>
      </c>
      <c r="I46" s="103">
        <v>1160.6099999999999</v>
      </c>
      <c r="J46" s="102">
        <v>13510</v>
      </c>
      <c r="K46" s="103">
        <v>16386936.48</v>
      </c>
      <c r="L46" s="103">
        <v>1212.95</v>
      </c>
      <c r="M46" s="103">
        <v>1202.07</v>
      </c>
      <c r="N46" s="102">
        <v>3</v>
      </c>
      <c r="O46" s="103">
        <v>3867.9</v>
      </c>
      <c r="P46" s="101">
        <v>1289.3</v>
      </c>
      <c r="Q46" s="150">
        <v>1367.42</v>
      </c>
    </row>
    <row r="47" spans="1:17" x14ac:dyDescent="0.25">
      <c r="A47" s="149" t="s">
        <v>446</v>
      </c>
      <c r="B47" s="102">
        <v>173631</v>
      </c>
      <c r="C47" s="103">
        <v>290522141.61000001</v>
      </c>
      <c r="D47" s="103">
        <v>1673.22</v>
      </c>
      <c r="E47" s="103">
        <v>1645.72</v>
      </c>
      <c r="F47" s="102">
        <v>386</v>
      </c>
      <c r="G47" s="103">
        <v>650130.44999999995</v>
      </c>
      <c r="H47" s="103">
        <v>1684.28</v>
      </c>
      <c r="I47" s="103">
        <v>1654.63</v>
      </c>
      <c r="J47" s="102">
        <v>2423</v>
      </c>
      <c r="K47" s="103">
        <v>4069151.05</v>
      </c>
      <c r="L47" s="103">
        <v>1679.39</v>
      </c>
      <c r="M47" s="103">
        <v>1656.27</v>
      </c>
      <c r="N47" s="102">
        <v>0</v>
      </c>
      <c r="O47" s="103">
        <v>0</v>
      </c>
      <c r="P47" s="101">
        <v>0</v>
      </c>
      <c r="Q47" s="150" t="s">
        <v>438</v>
      </c>
    </row>
    <row r="48" spans="1:17" x14ac:dyDescent="0.25">
      <c r="A48" s="149" t="s">
        <v>447</v>
      </c>
      <c r="B48" s="102">
        <v>33876</v>
      </c>
      <c r="C48" s="103">
        <v>74265354.040000007</v>
      </c>
      <c r="D48" s="103">
        <v>2192.27</v>
      </c>
      <c r="E48" s="103">
        <v>2165.14</v>
      </c>
      <c r="F48" s="102">
        <v>71</v>
      </c>
      <c r="G48" s="103">
        <v>155192.92000000001</v>
      </c>
      <c r="H48" s="103">
        <v>2185.8200000000002</v>
      </c>
      <c r="I48" s="103">
        <v>2153</v>
      </c>
      <c r="J48" s="102">
        <v>417</v>
      </c>
      <c r="K48" s="103">
        <v>914711.93</v>
      </c>
      <c r="L48" s="103">
        <v>2193.5500000000002</v>
      </c>
      <c r="M48" s="103">
        <v>2167.6</v>
      </c>
      <c r="N48" s="102">
        <v>0</v>
      </c>
      <c r="O48" s="103">
        <v>0</v>
      </c>
      <c r="P48" s="101">
        <v>0</v>
      </c>
      <c r="Q48" s="150" t="s">
        <v>438</v>
      </c>
    </row>
    <row r="49" spans="1:17" x14ac:dyDescent="0.25">
      <c r="A49" s="149" t="s">
        <v>494</v>
      </c>
      <c r="B49" s="102">
        <v>8687</v>
      </c>
      <c r="C49" s="103">
        <v>23382250.050000001</v>
      </c>
      <c r="D49" s="103">
        <v>2691.64</v>
      </c>
      <c r="E49" s="103">
        <v>2666.75</v>
      </c>
      <c r="F49" s="102">
        <v>24</v>
      </c>
      <c r="G49" s="103">
        <v>65031</v>
      </c>
      <c r="H49" s="103">
        <v>2709.63</v>
      </c>
      <c r="I49" s="103">
        <v>2670.69</v>
      </c>
      <c r="J49" s="102">
        <v>128</v>
      </c>
      <c r="K49" s="103">
        <v>348955.23</v>
      </c>
      <c r="L49" s="103">
        <v>2726.21</v>
      </c>
      <c r="M49" s="103">
        <v>2736.04</v>
      </c>
      <c r="N49" s="102">
        <v>0</v>
      </c>
      <c r="O49" s="103">
        <v>0</v>
      </c>
      <c r="P49" s="101">
        <v>0</v>
      </c>
      <c r="Q49" s="150" t="s">
        <v>438</v>
      </c>
    </row>
    <row r="50" spans="1:17" x14ac:dyDescent="0.25">
      <c r="A50" s="149" t="s">
        <v>495</v>
      </c>
      <c r="B50" s="102">
        <v>2486</v>
      </c>
      <c r="C50" s="103">
        <v>7970148.6500000004</v>
      </c>
      <c r="D50" s="103">
        <v>3206.01</v>
      </c>
      <c r="E50" s="103">
        <v>3184.3</v>
      </c>
      <c r="F50" s="102">
        <v>6</v>
      </c>
      <c r="G50" s="103">
        <v>19337.759999999998</v>
      </c>
      <c r="H50" s="103">
        <v>3222.96</v>
      </c>
      <c r="I50" s="103">
        <v>3187</v>
      </c>
      <c r="J50" s="102">
        <v>17</v>
      </c>
      <c r="K50" s="103">
        <v>53558.18</v>
      </c>
      <c r="L50" s="103">
        <v>3150.48</v>
      </c>
      <c r="M50" s="103">
        <v>3124.93</v>
      </c>
      <c r="N50" s="102">
        <v>0</v>
      </c>
      <c r="O50" s="103">
        <v>0</v>
      </c>
      <c r="P50" s="101">
        <v>0</v>
      </c>
      <c r="Q50" s="150" t="s">
        <v>438</v>
      </c>
    </row>
    <row r="51" spans="1:17" x14ac:dyDescent="0.25">
      <c r="A51" s="149" t="s">
        <v>496</v>
      </c>
      <c r="B51" s="102">
        <v>1077</v>
      </c>
      <c r="C51" s="103">
        <v>3984999.72</v>
      </c>
      <c r="D51" s="103">
        <v>3700.09</v>
      </c>
      <c r="E51" s="103">
        <v>3718.37</v>
      </c>
      <c r="F51" s="102">
        <v>1</v>
      </c>
      <c r="G51" s="103">
        <v>3613.98</v>
      </c>
      <c r="H51" s="103">
        <v>3613.98</v>
      </c>
      <c r="I51" s="103">
        <v>3613.98</v>
      </c>
      <c r="J51" s="102">
        <v>8</v>
      </c>
      <c r="K51" s="103">
        <v>29946.12</v>
      </c>
      <c r="L51" s="103">
        <v>3743.27</v>
      </c>
      <c r="M51" s="103">
        <v>3744.47</v>
      </c>
      <c r="N51" s="102">
        <v>0</v>
      </c>
      <c r="O51" s="103">
        <v>0</v>
      </c>
      <c r="P51" s="101">
        <v>0</v>
      </c>
      <c r="Q51" s="150" t="s">
        <v>438</v>
      </c>
    </row>
    <row r="52" spans="1:17" ht="15.75" thickBot="1" x14ac:dyDescent="0.3">
      <c r="A52" s="151" t="s">
        <v>497</v>
      </c>
      <c r="B52" s="152">
        <v>223</v>
      </c>
      <c r="C52" s="153">
        <v>981091.97</v>
      </c>
      <c r="D52" s="153">
        <v>4399.5200000000004</v>
      </c>
      <c r="E52" s="153">
        <v>4223.5</v>
      </c>
      <c r="F52" s="152">
        <v>1</v>
      </c>
      <c r="G52" s="153">
        <v>4078.62</v>
      </c>
      <c r="H52" s="153">
        <v>4078.62</v>
      </c>
      <c r="I52" s="153">
        <v>4078.62</v>
      </c>
      <c r="J52" s="152">
        <v>3</v>
      </c>
      <c r="K52" s="153">
        <v>13716.76</v>
      </c>
      <c r="L52" s="153">
        <v>4572.25</v>
      </c>
      <c r="M52" s="153">
        <v>4678.2299999999996</v>
      </c>
      <c r="N52" s="152">
        <v>0</v>
      </c>
      <c r="O52" s="153">
        <v>0</v>
      </c>
      <c r="P52" s="154">
        <v>0</v>
      </c>
      <c r="Q52" s="155" t="s">
        <v>438</v>
      </c>
    </row>
    <row r="53" spans="1:17" ht="16.5" thickBot="1" x14ac:dyDescent="0.3">
      <c r="A53" s="145" t="s">
        <v>535</v>
      </c>
      <c r="B53" s="146">
        <v>999998</v>
      </c>
      <c r="C53" s="147">
        <v>1101272760.26</v>
      </c>
      <c r="D53" s="147">
        <v>1101.27</v>
      </c>
      <c r="E53" s="147">
        <v>1098.19</v>
      </c>
      <c r="F53" s="146">
        <v>31428</v>
      </c>
      <c r="G53" s="147">
        <v>14362041.130000001</v>
      </c>
      <c r="H53" s="147">
        <v>456.98</v>
      </c>
      <c r="I53" s="147">
        <v>360.96</v>
      </c>
      <c r="J53" s="146">
        <v>113170</v>
      </c>
      <c r="K53" s="147">
        <v>75567860.950000003</v>
      </c>
      <c r="L53" s="147">
        <v>667.74</v>
      </c>
      <c r="M53" s="147">
        <v>578.17999999999995</v>
      </c>
      <c r="N53" s="146">
        <v>8861</v>
      </c>
      <c r="O53" s="147">
        <v>3014535.28</v>
      </c>
      <c r="P53" s="148">
        <v>340.2</v>
      </c>
      <c r="Q53" s="278">
        <v>360</v>
      </c>
    </row>
    <row r="55" spans="1:17" ht="15.75" x14ac:dyDescent="0.25">
      <c r="A55" s="439" t="s">
        <v>698</v>
      </c>
      <c r="B55" s="439"/>
      <c r="C55" s="439"/>
      <c r="D55" s="439"/>
      <c r="E55" s="439"/>
      <c r="F55" s="439"/>
      <c r="G55" s="439"/>
      <c r="H55" s="439"/>
      <c r="I55" s="439"/>
      <c r="J55" s="439"/>
      <c r="K55" s="439"/>
      <c r="L55" s="439"/>
      <c r="M55" s="439"/>
      <c r="N55" s="439"/>
      <c r="O55" s="439"/>
      <c r="P55" s="439"/>
      <c r="Q55" s="439"/>
    </row>
    <row r="56" spans="1:17" ht="15.75" thickBot="1" x14ac:dyDescent="0.3"/>
    <row r="57" spans="1:17" x14ac:dyDescent="0.25">
      <c r="A57" s="433" t="s">
        <v>18</v>
      </c>
      <c r="B57" s="435" t="s">
        <v>5</v>
      </c>
      <c r="C57" s="436"/>
      <c r="D57" s="436"/>
      <c r="E57" s="437"/>
      <c r="F57" s="435" t="s">
        <v>6</v>
      </c>
      <c r="G57" s="436"/>
      <c r="H57" s="436"/>
      <c r="I57" s="437"/>
      <c r="J57" s="435" t="s">
        <v>19</v>
      </c>
      <c r="K57" s="436"/>
      <c r="L57" s="436"/>
      <c r="M57" s="437"/>
      <c r="N57" s="435" t="s">
        <v>20</v>
      </c>
      <c r="O57" s="436"/>
      <c r="P57" s="436"/>
      <c r="Q57" s="438"/>
    </row>
    <row r="58" spans="1:17" ht="15.75" thickBot="1" x14ac:dyDescent="0.3">
      <c r="A58" s="434"/>
      <c r="B58" s="164" t="s">
        <v>1</v>
      </c>
      <c r="C58" s="165" t="s">
        <v>50</v>
      </c>
      <c r="D58" s="165" t="s">
        <v>21</v>
      </c>
      <c r="E58" s="165" t="s">
        <v>440</v>
      </c>
      <c r="F58" s="164" t="s">
        <v>1</v>
      </c>
      <c r="G58" s="165" t="s">
        <v>50</v>
      </c>
      <c r="H58" s="165" t="s">
        <v>21</v>
      </c>
      <c r="I58" s="165" t="s">
        <v>440</v>
      </c>
      <c r="J58" s="164" t="s">
        <v>1</v>
      </c>
      <c r="K58" s="165" t="s">
        <v>50</v>
      </c>
      <c r="L58" s="165" t="s">
        <v>21</v>
      </c>
      <c r="M58" s="165" t="s">
        <v>440</v>
      </c>
      <c r="N58" s="164" t="s">
        <v>1</v>
      </c>
      <c r="O58" s="165" t="s">
        <v>50</v>
      </c>
      <c r="P58" s="165" t="s">
        <v>21</v>
      </c>
      <c r="Q58" s="166" t="s">
        <v>440</v>
      </c>
    </row>
    <row r="59" spans="1:17" x14ac:dyDescent="0.25">
      <c r="A59" s="343" t="s">
        <v>458</v>
      </c>
      <c r="B59" s="184">
        <v>15822</v>
      </c>
      <c r="C59" s="348">
        <v>941044.29</v>
      </c>
      <c r="D59" s="348">
        <v>59.48</v>
      </c>
      <c r="E59" s="348">
        <v>60.74</v>
      </c>
      <c r="F59" s="184">
        <v>7418</v>
      </c>
      <c r="G59" s="348">
        <v>445101.03</v>
      </c>
      <c r="H59" s="348">
        <v>60</v>
      </c>
      <c r="I59" s="348">
        <v>61.63</v>
      </c>
      <c r="J59" s="184">
        <v>476</v>
      </c>
      <c r="K59" s="348">
        <v>26866.39</v>
      </c>
      <c r="L59" s="348">
        <v>56.44</v>
      </c>
      <c r="M59" s="348">
        <v>56.4</v>
      </c>
      <c r="N59" s="184">
        <v>2022</v>
      </c>
      <c r="O59" s="348">
        <v>146043.63</v>
      </c>
      <c r="P59" s="348">
        <v>72.23</v>
      </c>
      <c r="Q59" s="350">
        <v>75.81</v>
      </c>
    </row>
    <row r="60" spans="1:17" x14ac:dyDescent="0.25">
      <c r="A60" s="344" t="s">
        <v>459</v>
      </c>
      <c r="B60" s="182">
        <v>11761</v>
      </c>
      <c r="C60" s="228">
        <v>1659276.05</v>
      </c>
      <c r="D60" s="228">
        <v>141.08000000000001</v>
      </c>
      <c r="E60" s="228">
        <v>135.36000000000001</v>
      </c>
      <c r="F60" s="182">
        <v>9497</v>
      </c>
      <c r="G60" s="228">
        <v>1460043.35</v>
      </c>
      <c r="H60" s="228">
        <v>153.74</v>
      </c>
      <c r="I60" s="228">
        <v>163.05000000000001</v>
      </c>
      <c r="J60" s="182">
        <v>411</v>
      </c>
      <c r="K60" s="228">
        <v>63001.84</v>
      </c>
      <c r="L60" s="228">
        <v>153.29</v>
      </c>
      <c r="M60" s="228">
        <v>155.9</v>
      </c>
      <c r="N60" s="182">
        <v>2888</v>
      </c>
      <c r="O60" s="228">
        <v>415440.57</v>
      </c>
      <c r="P60" s="228">
        <v>143.85</v>
      </c>
      <c r="Q60" s="351">
        <v>139.63999999999999</v>
      </c>
    </row>
    <row r="61" spans="1:17" x14ac:dyDescent="0.25">
      <c r="A61" s="344" t="s">
        <v>460</v>
      </c>
      <c r="B61" s="182">
        <v>8264</v>
      </c>
      <c r="C61" s="228">
        <v>2116739.2000000002</v>
      </c>
      <c r="D61" s="228">
        <v>256.14</v>
      </c>
      <c r="E61" s="228">
        <v>259.66000000000003</v>
      </c>
      <c r="F61" s="182">
        <v>7273</v>
      </c>
      <c r="G61" s="228">
        <v>1839295.54</v>
      </c>
      <c r="H61" s="228">
        <v>252.89</v>
      </c>
      <c r="I61" s="228">
        <v>253.61</v>
      </c>
      <c r="J61" s="182">
        <v>2922</v>
      </c>
      <c r="K61" s="228">
        <v>778521.4</v>
      </c>
      <c r="L61" s="228">
        <v>266.43</v>
      </c>
      <c r="M61" s="228">
        <v>272.99</v>
      </c>
      <c r="N61" s="182">
        <v>1348</v>
      </c>
      <c r="O61" s="228">
        <v>333583.13</v>
      </c>
      <c r="P61" s="228">
        <v>247.47</v>
      </c>
      <c r="Q61" s="351">
        <v>246.86</v>
      </c>
    </row>
    <row r="62" spans="1:17" x14ac:dyDescent="0.25">
      <c r="A62" s="344" t="s">
        <v>461</v>
      </c>
      <c r="B62" s="182">
        <v>82385</v>
      </c>
      <c r="C62" s="228">
        <v>29085845.059999999</v>
      </c>
      <c r="D62" s="228">
        <v>353.05</v>
      </c>
      <c r="E62" s="228">
        <v>345.68</v>
      </c>
      <c r="F62" s="182">
        <v>50579</v>
      </c>
      <c r="G62" s="228">
        <v>17905643.629999999</v>
      </c>
      <c r="H62" s="228">
        <v>354.01</v>
      </c>
      <c r="I62" s="228">
        <v>353.2</v>
      </c>
      <c r="J62" s="182">
        <v>21631</v>
      </c>
      <c r="K62" s="228">
        <v>7534394.0599999996</v>
      </c>
      <c r="L62" s="228">
        <v>348.31</v>
      </c>
      <c r="M62" s="228">
        <v>338.4</v>
      </c>
      <c r="N62" s="182">
        <v>4550</v>
      </c>
      <c r="O62" s="228">
        <v>1635442.79</v>
      </c>
      <c r="P62" s="228">
        <v>359.44</v>
      </c>
      <c r="Q62" s="351">
        <v>360</v>
      </c>
    </row>
    <row r="63" spans="1:17" x14ac:dyDescent="0.25">
      <c r="A63" s="344" t="s">
        <v>462</v>
      </c>
      <c r="B63" s="182">
        <v>133480</v>
      </c>
      <c r="C63" s="228">
        <v>60483933.659999996</v>
      </c>
      <c r="D63" s="228">
        <v>453.13</v>
      </c>
      <c r="E63" s="228">
        <v>456.46</v>
      </c>
      <c r="F63" s="182">
        <v>65143</v>
      </c>
      <c r="G63" s="228">
        <v>29275930.16</v>
      </c>
      <c r="H63" s="228">
        <v>449.41</v>
      </c>
      <c r="I63" s="228">
        <v>443.6</v>
      </c>
      <c r="J63" s="182">
        <v>18508</v>
      </c>
      <c r="K63" s="228">
        <v>8317879.7999999998</v>
      </c>
      <c r="L63" s="228">
        <v>449.42</v>
      </c>
      <c r="M63" s="228">
        <v>455.57</v>
      </c>
      <c r="N63" s="182">
        <v>0</v>
      </c>
      <c r="O63" s="228">
        <v>0</v>
      </c>
      <c r="P63" s="228">
        <v>0</v>
      </c>
      <c r="Q63" s="351" t="s">
        <v>438</v>
      </c>
    </row>
    <row r="64" spans="1:17" x14ac:dyDescent="0.25">
      <c r="A64" s="344" t="s">
        <v>463</v>
      </c>
      <c r="B64" s="182">
        <v>107194</v>
      </c>
      <c r="C64" s="228">
        <v>58337101.039999999</v>
      </c>
      <c r="D64" s="228">
        <v>544.22</v>
      </c>
      <c r="E64" s="228">
        <v>540.97</v>
      </c>
      <c r="F64" s="182">
        <v>51913</v>
      </c>
      <c r="G64" s="228">
        <v>28299090.300000001</v>
      </c>
      <c r="H64" s="228">
        <v>545.13</v>
      </c>
      <c r="I64" s="228">
        <v>543.61</v>
      </c>
      <c r="J64" s="182">
        <v>8607</v>
      </c>
      <c r="K64" s="228">
        <v>4680364.24</v>
      </c>
      <c r="L64" s="228">
        <v>543.79</v>
      </c>
      <c r="M64" s="228">
        <v>539.48</v>
      </c>
      <c r="N64" s="182">
        <v>0</v>
      </c>
      <c r="O64" s="228">
        <v>0</v>
      </c>
      <c r="P64" s="228">
        <v>0</v>
      </c>
      <c r="Q64" s="351" t="s">
        <v>438</v>
      </c>
    </row>
    <row r="65" spans="1:17" x14ac:dyDescent="0.25">
      <c r="A65" s="344" t="s">
        <v>464</v>
      </c>
      <c r="B65" s="182">
        <v>76684</v>
      </c>
      <c r="C65" s="228">
        <v>49555700.340000004</v>
      </c>
      <c r="D65" s="228">
        <v>646.23</v>
      </c>
      <c r="E65" s="228">
        <v>643.14</v>
      </c>
      <c r="F65" s="182">
        <v>32448</v>
      </c>
      <c r="G65" s="228">
        <v>21054040.399999999</v>
      </c>
      <c r="H65" s="228">
        <v>648.85</v>
      </c>
      <c r="I65" s="228">
        <v>649.26</v>
      </c>
      <c r="J65" s="182">
        <v>4028</v>
      </c>
      <c r="K65" s="228">
        <v>2593041.4500000002</v>
      </c>
      <c r="L65" s="228">
        <v>643.75</v>
      </c>
      <c r="M65" s="228">
        <v>639.77</v>
      </c>
      <c r="N65" s="182">
        <v>0</v>
      </c>
      <c r="O65" s="228">
        <v>0</v>
      </c>
      <c r="P65" s="228">
        <v>0</v>
      </c>
      <c r="Q65" s="351" t="s">
        <v>438</v>
      </c>
    </row>
    <row r="66" spans="1:17" x14ac:dyDescent="0.25">
      <c r="A66" s="344" t="s">
        <v>465</v>
      </c>
      <c r="B66" s="182">
        <v>54548</v>
      </c>
      <c r="C66" s="228">
        <v>40854818.619999997</v>
      </c>
      <c r="D66" s="228">
        <v>748.97</v>
      </c>
      <c r="E66" s="228">
        <v>748.13</v>
      </c>
      <c r="F66" s="182">
        <v>27971</v>
      </c>
      <c r="G66" s="228">
        <v>20994303.199999999</v>
      </c>
      <c r="H66" s="228">
        <v>750.57</v>
      </c>
      <c r="I66" s="228">
        <v>749.31</v>
      </c>
      <c r="J66" s="182">
        <v>5026</v>
      </c>
      <c r="K66" s="228">
        <v>3722905.07</v>
      </c>
      <c r="L66" s="228">
        <v>740.73</v>
      </c>
      <c r="M66" s="228">
        <v>736.3</v>
      </c>
      <c r="N66" s="182">
        <v>1830</v>
      </c>
      <c r="O66" s="228">
        <v>1354187.3</v>
      </c>
      <c r="P66" s="228">
        <v>739.99</v>
      </c>
      <c r="Q66" s="351">
        <v>736.3</v>
      </c>
    </row>
    <row r="67" spans="1:17" x14ac:dyDescent="0.25">
      <c r="A67" s="344" t="s">
        <v>466</v>
      </c>
      <c r="B67" s="182">
        <v>49644</v>
      </c>
      <c r="C67" s="228">
        <v>42164667.939999998</v>
      </c>
      <c r="D67" s="228">
        <v>849.34</v>
      </c>
      <c r="E67" s="228">
        <v>849.23</v>
      </c>
      <c r="F67" s="182">
        <v>24059</v>
      </c>
      <c r="G67" s="228">
        <v>20428447.260000002</v>
      </c>
      <c r="H67" s="228">
        <v>849.1</v>
      </c>
      <c r="I67" s="228">
        <v>848.93</v>
      </c>
      <c r="J67" s="182">
        <v>1448</v>
      </c>
      <c r="K67" s="228">
        <v>1223561.32</v>
      </c>
      <c r="L67" s="228">
        <v>845</v>
      </c>
      <c r="M67" s="228">
        <v>842.44</v>
      </c>
      <c r="N67" s="182">
        <v>0</v>
      </c>
      <c r="O67" s="228">
        <v>0</v>
      </c>
      <c r="P67" s="228">
        <v>0</v>
      </c>
      <c r="Q67" s="351" t="s">
        <v>438</v>
      </c>
    </row>
    <row r="68" spans="1:17" x14ac:dyDescent="0.25">
      <c r="A68" s="344" t="s">
        <v>467</v>
      </c>
      <c r="B68" s="182">
        <v>54740</v>
      </c>
      <c r="C68" s="228">
        <v>51919922.079999998</v>
      </c>
      <c r="D68" s="228">
        <v>948.48</v>
      </c>
      <c r="E68" s="228">
        <v>945.05</v>
      </c>
      <c r="F68" s="182">
        <v>22424</v>
      </c>
      <c r="G68" s="228">
        <v>21246071.969999999</v>
      </c>
      <c r="H68" s="228">
        <v>947.47</v>
      </c>
      <c r="I68" s="228">
        <v>943</v>
      </c>
      <c r="J68" s="182">
        <v>2628</v>
      </c>
      <c r="K68" s="228">
        <v>2545134.4500000002</v>
      </c>
      <c r="L68" s="228">
        <v>968.47</v>
      </c>
      <c r="M68" s="228">
        <v>980.29</v>
      </c>
      <c r="N68" s="182">
        <v>0</v>
      </c>
      <c r="O68" s="228">
        <v>0</v>
      </c>
      <c r="P68" s="228">
        <v>0</v>
      </c>
      <c r="Q68" s="351" t="s">
        <v>438</v>
      </c>
    </row>
    <row r="69" spans="1:17" x14ac:dyDescent="0.25">
      <c r="A69" s="344" t="s">
        <v>445</v>
      </c>
      <c r="B69" s="182">
        <v>200422</v>
      </c>
      <c r="C69" s="228">
        <v>249147345.90000001</v>
      </c>
      <c r="D69" s="228">
        <v>1243.1099999999999</v>
      </c>
      <c r="E69" s="228">
        <v>1245.8800000000001</v>
      </c>
      <c r="F69" s="182">
        <v>47463</v>
      </c>
      <c r="G69" s="228">
        <v>56611029.420000002</v>
      </c>
      <c r="H69" s="228">
        <v>1192.74</v>
      </c>
      <c r="I69" s="228">
        <v>1172.79</v>
      </c>
      <c r="J69" s="182">
        <v>5541</v>
      </c>
      <c r="K69" s="228">
        <v>6665336.2800000003</v>
      </c>
      <c r="L69" s="228">
        <v>1202.9100000000001</v>
      </c>
      <c r="M69" s="228">
        <v>1188.06</v>
      </c>
      <c r="N69" s="182">
        <v>0</v>
      </c>
      <c r="O69" s="228">
        <v>0</v>
      </c>
      <c r="P69" s="228">
        <v>0</v>
      </c>
      <c r="Q69" s="351" t="s">
        <v>438</v>
      </c>
    </row>
    <row r="70" spans="1:17" x14ac:dyDescent="0.25">
      <c r="A70" s="344" t="s">
        <v>446</v>
      </c>
      <c r="B70" s="182">
        <v>65918</v>
      </c>
      <c r="C70" s="228">
        <v>109964777.63</v>
      </c>
      <c r="D70" s="228">
        <v>1668.21</v>
      </c>
      <c r="E70" s="228">
        <v>1637.96</v>
      </c>
      <c r="F70" s="182">
        <v>6373</v>
      </c>
      <c r="G70" s="228">
        <v>10580502.01</v>
      </c>
      <c r="H70" s="228">
        <v>1660.21</v>
      </c>
      <c r="I70" s="228">
        <v>1631.43</v>
      </c>
      <c r="J70" s="182">
        <v>447</v>
      </c>
      <c r="K70" s="228">
        <v>756113.05</v>
      </c>
      <c r="L70" s="228">
        <v>1691.53</v>
      </c>
      <c r="M70" s="228">
        <v>1659.94</v>
      </c>
      <c r="N70" s="182">
        <v>1</v>
      </c>
      <c r="O70" s="228">
        <v>1519.6</v>
      </c>
      <c r="P70" s="228">
        <v>1519.6</v>
      </c>
      <c r="Q70" s="351">
        <v>1519.6</v>
      </c>
    </row>
    <row r="71" spans="1:17" x14ac:dyDescent="0.25">
      <c r="A71" s="344" t="s">
        <v>447</v>
      </c>
      <c r="B71" s="182">
        <v>15206</v>
      </c>
      <c r="C71" s="228">
        <v>33609868.979999997</v>
      </c>
      <c r="D71" s="228">
        <v>2210.3000000000002</v>
      </c>
      <c r="E71" s="228">
        <v>2189.69</v>
      </c>
      <c r="F71" s="182">
        <v>787</v>
      </c>
      <c r="G71" s="228">
        <v>1724326.57</v>
      </c>
      <c r="H71" s="228">
        <v>2191.0100000000002</v>
      </c>
      <c r="I71" s="228">
        <v>2157.5300000000002</v>
      </c>
      <c r="J71" s="182">
        <v>72</v>
      </c>
      <c r="K71" s="228">
        <v>153988.56</v>
      </c>
      <c r="L71" s="228">
        <v>2138.73</v>
      </c>
      <c r="M71" s="228">
        <v>2106.69</v>
      </c>
      <c r="N71" s="182">
        <v>0</v>
      </c>
      <c r="O71" s="228">
        <v>0</v>
      </c>
      <c r="P71" s="228">
        <v>0</v>
      </c>
      <c r="Q71" s="351" t="s">
        <v>438</v>
      </c>
    </row>
    <row r="72" spans="1:17" x14ac:dyDescent="0.25">
      <c r="A72" s="344" t="s">
        <v>494</v>
      </c>
      <c r="B72" s="182">
        <v>3735</v>
      </c>
      <c r="C72" s="228">
        <v>10052733.68</v>
      </c>
      <c r="D72" s="228">
        <v>2691.49</v>
      </c>
      <c r="E72" s="228">
        <v>2665.07</v>
      </c>
      <c r="F72" s="182">
        <v>237</v>
      </c>
      <c r="G72" s="228">
        <v>635584.74</v>
      </c>
      <c r="H72" s="228">
        <v>2681.79</v>
      </c>
      <c r="I72" s="228">
        <v>2648.63</v>
      </c>
      <c r="J72" s="182">
        <v>23</v>
      </c>
      <c r="K72" s="228">
        <v>62907.7</v>
      </c>
      <c r="L72" s="228">
        <v>2735.12</v>
      </c>
      <c r="M72" s="228">
        <v>2736.04</v>
      </c>
      <c r="N72" s="182">
        <v>0</v>
      </c>
      <c r="O72" s="228">
        <v>0</v>
      </c>
      <c r="P72" s="228">
        <v>0</v>
      </c>
      <c r="Q72" s="351" t="s">
        <v>438</v>
      </c>
    </row>
    <row r="73" spans="1:17" x14ac:dyDescent="0.25">
      <c r="A73" s="344" t="s">
        <v>495</v>
      </c>
      <c r="B73" s="182">
        <v>977</v>
      </c>
      <c r="C73" s="228">
        <v>3122599.88</v>
      </c>
      <c r="D73" s="228">
        <v>3196.11</v>
      </c>
      <c r="E73" s="228">
        <v>3167.52</v>
      </c>
      <c r="F73" s="182">
        <v>27</v>
      </c>
      <c r="G73" s="228">
        <v>85398.62</v>
      </c>
      <c r="H73" s="228">
        <v>3162.91</v>
      </c>
      <c r="I73" s="228">
        <v>3119.47</v>
      </c>
      <c r="J73" s="182">
        <v>4</v>
      </c>
      <c r="K73" s="228">
        <v>13009.85</v>
      </c>
      <c r="L73" s="228">
        <v>3252.46</v>
      </c>
      <c r="M73" s="228">
        <v>3275.81</v>
      </c>
      <c r="N73" s="182">
        <v>0</v>
      </c>
      <c r="O73" s="228">
        <v>0</v>
      </c>
      <c r="P73" s="228">
        <v>0</v>
      </c>
      <c r="Q73" s="351" t="s">
        <v>438</v>
      </c>
    </row>
    <row r="74" spans="1:17" x14ac:dyDescent="0.25">
      <c r="A74" s="344" t="s">
        <v>496</v>
      </c>
      <c r="B74" s="182">
        <v>400</v>
      </c>
      <c r="C74" s="228">
        <v>1485640.31</v>
      </c>
      <c r="D74" s="228">
        <v>3714.1</v>
      </c>
      <c r="E74" s="228">
        <v>3725.11</v>
      </c>
      <c r="F74" s="182">
        <v>7</v>
      </c>
      <c r="G74" s="228">
        <v>26065.5</v>
      </c>
      <c r="H74" s="228">
        <v>3723.64</v>
      </c>
      <c r="I74" s="228">
        <v>3725.11</v>
      </c>
      <c r="J74" s="182">
        <v>0</v>
      </c>
      <c r="K74" s="228">
        <v>0</v>
      </c>
      <c r="L74" s="228">
        <v>0</v>
      </c>
      <c r="M74" s="228" t="s">
        <v>438</v>
      </c>
      <c r="N74" s="182">
        <v>0</v>
      </c>
      <c r="O74" s="228">
        <v>0</v>
      </c>
      <c r="P74" s="228">
        <v>0</v>
      </c>
      <c r="Q74" s="351" t="s">
        <v>438</v>
      </c>
    </row>
    <row r="75" spans="1:17" ht="15.75" thickBot="1" x14ac:dyDescent="0.3">
      <c r="A75" s="345" t="s">
        <v>497</v>
      </c>
      <c r="B75" s="221">
        <v>152</v>
      </c>
      <c r="C75" s="349">
        <v>658507.53</v>
      </c>
      <c r="D75" s="349">
        <v>4332.29</v>
      </c>
      <c r="E75" s="349">
        <v>4183.24</v>
      </c>
      <c r="F75" s="221">
        <v>4</v>
      </c>
      <c r="G75" s="349">
        <v>18209.650000000001</v>
      </c>
      <c r="H75" s="349">
        <v>4552.41</v>
      </c>
      <c r="I75" s="349">
        <v>4263.8</v>
      </c>
      <c r="J75" s="221">
        <v>0</v>
      </c>
      <c r="K75" s="349">
        <v>0</v>
      </c>
      <c r="L75" s="349">
        <v>0</v>
      </c>
      <c r="M75" s="349" t="s">
        <v>438</v>
      </c>
      <c r="N75" s="221">
        <v>0</v>
      </c>
      <c r="O75" s="349">
        <v>0</v>
      </c>
      <c r="P75" s="349">
        <v>0</v>
      </c>
      <c r="Q75" s="352" t="s">
        <v>438</v>
      </c>
    </row>
    <row r="76" spans="1:17" ht="16.5" thickBot="1" x14ac:dyDescent="0.3">
      <c r="A76" s="145" t="s">
        <v>535</v>
      </c>
      <c r="B76" s="331">
        <v>881332</v>
      </c>
      <c r="C76" s="332">
        <v>745160522.19000006</v>
      </c>
      <c r="D76" s="330">
        <v>845.49</v>
      </c>
      <c r="E76" s="330">
        <v>708.12</v>
      </c>
      <c r="F76" s="331">
        <v>353623</v>
      </c>
      <c r="G76" s="332">
        <v>232629083.34999999</v>
      </c>
      <c r="H76" s="330">
        <v>657.84</v>
      </c>
      <c r="I76" s="330">
        <v>563.01</v>
      </c>
      <c r="J76" s="331">
        <v>71772</v>
      </c>
      <c r="K76" s="332">
        <v>39137025.460000001</v>
      </c>
      <c r="L76" s="330">
        <v>545.29999999999995</v>
      </c>
      <c r="M76" s="330">
        <v>456.13</v>
      </c>
      <c r="N76" s="331">
        <v>12639</v>
      </c>
      <c r="O76" s="332">
        <v>3886217.02</v>
      </c>
      <c r="P76" s="332">
        <v>307.48</v>
      </c>
      <c r="Q76" s="373">
        <v>334.32</v>
      </c>
    </row>
    <row r="79" spans="1:17" x14ac:dyDescent="0.25">
      <c r="C79" s="8"/>
    </row>
    <row r="80" spans="1:17" x14ac:dyDescent="0.25">
      <c r="J80" s="8"/>
    </row>
    <row r="81" spans="1:4" x14ac:dyDescent="0.25">
      <c r="A81" s="8"/>
      <c r="B81" s="8"/>
      <c r="D81" s="8"/>
    </row>
    <row r="83" spans="1:4" x14ac:dyDescent="0.25">
      <c r="B83" s="8"/>
    </row>
  </sheetData>
  <mergeCells count="24">
    <mergeCell ref="A1:Q1"/>
    <mergeCell ref="A3:A4"/>
    <mergeCell ref="B3:E3"/>
    <mergeCell ref="F3:I3"/>
    <mergeCell ref="J3:M3"/>
    <mergeCell ref="N3:Q3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55:Q55"/>
    <mergeCell ref="A57:A58"/>
    <mergeCell ref="B57:E57"/>
    <mergeCell ref="F57:I57"/>
    <mergeCell ref="J57:M57"/>
    <mergeCell ref="N57:Q5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59"/>
  <sheetViews>
    <sheetView topLeftCell="A36" zoomScaleNormal="100" workbookViewId="0">
      <selection activeCell="M66" sqref="M66"/>
    </sheetView>
  </sheetViews>
  <sheetFormatPr defaultRowHeight="15" x14ac:dyDescent="0.25"/>
  <cols>
    <col min="1" max="1" width="4.85546875" bestFit="1" customWidth="1"/>
    <col min="2" max="2" width="15.7109375" customWidth="1"/>
    <col min="3" max="3" width="19.42578125" customWidth="1"/>
    <col min="4" max="7" width="14.85546875" customWidth="1"/>
  </cols>
  <sheetData>
    <row r="1" spans="1:7" s="2" customFormat="1" ht="15.75" x14ac:dyDescent="0.25">
      <c r="A1" s="407" t="s">
        <v>691</v>
      </c>
      <c r="B1" s="407"/>
      <c r="C1" s="407"/>
      <c r="D1" s="407"/>
      <c r="E1" s="407"/>
      <c r="F1" s="407"/>
      <c r="G1" s="407"/>
    </row>
    <row r="2" spans="1:7" ht="15.75" thickBot="1" x14ac:dyDescent="0.3">
      <c r="A2" s="39"/>
    </row>
    <row r="3" spans="1:7" s="42" customFormat="1" ht="16.5" thickBot="1" x14ac:dyDescent="0.3">
      <c r="A3" s="136" t="s">
        <v>17</v>
      </c>
      <c r="B3" s="123" t="s">
        <v>43</v>
      </c>
      <c r="C3" s="123" t="s">
        <v>44</v>
      </c>
      <c r="D3" s="123" t="s">
        <v>74</v>
      </c>
      <c r="E3" s="123" t="s">
        <v>70</v>
      </c>
      <c r="F3" s="123" t="s">
        <v>71</v>
      </c>
      <c r="G3" s="256" t="s">
        <v>72</v>
      </c>
    </row>
    <row r="4" spans="1:7" x14ac:dyDescent="0.25">
      <c r="A4" s="86">
        <v>1</v>
      </c>
      <c r="B4" s="377" t="s">
        <v>258</v>
      </c>
      <c r="C4" s="385" t="s">
        <v>424</v>
      </c>
      <c r="D4" s="202" t="s">
        <v>438</v>
      </c>
      <c r="E4" s="202" t="s">
        <v>438</v>
      </c>
      <c r="F4" s="202">
        <v>1</v>
      </c>
      <c r="G4" s="380">
        <v>18</v>
      </c>
    </row>
    <row r="5" spans="1:7" x14ac:dyDescent="0.25">
      <c r="A5" s="52">
        <v>2</v>
      </c>
      <c r="B5" s="78" t="s">
        <v>647</v>
      </c>
      <c r="C5" s="237" t="s">
        <v>646</v>
      </c>
      <c r="D5" s="17" t="s">
        <v>438</v>
      </c>
      <c r="E5" s="17" t="s">
        <v>438</v>
      </c>
      <c r="F5" s="17">
        <v>1</v>
      </c>
      <c r="G5" s="137">
        <v>4</v>
      </c>
    </row>
    <row r="6" spans="1:7" x14ac:dyDescent="0.25">
      <c r="A6" s="52">
        <v>3</v>
      </c>
      <c r="B6" s="78" t="s">
        <v>508</v>
      </c>
      <c r="C6" s="78" t="s">
        <v>566</v>
      </c>
      <c r="D6" s="17">
        <v>6</v>
      </c>
      <c r="E6" s="17">
        <v>13</v>
      </c>
      <c r="F6" s="17">
        <v>184</v>
      </c>
      <c r="G6" s="137">
        <v>1116</v>
      </c>
    </row>
    <row r="7" spans="1:7" x14ac:dyDescent="0.25">
      <c r="A7" s="52">
        <v>4</v>
      </c>
      <c r="B7" s="78" t="s">
        <v>259</v>
      </c>
      <c r="C7" s="78" t="s">
        <v>55</v>
      </c>
      <c r="D7" s="17" t="s">
        <v>438</v>
      </c>
      <c r="E7" s="17">
        <v>3</v>
      </c>
      <c r="F7" s="17">
        <v>12</v>
      </c>
      <c r="G7" s="137">
        <v>157</v>
      </c>
    </row>
    <row r="8" spans="1:7" x14ac:dyDescent="0.25">
      <c r="A8" s="52">
        <v>5</v>
      </c>
      <c r="B8" s="78" t="s">
        <v>261</v>
      </c>
      <c r="C8" s="78" t="s">
        <v>56</v>
      </c>
      <c r="D8" s="17">
        <v>1</v>
      </c>
      <c r="E8" s="17" t="s">
        <v>438</v>
      </c>
      <c r="F8" s="17" t="s">
        <v>438</v>
      </c>
      <c r="G8" s="137">
        <v>1</v>
      </c>
    </row>
    <row r="9" spans="1:7" x14ac:dyDescent="0.25">
      <c r="A9" s="52">
        <v>6</v>
      </c>
      <c r="B9" s="78" t="s">
        <v>351</v>
      </c>
      <c r="C9" s="78" t="s">
        <v>510</v>
      </c>
      <c r="D9" s="17" t="s">
        <v>438</v>
      </c>
      <c r="E9" s="17" t="s">
        <v>438</v>
      </c>
      <c r="F9" s="17">
        <v>1</v>
      </c>
      <c r="G9" s="137" t="s">
        <v>438</v>
      </c>
    </row>
    <row r="10" spans="1:7" x14ac:dyDescent="0.25">
      <c r="A10" s="52">
        <v>7</v>
      </c>
      <c r="B10" s="78" t="s">
        <v>262</v>
      </c>
      <c r="C10" s="78" t="s">
        <v>57</v>
      </c>
      <c r="D10" s="17" t="s">
        <v>438</v>
      </c>
      <c r="E10" s="17" t="s">
        <v>438</v>
      </c>
      <c r="F10" s="17" t="s">
        <v>438</v>
      </c>
      <c r="G10" s="137">
        <v>2</v>
      </c>
    </row>
    <row r="11" spans="1:7" x14ac:dyDescent="0.25">
      <c r="A11" s="52">
        <v>8</v>
      </c>
      <c r="B11" s="78" t="s">
        <v>263</v>
      </c>
      <c r="C11" s="78" t="s">
        <v>58</v>
      </c>
      <c r="D11" s="17" t="s">
        <v>438</v>
      </c>
      <c r="E11" s="17" t="s">
        <v>438</v>
      </c>
      <c r="F11" s="17" t="s">
        <v>438</v>
      </c>
      <c r="G11" s="137">
        <v>1</v>
      </c>
    </row>
    <row r="12" spans="1:7" x14ac:dyDescent="0.25">
      <c r="A12" s="52">
        <v>9</v>
      </c>
      <c r="B12" s="78" t="s">
        <v>264</v>
      </c>
      <c r="C12" s="78" t="s">
        <v>59</v>
      </c>
      <c r="D12" s="17" t="s">
        <v>438</v>
      </c>
      <c r="E12" s="17" t="s">
        <v>438</v>
      </c>
      <c r="F12" s="17">
        <v>1</v>
      </c>
      <c r="G12" s="137">
        <v>1</v>
      </c>
    </row>
    <row r="13" spans="1:7" x14ac:dyDescent="0.25">
      <c r="A13" s="52">
        <v>10</v>
      </c>
      <c r="B13" s="78" t="s">
        <v>265</v>
      </c>
      <c r="C13" s="78" t="s">
        <v>60</v>
      </c>
      <c r="D13" s="17" t="s">
        <v>438</v>
      </c>
      <c r="E13" s="17">
        <v>1</v>
      </c>
      <c r="F13" s="17" t="s">
        <v>438</v>
      </c>
      <c r="G13" s="137">
        <v>8</v>
      </c>
    </row>
    <row r="14" spans="1:7" x14ac:dyDescent="0.25">
      <c r="A14" s="52">
        <v>11</v>
      </c>
      <c r="B14" s="78" t="s">
        <v>266</v>
      </c>
      <c r="C14" s="78" t="s">
        <v>61</v>
      </c>
      <c r="D14" s="17" t="s">
        <v>438</v>
      </c>
      <c r="E14" s="17" t="s">
        <v>438</v>
      </c>
      <c r="F14" s="17">
        <v>3</v>
      </c>
      <c r="G14" s="137">
        <v>34</v>
      </c>
    </row>
    <row r="15" spans="1:7" x14ac:dyDescent="0.25">
      <c r="A15" s="52">
        <v>12</v>
      </c>
      <c r="B15" s="78" t="s">
        <v>415</v>
      </c>
      <c r="C15" s="78" t="s">
        <v>391</v>
      </c>
      <c r="D15" s="17" t="s">
        <v>438</v>
      </c>
      <c r="E15" s="17" t="s">
        <v>438</v>
      </c>
      <c r="F15" s="17" t="s">
        <v>438</v>
      </c>
      <c r="G15" s="137">
        <v>1</v>
      </c>
    </row>
    <row r="16" spans="1:7" x14ac:dyDescent="0.25">
      <c r="A16" s="52">
        <v>13</v>
      </c>
      <c r="B16" s="78" t="s">
        <v>267</v>
      </c>
      <c r="C16" s="78" t="s">
        <v>354</v>
      </c>
      <c r="D16" s="17">
        <v>3</v>
      </c>
      <c r="E16" s="17">
        <v>6</v>
      </c>
      <c r="F16" s="17">
        <v>23</v>
      </c>
      <c r="G16" s="137">
        <v>70</v>
      </c>
    </row>
    <row r="17" spans="1:7" x14ac:dyDescent="0.25">
      <c r="A17" s="52">
        <v>14</v>
      </c>
      <c r="B17" s="78" t="s">
        <v>268</v>
      </c>
      <c r="C17" s="78" t="s">
        <v>62</v>
      </c>
      <c r="D17" s="17" t="s">
        <v>438</v>
      </c>
      <c r="E17" s="17">
        <v>1</v>
      </c>
      <c r="F17" s="17">
        <v>71</v>
      </c>
      <c r="G17" s="137">
        <v>306</v>
      </c>
    </row>
    <row r="18" spans="1:7" x14ac:dyDescent="0.25">
      <c r="A18" s="52">
        <v>15</v>
      </c>
      <c r="B18" s="78" t="s">
        <v>269</v>
      </c>
      <c r="C18" s="78" t="s">
        <v>63</v>
      </c>
      <c r="D18" s="17">
        <v>2</v>
      </c>
      <c r="E18" s="17">
        <v>2</v>
      </c>
      <c r="F18" s="17">
        <v>35</v>
      </c>
      <c r="G18" s="137">
        <v>156</v>
      </c>
    </row>
    <row r="19" spans="1:7" x14ac:dyDescent="0.25">
      <c r="A19" s="52">
        <v>16</v>
      </c>
      <c r="B19" s="78" t="s">
        <v>270</v>
      </c>
      <c r="C19" s="78" t="s">
        <v>355</v>
      </c>
      <c r="D19" s="17" t="s">
        <v>438</v>
      </c>
      <c r="E19" s="17" t="s">
        <v>438</v>
      </c>
      <c r="F19" s="17">
        <v>1</v>
      </c>
      <c r="G19" s="137" t="s">
        <v>438</v>
      </c>
    </row>
    <row r="20" spans="1:7" x14ac:dyDescent="0.25">
      <c r="A20" s="52">
        <v>17</v>
      </c>
      <c r="B20" s="78" t="s">
        <v>271</v>
      </c>
      <c r="C20" s="78" t="s">
        <v>356</v>
      </c>
      <c r="D20" s="17" t="s">
        <v>438</v>
      </c>
      <c r="E20" s="17" t="s">
        <v>438</v>
      </c>
      <c r="F20" s="17" t="s">
        <v>438</v>
      </c>
      <c r="G20" s="137">
        <v>1</v>
      </c>
    </row>
    <row r="21" spans="1:7" x14ac:dyDescent="0.25">
      <c r="A21" s="52">
        <v>18</v>
      </c>
      <c r="B21" s="78" t="s">
        <v>272</v>
      </c>
      <c r="C21" s="78" t="s">
        <v>357</v>
      </c>
      <c r="D21" s="17">
        <v>2</v>
      </c>
      <c r="E21" s="17">
        <v>1</v>
      </c>
      <c r="F21" s="17">
        <v>2</v>
      </c>
      <c r="G21" s="137">
        <v>15</v>
      </c>
    </row>
    <row r="22" spans="1:7" x14ac:dyDescent="0.25">
      <c r="A22" s="52">
        <v>19</v>
      </c>
      <c r="B22" s="78" t="s">
        <v>395</v>
      </c>
      <c r="C22" s="78" t="s">
        <v>385</v>
      </c>
      <c r="D22" s="17" t="s">
        <v>438</v>
      </c>
      <c r="E22" s="17" t="s">
        <v>438</v>
      </c>
      <c r="F22" s="17">
        <v>5</v>
      </c>
      <c r="G22" s="137">
        <v>18</v>
      </c>
    </row>
    <row r="23" spans="1:7" x14ac:dyDescent="0.25">
      <c r="A23" s="52">
        <v>20</v>
      </c>
      <c r="B23" s="78" t="s">
        <v>576</v>
      </c>
      <c r="C23" s="78" t="s">
        <v>577</v>
      </c>
      <c r="D23" s="17" t="s">
        <v>438</v>
      </c>
      <c r="E23" s="17" t="s">
        <v>438</v>
      </c>
      <c r="F23" s="17">
        <v>37</v>
      </c>
      <c r="G23" s="137">
        <v>269</v>
      </c>
    </row>
    <row r="24" spans="1:7" x14ac:dyDescent="0.25">
      <c r="A24" s="52">
        <v>21</v>
      </c>
      <c r="B24" s="78" t="s">
        <v>273</v>
      </c>
      <c r="C24" s="78" t="s">
        <v>511</v>
      </c>
      <c r="D24" s="17" t="s">
        <v>438</v>
      </c>
      <c r="E24" s="17" t="s">
        <v>438</v>
      </c>
      <c r="F24" s="17">
        <v>1</v>
      </c>
      <c r="G24" s="137">
        <v>7</v>
      </c>
    </row>
    <row r="25" spans="1:7" x14ac:dyDescent="0.25">
      <c r="A25" s="52">
        <v>22</v>
      </c>
      <c r="B25" s="78" t="s">
        <v>274</v>
      </c>
      <c r="C25" s="78" t="s">
        <v>512</v>
      </c>
      <c r="D25" s="17" t="s">
        <v>438</v>
      </c>
      <c r="E25" s="17" t="s">
        <v>438</v>
      </c>
      <c r="F25" s="17">
        <v>1</v>
      </c>
      <c r="G25" s="137">
        <v>4</v>
      </c>
    </row>
    <row r="26" spans="1:7" x14ac:dyDescent="0.25">
      <c r="A26" s="52">
        <v>23</v>
      </c>
      <c r="B26" s="78" t="s">
        <v>275</v>
      </c>
      <c r="C26" s="78" t="s">
        <v>514</v>
      </c>
      <c r="D26" s="17" t="s">
        <v>438</v>
      </c>
      <c r="E26" s="17" t="s">
        <v>438</v>
      </c>
      <c r="F26" s="17">
        <v>13</v>
      </c>
      <c r="G26" s="137">
        <v>31</v>
      </c>
    </row>
    <row r="27" spans="1:7" x14ac:dyDescent="0.25">
      <c r="A27" s="52">
        <v>24</v>
      </c>
      <c r="B27" s="78" t="s">
        <v>276</v>
      </c>
      <c r="C27" s="78" t="s">
        <v>515</v>
      </c>
      <c r="D27" s="17" t="s">
        <v>438</v>
      </c>
      <c r="E27" s="17">
        <v>1</v>
      </c>
      <c r="F27" s="17">
        <v>9</v>
      </c>
      <c r="G27" s="137">
        <v>88</v>
      </c>
    </row>
    <row r="28" spans="1:7" x14ac:dyDescent="0.25">
      <c r="A28" s="52">
        <v>25</v>
      </c>
      <c r="B28" s="78" t="s">
        <v>277</v>
      </c>
      <c r="C28" s="78" t="s">
        <v>516</v>
      </c>
      <c r="D28" s="17" t="s">
        <v>438</v>
      </c>
      <c r="E28" s="17" t="s">
        <v>438</v>
      </c>
      <c r="F28" s="17">
        <v>4</v>
      </c>
      <c r="G28" s="137">
        <v>33</v>
      </c>
    </row>
    <row r="29" spans="1:7" x14ac:dyDescent="0.25">
      <c r="A29" s="52">
        <v>26</v>
      </c>
      <c r="B29" s="78" t="s">
        <v>278</v>
      </c>
      <c r="C29" s="78" t="s">
        <v>517</v>
      </c>
      <c r="D29" s="17" t="s">
        <v>438</v>
      </c>
      <c r="E29" s="17" t="s">
        <v>438</v>
      </c>
      <c r="F29" s="17" t="s">
        <v>438</v>
      </c>
      <c r="G29" s="137">
        <v>4</v>
      </c>
    </row>
    <row r="30" spans="1:7" x14ac:dyDescent="0.25">
      <c r="A30" s="52">
        <v>27</v>
      </c>
      <c r="B30" s="78" t="s">
        <v>279</v>
      </c>
      <c r="C30" s="78" t="s">
        <v>518</v>
      </c>
      <c r="D30" s="17">
        <v>1</v>
      </c>
      <c r="E30" s="17" t="s">
        <v>438</v>
      </c>
      <c r="F30" s="17">
        <v>2</v>
      </c>
      <c r="G30" s="137">
        <v>3</v>
      </c>
    </row>
    <row r="31" spans="1:7" x14ac:dyDescent="0.25">
      <c r="A31" s="52">
        <v>28</v>
      </c>
      <c r="B31" s="78" t="s">
        <v>280</v>
      </c>
      <c r="C31" s="78" t="s">
        <v>642</v>
      </c>
      <c r="D31" s="17">
        <v>5</v>
      </c>
      <c r="E31" s="17">
        <v>8</v>
      </c>
      <c r="F31" s="17">
        <v>166</v>
      </c>
      <c r="G31" s="137">
        <v>849</v>
      </c>
    </row>
    <row r="32" spans="1:7" x14ac:dyDescent="0.25">
      <c r="A32" s="52">
        <v>29</v>
      </c>
      <c r="B32" s="78" t="s">
        <v>281</v>
      </c>
      <c r="C32" s="78" t="s">
        <v>519</v>
      </c>
      <c r="D32" s="17" t="s">
        <v>438</v>
      </c>
      <c r="E32" s="17" t="s">
        <v>438</v>
      </c>
      <c r="F32" s="17">
        <v>1</v>
      </c>
      <c r="G32" s="137">
        <v>16</v>
      </c>
    </row>
    <row r="33" spans="1:7" x14ac:dyDescent="0.25">
      <c r="A33" s="52">
        <v>30</v>
      </c>
      <c r="B33" s="78" t="s">
        <v>282</v>
      </c>
      <c r="C33" s="78" t="s">
        <v>520</v>
      </c>
      <c r="D33" s="17" t="s">
        <v>438</v>
      </c>
      <c r="E33" s="17" t="s">
        <v>438</v>
      </c>
      <c r="F33" s="17" t="s">
        <v>438</v>
      </c>
      <c r="G33" s="137">
        <v>1</v>
      </c>
    </row>
    <row r="34" spans="1:7" x14ac:dyDescent="0.25">
      <c r="A34" s="52">
        <v>31</v>
      </c>
      <c r="B34" s="78" t="s">
        <v>283</v>
      </c>
      <c r="C34" s="78" t="s">
        <v>521</v>
      </c>
      <c r="D34" s="17" t="s">
        <v>438</v>
      </c>
      <c r="E34" s="17" t="s">
        <v>438</v>
      </c>
      <c r="F34" s="17" t="s">
        <v>438</v>
      </c>
      <c r="G34" s="137">
        <v>18</v>
      </c>
    </row>
    <row r="35" spans="1:7" x14ac:dyDescent="0.25">
      <c r="A35" s="52">
        <v>32</v>
      </c>
      <c r="B35" s="78" t="s">
        <v>284</v>
      </c>
      <c r="C35" s="78" t="s">
        <v>522</v>
      </c>
      <c r="D35" s="17" t="s">
        <v>438</v>
      </c>
      <c r="E35" s="17" t="s">
        <v>438</v>
      </c>
      <c r="F35" s="17">
        <v>1</v>
      </c>
      <c r="G35" s="137">
        <v>1</v>
      </c>
    </row>
    <row r="36" spans="1:7" x14ac:dyDescent="0.25">
      <c r="A36" s="52">
        <v>33</v>
      </c>
      <c r="B36" s="78" t="s">
        <v>405</v>
      </c>
      <c r="C36" s="78" t="s">
        <v>323</v>
      </c>
      <c r="D36" s="17" t="s">
        <v>438</v>
      </c>
      <c r="E36" s="17" t="s">
        <v>438</v>
      </c>
      <c r="F36" s="17">
        <v>2</v>
      </c>
      <c r="G36" s="137" t="s">
        <v>438</v>
      </c>
    </row>
    <row r="37" spans="1:7" x14ac:dyDescent="0.25">
      <c r="A37" s="52">
        <v>34</v>
      </c>
      <c r="B37" s="78" t="s">
        <v>285</v>
      </c>
      <c r="C37" s="78" t="s">
        <v>523</v>
      </c>
      <c r="D37" s="17" t="s">
        <v>438</v>
      </c>
      <c r="E37" s="17" t="s">
        <v>438</v>
      </c>
      <c r="F37" s="17" t="s">
        <v>438</v>
      </c>
      <c r="G37" s="137">
        <v>2</v>
      </c>
    </row>
    <row r="38" spans="1:7" x14ac:dyDescent="0.25">
      <c r="A38" s="52">
        <v>35</v>
      </c>
      <c r="B38" s="78" t="s">
        <v>286</v>
      </c>
      <c r="C38" s="78" t="s">
        <v>524</v>
      </c>
      <c r="D38" s="17">
        <v>2</v>
      </c>
      <c r="E38" s="17">
        <v>5</v>
      </c>
      <c r="F38" s="17">
        <v>19</v>
      </c>
      <c r="G38" s="137">
        <v>52</v>
      </c>
    </row>
    <row r="39" spans="1:7" x14ac:dyDescent="0.25">
      <c r="A39" s="52">
        <v>36</v>
      </c>
      <c r="B39" s="78" t="s">
        <v>287</v>
      </c>
      <c r="C39" s="78" t="s">
        <v>525</v>
      </c>
      <c r="D39" s="17" t="s">
        <v>438</v>
      </c>
      <c r="E39" s="17" t="s">
        <v>438</v>
      </c>
      <c r="F39" s="17">
        <v>3</v>
      </c>
      <c r="G39" s="137">
        <v>69</v>
      </c>
    </row>
    <row r="40" spans="1:7" x14ac:dyDescent="0.25">
      <c r="A40" s="52">
        <v>37</v>
      </c>
      <c r="B40" s="78" t="s">
        <v>288</v>
      </c>
      <c r="C40" s="78" t="s">
        <v>526</v>
      </c>
      <c r="D40" s="17" t="s">
        <v>438</v>
      </c>
      <c r="E40" s="17" t="s">
        <v>438</v>
      </c>
      <c r="F40" s="17">
        <v>1</v>
      </c>
      <c r="G40" s="137">
        <v>4</v>
      </c>
    </row>
    <row r="41" spans="1:7" x14ac:dyDescent="0.25">
      <c r="A41" s="52">
        <v>38</v>
      </c>
      <c r="B41" s="78" t="s">
        <v>413</v>
      </c>
      <c r="C41" s="78" t="s">
        <v>527</v>
      </c>
      <c r="D41" s="17" t="s">
        <v>438</v>
      </c>
      <c r="E41" s="17" t="s">
        <v>438</v>
      </c>
      <c r="F41" s="17" t="s">
        <v>438</v>
      </c>
      <c r="G41" s="137">
        <v>2</v>
      </c>
    </row>
    <row r="42" spans="1:7" x14ac:dyDescent="0.25">
      <c r="A42" s="52">
        <v>39</v>
      </c>
      <c r="B42" s="78" t="s">
        <v>289</v>
      </c>
      <c r="C42" s="78" t="s">
        <v>639</v>
      </c>
      <c r="D42" s="17" t="s">
        <v>438</v>
      </c>
      <c r="E42" s="17" t="s">
        <v>438</v>
      </c>
      <c r="F42" s="17">
        <v>1</v>
      </c>
      <c r="G42" s="137">
        <v>1</v>
      </c>
    </row>
    <row r="43" spans="1:7" x14ac:dyDescent="0.25">
      <c r="A43" s="52">
        <v>40</v>
      </c>
      <c r="B43" s="78" t="s">
        <v>290</v>
      </c>
      <c r="C43" s="78" t="s">
        <v>528</v>
      </c>
      <c r="D43" s="17">
        <v>1</v>
      </c>
      <c r="E43" s="17" t="s">
        <v>438</v>
      </c>
      <c r="F43" s="17" t="s">
        <v>438</v>
      </c>
      <c r="G43" s="137">
        <v>3</v>
      </c>
    </row>
    <row r="44" spans="1:7" x14ac:dyDescent="0.25">
      <c r="A44" s="52">
        <v>41</v>
      </c>
      <c r="B44" s="78" t="s">
        <v>291</v>
      </c>
      <c r="C44" s="78" t="s">
        <v>529</v>
      </c>
      <c r="D44" s="17" t="s">
        <v>438</v>
      </c>
      <c r="E44" s="17">
        <v>1</v>
      </c>
      <c r="F44" s="17" t="s">
        <v>438</v>
      </c>
      <c r="G44" s="137">
        <v>1</v>
      </c>
    </row>
    <row r="45" spans="1:7" x14ac:dyDescent="0.25">
      <c r="A45" s="52">
        <v>42</v>
      </c>
      <c r="B45" s="78" t="s">
        <v>292</v>
      </c>
      <c r="C45" s="78" t="s">
        <v>530</v>
      </c>
      <c r="D45" s="17">
        <v>1</v>
      </c>
      <c r="E45" s="17">
        <v>1</v>
      </c>
      <c r="F45" s="17">
        <v>1</v>
      </c>
      <c r="G45" s="137">
        <v>19</v>
      </c>
    </row>
    <row r="46" spans="1:7" x14ac:dyDescent="0.25">
      <c r="A46" s="52">
        <v>43</v>
      </c>
      <c r="B46" s="78" t="s">
        <v>293</v>
      </c>
      <c r="C46" s="78" t="s">
        <v>531</v>
      </c>
      <c r="D46" s="17" t="s">
        <v>438</v>
      </c>
      <c r="E46" s="17" t="s">
        <v>438</v>
      </c>
      <c r="F46" s="17" t="s">
        <v>438</v>
      </c>
      <c r="G46" s="137">
        <v>4</v>
      </c>
    </row>
    <row r="47" spans="1:7" x14ac:dyDescent="0.25">
      <c r="A47" s="52">
        <v>44</v>
      </c>
      <c r="B47" s="78" t="s">
        <v>294</v>
      </c>
      <c r="C47" s="78" t="s">
        <v>640</v>
      </c>
      <c r="D47" s="17" t="s">
        <v>438</v>
      </c>
      <c r="E47" s="17">
        <v>1</v>
      </c>
      <c r="F47" s="17" t="s">
        <v>438</v>
      </c>
      <c r="G47" s="137">
        <v>3</v>
      </c>
    </row>
    <row r="48" spans="1:7" x14ac:dyDescent="0.25">
      <c r="A48" s="52">
        <v>45</v>
      </c>
      <c r="B48" s="78" t="s">
        <v>353</v>
      </c>
      <c r="C48" s="78" t="s">
        <v>532</v>
      </c>
      <c r="D48" s="17" t="s">
        <v>438</v>
      </c>
      <c r="E48" s="17" t="s">
        <v>438</v>
      </c>
      <c r="F48" s="17" t="s">
        <v>438</v>
      </c>
      <c r="G48" s="137">
        <v>1</v>
      </c>
    </row>
    <row r="49" spans="1:7" x14ac:dyDescent="0.25">
      <c r="A49" s="52">
        <v>46</v>
      </c>
      <c r="B49" s="78" t="s">
        <v>295</v>
      </c>
      <c r="C49" s="78" t="s">
        <v>533</v>
      </c>
      <c r="D49" s="17" t="s">
        <v>438</v>
      </c>
      <c r="E49" s="17">
        <v>1</v>
      </c>
      <c r="F49" s="17" t="s">
        <v>438</v>
      </c>
      <c r="G49" s="137" t="s">
        <v>438</v>
      </c>
    </row>
    <row r="50" spans="1:7" x14ac:dyDescent="0.25">
      <c r="A50" s="52">
        <v>47</v>
      </c>
      <c r="B50" s="78" t="s">
        <v>407</v>
      </c>
      <c r="C50" s="78" t="s">
        <v>382</v>
      </c>
      <c r="D50" s="17" t="s">
        <v>438</v>
      </c>
      <c r="E50" s="17" t="s">
        <v>438</v>
      </c>
      <c r="F50" s="17">
        <v>3</v>
      </c>
      <c r="G50" s="137">
        <v>17</v>
      </c>
    </row>
    <row r="51" spans="1:7" x14ac:dyDescent="0.25">
      <c r="A51" s="52">
        <v>48</v>
      </c>
      <c r="B51" s="78" t="s">
        <v>296</v>
      </c>
      <c r="C51" s="78" t="s">
        <v>534</v>
      </c>
      <c r="D51" s="17" t="s">
        <v>438</v>
      </c>
      <c r="E51" s="17" t="s">
        <v>438</v>
      </c>
      <c r="F51" s="17" t="s">
        <v>438</v>
      </c>
      <c r="G51" s="137">
        <v>2</v>
      </c>
    </row>
    <row r="52" spans="1:7" x14ac:dyDescent="0.25">
      <c r="A52" s="52">
        <v>49</v>
      </c>
      <c r="B52" s="78" t="s">
        <v>297</v>
      </c>
      <c r="C52" s="78" t="s">
        <v>64</v>
      </c>
      <c r="D52" s="17" t="s">
        <v>438</v>
      </c>
      <c r="E52" s="17" t="s">
        <v>438</v>
      </c>
      <c r="F52" s="17">
        <v>1</v>
      </c>
      <c r="G52" s="137">
        <v>5</v>
      </c>
    </row>
    <row r="53" spans="1:7" x14ac:dyDescent="0.25">
      <c r="A53" s="52">
        <v>50</v>
      </c>
      <c r="B53" s="78" t="s">
        <v>298</v>
      </c>
      <c r="C53" s="78" t="s">
        <v>65</v>
      </c>
      <c r="D53" s="17" t="s">
        <v>438</v>
      </c>
      <c r="E53" s="17">
        <v>3</v>
      </c>
      <c r="F53" s="17">
        <v>12</v>
      </c>
      <c r="G53" s="137">
        <v>97</v>
      </c>
    </row>
    <row r="54" spans="1:7" x14ac:dyDescent="0.25">
      <c r="A54" s="52">
        <v>51</v>
      </c>
      <c r="B54" s="78" t="s">
        <v>299</v>
      </c>
      <c r="C54" s="78" t="s">
        <v>66</v>
      </c>
      <c r="D54" s="17" t="s">
        <v>438</v>
      </c>
      <c r="E54" s="17" t="s">
        <v>438</v>
      </c>
      <c r="F54" s="17" t="s">
        <v>438</v>
      </c>
      <c r="G54" s="137">
        <v>26</v>
      </c>
    </row>
    <row r="55" spans="1:7" x14ac:dyDescent="0.25">
      <c r="A55" s="52">
        <v>52</v>
      </c>
      <c r="B55" s="78" t="s">
        <v>300</v>
      </c>
      <c r="C55" s="78" t="s">
        <v>67</v>
      </c>
      <c r="D55" s="17" t="s">
        <v>438</v>
      </c>
      <c r="E55" s="17" t="s">
        <v>438</v>
      </c>
      <c r="F55" s="17" t="s">
        <v>438</v>
      </c>
      <c r="G55" s="137">
        <v>8</v>
      </c>
    </row>
    <row r="56" spans="1:7" x14ac:dyDescent="0.25">
      <c r="A56" s="52">
        <v>53</v>
      </c>
      <c r="B56" s="78" t="s">
        <v>301</v>
      </c>
      <c r="C56" s="78" t="s">
        <v>68</v>
      </c>
      <c r="D56" s="17">
        <v>6</v>
      </c>
      <c r="E56" s="17">
        <v>12</v>
      </c>
      <c r="F56" s="17">
        <v>170</v>
      </c>
      <c r="G56" s="137">
        <v>1005</v>
      </c>
    </row>
    <row r="57" spans="1:7" x14ac:dyDescent="0.25">
      <c r="A57" s="52">
        <v>54</v>
      </c>
      <c r="B57" s="78" t="s">
        <v>302</v>
      </c>
      <c r="C57" s="78" t="s">
        <v>69</v>
      </c>
      <c r="D57" s="17" t="s">
        <v>438</v>
      </c>
      <c r="E57" s="17" t="s">
        <v>438</v>
      </c>
      <c r="F57" s="17" t="s">
        <v>438</v>
      </c>
      <c r="G57" s="137">
        <v>26</v>
      </c>
    </row>
    <row r="58" spans="1:7" x14ac:dyDescent="0.25">
      <c r="A58" s="52">
        <v>55</v>
      </c>
      <c r="B58" s="7" t="s">
        <v>303</v>
      </c>
      <c r="C58" s="7" t="s">
        <v>73</v>
      </c>
      <c r="D58" s="7" t="s">
        <v>438</v>
      </c>
      <c r="E58" s="7">
        <v>3</v>
      </c>
      <c r="F58" s="7">
        <v>12</v>
      </c>
      <c r="G58" s="386">
        <v>82</v>
      </c>
    </row>
    <row r="59" spans="1:7" ht="16.5" thickBot="1" x14ac:dyDescent="0.3">
      <c r="A59" s="387"/>
      <c r="B59" s="388"/>
      <c r="C59" s="388" t="s">
        <v>537</v>
      </c>
      <c r="D59" s="388">
        <f>SUM(D6:D58)</f>
        <v>30</v>
      </c>
      <c r="E59" s="388">
        <f>SUM(E6:E58)</f>
        <v>63</v>
      </c>
      <c r="F59" s="388">
        <f>SUM(F4:F58)</f>
        <v>800</v>
      </c>
      <c r="G59" s="299">
        <f>SUM(G4:G58)</f>
        <v>4662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I35"/>
  <sheetViews>
    <sheetView zoomScaleNormal="100" workbookViewId="0">
      <selection activeCell="I27" sqref="I27"/>
    </sheetView>
  </sheetViews>
  <sheetFormatPr defaultRowHeight="15" x14ac:dyDescent="0.25"/>
  <cols>
    <col min="1" max="1" width="35.28515625" bestFit="1" customWidth="1"/>
    <col min="2" max="2" width="18.28515625" customWidth="1"/>
    <col min="3" max="3" width="22.140625" customWidth="1"/>
    <col min="4" max="4" width="23.7109375" customWidth="1"/>
    <col min="5" max="5" width="20.28515625" customWidth="1"/>
    <col min="7" max="7" width="9.140625" bestFit="1" customWidth="1"/>
    <col min="8" max="8" width="15.42578125" bestFit="1" customWidth="1"/>
  </cols>
  <sheetData>
    <row r="1" spans="1:9" s="2" customFormat="1" ht="15.75" x14ac:dyDescent="0.25">
      <c r="A1" s="407" t="s">
        <v>692</v>
      </c>
      <c r="B1" s="407"/>
      <c r="C1" s="407"/>
      <c r="D1" s="407"/>
      <c r="E1" s="407"/>
    </row>
    <row r="3" spans="1:9" x14ac:dyDescent="0.25">
      <c r="A3" s="2" t="s">
        <v>304</v>
      </c>
    </row>
    <row r="4" spans="1:9" ht="30" x14ac:dyDescent="0.25">
      <c r="A4" s="194" t="s">
        <v>11</v>
      </c>
      <c r="B4" s="194" t="s">
        <v>1</v>
      </c>
      <c r="C4" s="194" t="s">
        <v>2</v>
      </c>
      <c r="D4" s="195" t="s">
        <v>12</v>
      </c>
      <c r="E4" s="195" t="s">
        <v>440</v>
      </c>
    </row>
    <row r="5" spans="1:9" s="2" customFormat="1" x14ac:dyDescent="0.25">
      <c r="A5" s="1" t="s">
        <v>13</v>
      </c>
      <c r="B5" s="3"/>
      <c r="C5" s="4"/>
      <c r="D5" s="4"/>
      <c r="E5" s="1"/>
    </row>
    <row r="6" spans="1:9" x14ac:dyDescent="0.25">
      <c r="A6" s="5" t="s">
        <v>5</v>
      </c>
      <c r="B6" s="6">
        <v>995196</v>
      </c>
      <c r="C6" s="13">
        <v>1184266101.1500001</v>
      </c>
      <c r="D6" s="13">
        <v>1189.98</v>
      </c>
      <c r="E6" s="22">
        <v>1168</v>
      </c>
    </row>
    <row r="7" spans="1:9" x14ac:dyDescent="0.25">
      <c r="A7" s="240" t="s">
        <v>613</v>
      </c>
      <c r="B7" s="6">
        <v>4802</v>
      </c>
      <c r="C7" s="13">
        <v>1740373.39</v>
      </c>
      <c r="D7" s="13">
        <v>362.43</v>
      </c>
      <c r="E7" s="22">
        <v>360</v>
      </c>
    </row>
    <row r="8" spans="1:9" x14ac:dyDescent="0.25">
      <c r="A8" s="1" t="s">
        <v>6</v>
      </c>
      <c r="B8" s="6">
        <v>31428</v>
      </c>
      <c r="C8" s="13">
        <v>15202889.720000001</v>
      </c>
      <c r="D8" s="13">
        <v>483.74</v>
      </c>
      <c r="E8" s="22">
        <v>384</v>
      </c>
    </row>
    <row r="9" spans="1:9" x14ac:dyDescent="0.25">
      <c r="A9" s="1" t="s">
        <v>45</v>
      </c>
      <c r="B9" s="6">
        <v>113170</v>
      </c>
      <c r="C9" s="13">
        <v>79838023.060000002</v>
      </c>
      <c r="D9" s="13">
        <v>705.47</v>
      </c>
      <c r="E9" s="22">
        <v>613.03</v>
      </c>
    </row>
    <row r="10" spans="1:9" x14ac:dyDescent="0.25">
      <c r="A10" s="1" t="s">
        <v>8</v>
      </c>
      <c r="B10" s="6">
        <v>8861</v>
      </c>
      <c r="C10" s="13">
        <v>3088853.49</v>
      </c>
      <c r="D10" s="13">
        <v>348.59</v>
      </c>
      <c r="E10" s="22">
        <v>360</v>
      </c>
    </row>
    <row r="11" spans="1:9" ht="15.75" x14ac:dyDescent="0.25">
      <c r="A11" s="45" t="s">
        <v>10</v>
      </c>
      <c r="B11" s="47">
        <f>SUM(B6:B10)</f>
        <v>1153457</v>
      </c>
      <c r="C11" s="49">
        <f>SUM(C6:C10)</f>
        <v>1284136240.8100002</v>
      </c>
      <c r="D11" s="49"/>
      <c r="E11" s="49"/>
      <c r="G11" s="8"/>
      <c r="H11" s="9"/>
    </row>
    <row r="13" spans="1:9" x14ac:dyDescent="0.25">
      <c r="A13" s="2" t="s">
        <v>305</v>
      </c>
    </row>
    <row r="14" spans="1:9" ht="30" x14ac:dyDescent="0.25">
      <c r="A14" s="194" t="s">
        <v>11</v>
      </c>
      <c r="B14" s="194" t="s">
        <v>1</v>
      </c>
      <c r="C14" s="194" t="s">
        <v>2</v>
      </c>
      <c r="D14" s="195" t="s">
        <v>12</v>
      </c>
      <c r="E14" s="195" t="s">
        <v>440</v>
      </c>
      <c r="G14" s="8"/>
      <c r="H14" s="8"/>
      <c r="I14" s="8"/>
    </row>
    <row r="15" spans="1:9" s="2" customFormat="1" x14ac:dyDescent="0.25">
      <c r="A15" s="1" t="s">
        <v>13</v>
      </c>
      <c r="B15" s="3"/>
      <c r="C15" s="4"/>
      <c r="D15" s="4"/>
      <c r="E15" s="1"/>
    </row>
    <row r="16" spans="1:9" x14ac:dyDescent="0.25">
      <c r="A16" s="5" t="s">
        <v>5</v>
      </c>
      <c r="B16" s="6">
        <v>868854</v>
      </c>
      <c r="C16" s="13">
        <v>791903691.13999999</v>
      </c>
      <c r="D16" s="13">
        <v>911.43</v>
      </c>
      <c r="E16" s="7">
        <v>763.53</v>
      </c>
    </row>
    <row r="17" spans="1:8" x14ac:dyDescent="0.25">
      <c r="A17" s="240" t="s">
        <v>613</v>
      </c>
      <c r="B17" s="6">
        <v>12478</v>
      </c>
      <c r="C17" s="13">
        <v>4515586.99</v>
      </c>
      <c r="D17" s="13">
        <v>361.88</v>
      </c>
      <c r="E17" s="7">
        <v>360</v>
      </c>
    </row>
    <row r="18" spans="1:8" x14ac:dyDescent="0.25">
      <c r="A18" s="1" t="s">
        <v>6</v>
      </c>
      <c r="B18" s="6">
        <v>353623</v>
      </c>
      <c r="C18" s="13">
        <v>246646889.72</v>
      </c>
      <c r="D18" s="13">
        <v>697.49</v>
      </c>
      <c r="E18" s="7">
        <v>596.86</v>
      </c>
    </row>
    <row r="19" spans="1:8" x14ac:dyDescent="0.25">
      <c r="A19" s="1" t="s">
        <v>45</v>
      </c>
      <c r="B19" s="6">
        <v>71772</v>
      </c>
      <c r="C19" s="13">
        <v>41236896.649999999</v>
      </c>
      <c r="D19" s="13">
        <v>574.54999999999995</v>
      </c>
      <c r="E19" s="7">
        <v>483.11</v>
      </c>
    </row>
    <row r="20" spans="1:8" x14ac:dyDescent="0.25">
      <c r="A20" s="1" t="s">
        <v>8</v>
      </c>
      <c r="B20" s="6">
        <v>12639</v>
      </c>
      <c r="C20" s="13">
        <v>3967616.32</v>
      </c>
      <c r="D20" s="13">
        <v>313.92</v>
      </c>
      <c r="E20" s="235">
        <v>334.32</v>
      </c>
      <c r="H20" s="8"/>
    </row>
    <row r="21" spans="1:8" ht="15.75" x14ac:dyDescent="0.25">
      <c r="A21" s="45" t="s">
        <v>10</v>
      </c>
      <c r="B21" s="47">
        <f>SUM(B16:B20)</f>
        <v>1319366</v>
      </c>
      <c r="C21" s="49">
        <f>SUM(C16:C20)</f>
        <v>1088270680.8199999</v>
      </c>
      <c r="D21" s="49"/>
      <c r="E21" s="49"/>
    </row>
    <row r="22" spans="1:8" x14ac:dyDescent="0.25">
      <c r="B22" s="8"/>
    </row>
    <row r="23" spans="1:8" x14ac:dyDescent="0.25">
      <c r="A23" s="2" t="s">
        <v>306</v>
      </c>
    </row>
    <row r="24" spans="1:8" ht="30" x14ac:dyDescent="0.25">
      <c r="A24" s="194" t="s">
        <v>11</v>
      </c>
      <c r="B24" s="194" t="s">
        <v>1</v>
      </c>
      <c r="C24" s="194" t="s">
        <v>2</v>
      </c>
      <c r="D24" s="195" t="s">
        <v>12</v>
      </c>
      <c r="E24" s="195" t="s">
        <v>440</v>
      </c>
      <c r="H24" s="8"/>
    </row>
    <row r="25" spans="1:8" s="2" customFormat="1" x14ac:dyDescent="0.25">
      <c r="A25" s="1" t="s">
        <v>13</v>
      </c>
      <c r="B25" s="3"/>
      <c r="C25" s="4"/>
      <c r="D25" s="4"/>
      <c r="E25" s="1"/>
    </row>
    <row r="26" spans="1:8" x14ac:dyDescent="0.25">
      <c r="A26" s="5" t="s">
        <v>5</v>
      </c>
      <c r="B26" s="6">
        <v>0</v>
      </c>
      <c r="C26" s="13">
        <v>0</v>
      </c>
      <c r="D26" s="13">
        <v>0</v>
      </c>
      <c r="E26" s="7" t="s">
        <v>438</v>
      </c>
    </row>
    <row r="27" spans="1:8" x14ac:dyDescent="0.25">
      <c r="A27" s="240" t="s">
        <v>613</v>
      </c>
      <c r="B27" s="6">
        <v>0</v>
      </c>
      <c r="C27" s="13">
        <v>0</v>
      </c>
      <c r="D27" s="13">
        <v>0</v>
      </c>
      <c r="E27" s="7" t="s">
        <v>438</v>
      </c>
    </row>
    <row r="28" spans="1:8" x14ac:dyDescent="0.25">
      <c r="A28" s="1" t="s">
        <v>6</v>
      </c>
      <c r="B28" s="6">
        <v>0</v>
      </c>
      <c r="C28" s="13">
        <v>0</v>
      </c>
      <c r="D28" s="13">
        <v>0</v>
      </c>
      <c r="E28" s="7" t="s">
        <v>438</v>
      </c>
    </row>
    <row r="29" spans="1:8" x14ac:dyDescent="0.25">
      <c r="A29" s="1" t="s">
        <v>45</v>
      </c>
      <c r="B29" s="6">
        <v>0</v>
      </c>
      <c r="C29" s="13">
        <v>0</v>
      </c>
      <c r="D29" s="13">
        <v>0</v>
      </c>
      <c r="E29" s="7" t="s">
        <v>438</v>
      </c>
    </row>
    <row r="30" spans="1:8" x14ac:dyDescent="0.25">
      <c r="A30" s="1" t="s">
        <v>8</v>
      </c>
      <c r="B30" s="6">
        <v>0</v>
      </c>
      <c r="C30" s="13">
        <v>0</v>
      </c>
      <c r="D30" s="13">
        <v>0</v>
      </c>
      <c r="E30" s="7" t="s">
        <v>438</v>
      </c>
      <c r="G30" s="8"/>
    </row>
    <row r="31" spans="1:8" ht="15.75" x14ac:dyDescent="0.25">
      <c r="A31" s="45" t="s">
        <v>10</v>
      </c>
      <c r="B31" s="47">
        <f>SUM(B26:B30)</f>
        <v>0</v>
      </c>
      <c r="C31" s="49">
        <f>SUM(C26:C30)</f>
        <v>0</v>
      </c>
      <c r="D31" s="49"/>
      <c r="E31" s="49"/>
    </row>
    <row r="35" spans="2:4" x14ac:dyDescent="0.25">
      <c r="B35" s="8"/>
      <c r="C35" s="9"/>
      <c r="D35" s="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P69"/>
  <sheetViews>
    <sheetView topLeftCell="A33" workbookViewId="0">
      <selection activeCell="B63" sqref="B63"/>
    </sheetView>
  </sheetViews>
  <sheetFormatPr defaultRowHeight="15" x14ac:dyDescent="0.25"/>
  <cols>
    <col min="1" max="1" width="17" customWidth="1"/>
    <col min="2" max="2" width="11.5703125" customWidth="1"/>
    <col min="3" max="3" width="17" customWidth="1"/>
    <col min="4" max="4" width="12.28515625" customWidth="1"/>
    <col min="5" max="5" width="11" customWidth="1"/>
    <col min="6" max="6" width="16" customWidth="1"/>
    <col min="7" max="7" width="12.140625" customWidth="1"/>
    <col min="8" max="8" width="11.28515625" customWidth="1"/>
    <col min="9" max="9" width="16.28515625" customWidth="1"/>
    <col min="10" max="10" width="11" customWidth="1"/>
    <col min="11" max="11" width="10.7109375" customWidth="1"/>
    <col min="12" max="12" width="13.140625" customWidth="1"/>
    <col min="13" max="13" width="11.5703125" customWidth="1"/>
  </cols>
  <sheetData>
    <row r="1" spans="1:13" s="42" customFormat="1" ht="15.75" x14ac:dyDescent="0.25">
      <c r="A1" s="407" t="s">
        <v>693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3" s="42" customFormat="1" ht="15.75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x14ac:dyDescent="0.25">
      <c r="A3" s="422" t="s">
        <v>18</v>
      </c>
      <c r="B3" s="424" t="s">
        <v>5</v>
      </c>
      <c r="C3" s="425"/>
      <c r="D3" s="425"/>
      <c r="E3" s="424" t="s">
        <v>6</v>
      </c>
      <c r="F3" s="425"/>
      <c r="G3" s="425"/>
      <c r="H3" s="424" t="s">
        <v>19</v>
      </c>
      <c r="I3" s="425"/>
      <c r="J3" s="425"/>
      <c r="K3" s="424" t="s">
        <v>20</v>
      </c>
      <c r="L3" s="425"/>
      <c r="M3" s="425"/>
    </row>
    <row r="4" spans="1:13" x14ac:dyDescent="0.25">
      <c r="A4" s="423"/>
      <c r="B4" s="33" t="s">
        <v>1</v>
      </c>
      <c r="C4" s="33"/>
      <c r="D4" s="32" t="s">
        <v>21</v>
      </c>
      <c r="E4" s="33" t="s">
        <v>1</v>
      </c>
      <c r="F4" s="33"/>
      <c r="G4" s="32" t="s">
        <v>21</v>
      </c>
      <c r="H4" s="33" t="s">
        <v>1</v>
      </c>
      <c r="I4" s="33"/>
      <c r="J4" s="32" t="s">
        <v>21</v>
      </c>
      <c r="K4" s="33" t="s">
        <v>1</v>
      </c>
      <c r="L4" s="33"/>
      <c r="M4" s="32" t="s">
        <v>21</v>
      </c>
    </row>
    <row r="5" spans="1:13" x14ac:dyDescent="0.25">
      <c r="A5" s="7" t="s">
        <v>79</v>
      </c>
      <c r="B5" s="30">
        <v>321535</v>
      </c>
      <c r="C5" s="30"/>
      <c r="D5" s="31">
        <v>360.37</v>
      </c>
      <c r="E5" s="30">
        <v>139657</v>
      </c>
      <c r="F5" s="30"/>
      <c r="G5" s="31">
        <v>351.7</v>
      </c>
      <c r="H5" s="30">
        <v>78681</v>
      </c>
      <c r="I5" s="30"/>
      <c r="J5" s="31">
        <v>392.7</v>
      </c>
      <c r="K5" s="30">
        <v>18007</v>
      </c>
      <c r="L5" s="30"/>
      <c r="M5" s="31">
        <v>239.73</v>
      </c>
    </row>
    <row r="6" spans="1:13" x14ac:dyDescent="0.25">
      <c r="A6" s="7" t="s">
        <v>80</v>
      </c>
      <c r="B6" s="30">
        <v>662617</v>
      </c>
      <c r="C6" s="6"/>
      <c r="D6" s="31">
        <v>721.19</v>
      </c>
      <c r="E6" s="30">
        <v>177101</v>
      </c>
      <c r="F6" s="6"/>
      <c r="G6" s="31">
        <v>700.04</v>
      </c>
      <c r="H6" s="30">
        <v>77768</v>
      </c>
      <c r="I6" s="6"/>
      <c r="J6" s="31">
        <v>686.5</v>
      </c>
      <c r="K6" s="30">
        <v>3489</v>
      </c>
      <c r="L6" s="6"/>
      <c r="M6" s="31">
        <v>783.6</v>
      </c>
    </row>
    <row r="7" spans="1:13" x14ac:dyDescent="0.25">
      <c r="A7" s="7" t="s">
        <v>23</v>
      </c>
      <c r="B7" s="30">
        <v>505315</v>
      </c>
      <c r="C7" s="6"/>
      <c r="D7" s="31">
        <v>1262.78</v>
      </c>
      <c r="E7" s="30">
        <v>56871</v>
      </c>
      <c r="F7" s="6"/>
      <c r="G7" s="31">
        <v>1198.44</v>
      </c>
      <c r="H7" s="30">
        <v>23939</v>
      </c>
      <c r="I7" s="6"/>
      <c r="J7" s="31">
        <v>1188.45</v>
      </c>
      <c r="K7" s="30">
        <v>3</v>
      </c>
      <c r="L7" s="6"/>
      <c r="M7" s="31">
        <v>1371.59</v>
      </c>
    </row>
    <row r="8" spans="1:13" x14ac:dyDescent="0.25">
      <c r="A8" s="7" t="s">
        <v>24</v>
      </c>
      <c r="B8" s="30">
        <v>285026</v>
      </c>
      <c r="C8" s="6"/>
      <c r="D8" s="31">
        <v>1691.97</v>
      </c>
      <c r="E8" s="30">
        <v>9366</v>
      </c>
      <c r="F8" s="6"/>
      <c r="G8" s="31">
        <v>1669.98</v>
      </c>
      <c r="H8" s="30">
        <v>3591</v>
      </c>
      <c r="I8" s="6"/>
      <c r="J8" s="31">
        <v>1684.88</v>
      </c>
      <c r="K8" s="30">
        <v>1</v>
      </c>
      <c r="L8" s="6"/>
      <c r="M8" s="31">
        <v>1566.6</v>
      </c>
    </row>
    <row r="9" spans="1:13" x14ac:dyDescent="0.25">
      <c r="A9" s="7" t="s">
        <v>25</v>
      </c>
      <c r="B9" s="30">
        <v>67617</v>
      </c>
      <c r="C9" s="6"/>
      <c r="D9" s="31">
        <v>2213.7600000000002</v>
      </c>
      <c r="E9" s="30">
        <v>1443</v>
      </c>
      <c r="F9" s="6"/>
      <c r="G9" s="31">
        <v>2189.58</v>
      </c>
      <c r="H9" s="30">
        <v>709</v>
      </c>
      <c r="I9" s="6"/>
      <c r="J9" s="31">
        <v>2190.9</v>
      </c>
      <c r="K9" s="30">
        <v>0</v>
      </c>
      <c r="L9" s="6"/>
      <c r="M9" s="31">
        <v>0</v>
      </c>
    </row>
    <row r="10" spans="1:13" x14ac:dyDescent="0.25">
      <c r="A10" s="7" t="s">
        <v>82</v>
      </c>
      <c r="B10" s="30">
        <v>15245</v>
      </c>
      <c r="C10" s="6"/>
      <c r="D10" s="31">
        <v>2613.29</v>
      </c>
      <c r="E10" s="30">
        <v>265</v>
      </c>
      <c r="F10" s="6"/>
      <c r="G10" s="31">
        <v>2600.2800000000002</v>
      </c>
      <c r="H10" s="30">
        <v>93</v>
      </c>
      <c r="I10" s="6"/>
      <c r="J10" s="31">
        <v>2603.63</v>
      </c>
      <c r="K10" s="30">
        <v>0</v>
      </c>
      <c r="L10" s="6"/>
      <c r="M10" s="31">
        <v>0</v>
      </c>
    </row>
    <row r="11" spans="1:13" x14ac:dyDescent="0.25">
      <c r="A11" s="7" t="s">
        <v>83</v>
      </c>
      <c r="B11" s="30">
        <v>9391</v>
      </c>
      <c r="C11" s="6"/>
      <c r="D11" s="31">
        <v>2863.19</v>
      </c>
      <c r="E11" s="30">
        <v>133</v>
      </c>
      <c r="F11" s="6"/>
      <c r="G11" s="31">
        <v>2855.33</v>
      </c>
      <c r="H11" s="30">
        <v>101</v>
      </c>
      <c r="I11" s="6"/>
      <c r="J11" s="31">
        <v>2844.48</v>
      </c>
      <c r="K11" s="30">
        <v>0</v>
      </c>
      <c r="L11" s="6"/>
      <c r="M11" s="31">
        <v>0</v>
      </c>
    </row>
    <row r="12" spans="1:13" x14ac:dyDescent="0.25">
      <c r="A12" s="7" t="s">
        <v>84</v>
      </c>
      <c r="B12" s="30">
        <v>5439</v>
      </c>
      <c r="C12" s="6"/>
      <c r="D12" s="31">
        <v>3112.54</v>
      </c>
      <c r="E12" s="30">
        <v>98</v>
      </c>
      <c r="F12" s="6"/>
      <c r="G12" s="31">
        <v>3121.22</v>
      </c>
      <c r="H12" s="30">
        <v>32</v>
      </c>
      <c r="I12" s="6"/>
      <c r="J12" s="31">
        <v>3127.53</v>
      </c>
      <c r="K12" s="30">
        <v>0</v>
      </c>
      <c r="L12" s="6"/>
      <c r="M12" s="31">
        <v>0</v>
      </c>
    </row>
    <row r="13" spans="1:13" x14ac:dyDescent="0.25">
      <c r="A13" s="7" t="s">
        <v>85</v>
      </c>
      <c r="B13" s="30">
        <v>3143</v>
      </c>
      <c r="C13" s="6"/>
      <c r="D13" s="31">
        <v>3364.79</v>
      </c>
      <c r="E13" s="30">
        <v>57</v>
      </c>
      <c r="F13" s="6"/>
      <c r="G13" s="31">
        <v>3349.01</v>
      </c>
      <c r="H13" s="30">
        <v>12</v>
      </c>
      <c r="I13" s="6"/>
      <c r="J13" s="31">
        <v>3322.2</v>
      </c>
      <c r="K13" s="30">
        <v>0</v>
      </c>
      <c r="L13" s="6"/>
      <c r="M13" s="31">
        <v>0</v>
      </c>
    </row>
    <row r="14" spans="1:13" x14ac:dyDescent="0.25">
      <c r="A14" s="7" t="s">
        <v>86</v>
      </c>
      <c r="B14" s="30">
        <v>1961</v>
      </c>
      <c r="C14" s="6"/>
      <c r="D14" s="31">
        <v>3616.21</v>
      </c>
      <c r="E14" s="30">
        <v>34</v>
      </c>
      <c r="F14" s="6"/>
      <c r="G14" s="31">
        <v>3621.87</v>
      </c>
      <c r="H14" s="30">
        <v>6</v>
      </c>
      <c r="I14" s="6"/>
      <c r="J14" s="31">
        <v>3638.09</v>
      </c>
      <c r="K14" s="30">
        <v>0</v>
      </c>
      <c r="L14" s="6"/>
      <c r="M14" s="31">
        <v>0</v>
      </c>
    </row>
    <row r="15" spans="1:13" x14ac:dyDescent="0.25">
      <c r="A15" s="7" t="s">
        <v>87</v>
      </c>
      <c r="B15" s="30">
        <v>1323</v>
      </c>
      <c r="C15" s="6"/>
      <c r="D15" s="31">
        <v>3861.58</v>
      </c>
      <c r="E15" s="30">
        <v>14</v>
      </c>
      <c r="F15" s="6"/>
      <c r="G15" s="31">
        <v>3839.89</v>
      </c>
      <c r="H15" s="30">
        <v>5</v>
      </c>
      <c r="I15" s="6"/>
      <c r="J15" s="31">
        <v>3909.75</v>
      </c>
      <c r="K15" s="30">
        <v>0</v>
      </c>
      <c r="L15" s="6"/>
      <c r="M15" s="31">
        <v>0</v>
      </c>
    </row>
    <row r="16" spans="1:13" x14ac:dyDescent="0.25">
      <c r="A16" s="7" t="s">
        <v>88</v>
      </c>
      <c r="B16" s="30">
        <v>883</v>
      </c>
      <c r="C16" s="6"/>
      <c r="D16" s="31">
        <v>4110.41</v>
      </c>
      <c r="E16" s="30">
        <v>4</v>
      </c>
      <c r="F16" s="6"/>
      <c r="G16" s="31">
        <v>4040.65</v>
      </c>
      <c r="H16" s="30">
        <v>0</v>
      </c>
      <c r="I16" s="6"/>
      <c r="J16" s="31">
        <v>0</v>
      </c>
      <c r="K16" s="30">
        <v>0</v>
      </c>
      <c r="L16" s="6"/>
      <c r="M16" s="31">
        <v>0</v>
      </c>
    </row>
    <row r="17" spans="1:16" x14ac:dyDescent="0.25">
      <c r="A17" s="7" t="s">
        <v>89</v>
      </c>
      <c r="B17" s="30">
        <v>626</v>
      </c>
      <c r="C17" s="6"/>
      <c r="D17" s="31">
        <v>4364.45</v>
      </c>
      <c r="E17" s="30">
        <v>5</v>
      </c>
      <c r="F17" s="6"/>
      <c r="G17" s="31">
        <v>4394.78</v>
      </c>
      <c r="H17" s="30">
        <v>0</v>
      </c>
      <c r="I17" s="6"/>
      <c r="J17" s="31">
        <v>0</v>
      </c>
      <c r="K17" s="30">
        <v>0</v>
      </c>
      <c r="L17" s="6"/>
      <c r="M17" s="31">
        <v>0</v>
      </c>
    </row>
    <row r="18" spans="1:16" x14ac:dyDescent="0.25">
      <c r="A18" s="7" t="s">
        <v>90</v>
      </c>
      <c r="B18" s="30">
        <v>696</v>
      </c>
      <c r="C18" s="6"/>
      <c r="D18" s="31">
        <v>4617.3999999999996</v>
      </c>
      <c r="E18" s="30">
        <v>2</v>
      </c>
      <c r="F18" s="6"/>
      <c r="G18" s="31">
        <v>4648.8599999999997</v>
      </c>
      <c r="H18" s="30">
        <v>2</v>
      </c>
      <c r="I18" s="6"/>
      <c r="J18" s="31">
        <v>4627.5200000000004</v>
      </c>
      <c r="K18" s="30">
        <v>0</v>
      </c>
      <c r="L18" s="6"/>
      <c r="M18" s="31">
        <v>0</v>
      </c>
    </row>
    <row r="19" spans="1:16" x14ac:dyDescent="0.25">
      <c r="A19" s="7" t="s">
        <v>91</v>
      </c>
      <c r="B19" s="30">
        <v>261</v>
      </c>
      <c r="C19" s="6"/>
      <c r="D19" s="31">
        <v>4865.21</v>
      </c>
      <c r="E19" s="30">
        <v>0</v>
      </c>
      <c r="F19" s="6"/>
      <c r="G19" s="31">
        <v>0</v>
      </c>
      <c r="H19" s="30">
        <v>2</v>
      </c>
      <c r="I19" s="6"/>
      <c r="J19" s="31">
        <v>4852.4399999999996</v>
      </c>
      <c r="K19" s="30">
        <v>0</v>
      </c>
      <c r="L19" s="6"/>
      <c r="M19" s="31">
        <v>0</v>
      </c>
    </row>
    <row r="20" spans="1:16" x14ac:dyDescent="0.25">
      <c r="A20" s="7" t="s">
        <v>92</v>
      </c>
      <c r="B20" s="30">
        <v>128</v>
      </c>
      <c r="C20" s="6"/>
      <c r="D20" s="31">
        <v>5109.7299999999996</v>
      </c>
      <c r="E20" s="30">
        <v>0</v>
      </c>
      <c r="F20" s="6"/>
      <c r="G20" s="31">
        <v>0</v>
      </c>
      <c r="H20" s="30">
        <v>0</v>
      </c>
      <c r="I20" s="6"/>
      <c r="J20" s="31">
        <v>0</v>
      </c>
      <c r="K20" s="30">
        <v>0</v>
      </c>
      <c r="L20" s="6"/>
      <c r="M20" s="31">
        <v>0</v>
      </c>
    </row>
    <row r="21" spans="1:16" x14ac:dyDescent="0.25">
      <c r="A21" s="7" t="s">
        <v>93</v>
      </c>
      <c r="B21" s="30">
        <v>71</v>
      </c>
      <c r="C21" s="6"/>
      <c r="D21" s="31">
        <v>5356.39</v>
      </c>
      <c r="E21" s="30">
        <v>0</v>
      </c>
      <c r="F21" s="6"/>
      <c r="G21" s="31">
        <v>0</v>
      </c>
      <c r="H21" s="30">
        <v>0</v>
      </c>
      <c r="I21" s="6"/>
      <c r="J21" s="31">
        <v>0</v>
      </c>
      <c r="K21" s="30">
        <v>0</v>
      </c>
      <c r="L21" s="6"/>
      <c r="M21" s="31">
        <v>0</v>
      </c>
    </row>
    <row r="22" spans="1:16" x14ac:dyDescent="0.25">
      <c r="A22" s="7" t="s">
        <v>94</v>
      </c>
      <c r="B22" s="30">
        <v>53</v>
      </c>
      <c r="C22" s="6"/>
      <c r="D22" s="31">
        <v>6166.74</v>
      </c>
      <c r="E22" s="30">
        <v>1</v>
      </c>
      <c r="F22" s="6"/>
      <c r="G22" s="31">
        <v>6008.82</v>
      </c>
      <c r="H22" s="30">
        <v>1</v>
      </c>
      <c r="I22" s="6"/>
      <c r="J22" s="31">
        <v>5767.97</v>
      </c>
      <c r="K22" s="30">
        <v>0</v>
      </c>
      <c r="L22" s="6"/>
      <c r="M22" s="31">
        <v>0</v>
      </c>
    </row>
    <row r="23" spans="1:16" ht="15.75" x14ac:dyDescent="0.25">
      <c r="A23" s="45" t="s">
        <v>10</v>
      </c>
      <c r="B23" s="47">
        <f>SUM(B5:B22)</f>
        <v>1881330</v>
      </c>
      <c r="C23" s="47"/>
      <c r="D23" s="48"/>
      <c r="E23" s="47">
        <f>SUM(E5:E22)</f>
        <v>385051</v>
      </c>
      <c r="F23" s="47"/>
      <c r="G23" s="48"/>
      <c r="H23" s="47">
        <f>SUM(H5:H22)</f>
        <v>184942</v>
      </c>
      <c r="I23" s="47"/>
      <c r="J23" s="50"/>
      <c r="K23" s="51">
        <f>SUM(K5:K22)</f>
        <v>21500</v>
      </c>
      <c r="L23" s="47"/>
      <c r="M23" s="48"/>
      <c r="P23" s="8"/>
    </row>
    <row r="26" spans="1:16" x14ac:dyDescent="0.25">
      <c r="A26" s="422" t="s">
        <v>18</v>
      </c>
      <c r="B26" s="424" t="s">
        <v>5</v>
      </c>
      <c r="C26" s="425"/>
      <c r="D26" s="425"/>
      <c r="E26" s="424" t="s">
        <v>6</v>
      </c>
      <c r="F26" s="425"/>
      <c r="G26" s="425"/>
      <c r="H26" s="424" t="s">
        <v>19</v>
      </c>
      <c r="I26" s="425"/>
      <c r="J26" s="425"/>
      <c r="K26" s="424" t="s">
        <v>20</v>
      </c>
      <c r="L26" s="425"/>
      <c r="M26" s="425"/>
    </row>
    <row r="27" spans="1:16" x14ac:dyDescent="0.25">
      <c r="A27" s="423"/>
      <c r="B27" s="33" t="s">
        <v>1</v>
      </c>
      <c r="C27" s="32" t="s">
        <v>50</v>
      </c>
      <c r="D27" s="32" t="s">
        <v>21</v>
      </c>
      <c r="E27" s="33" t="s">
        <v>1</v>
      </c>
      <c r="F27" s="32" t="s">
        <v>50</v>
      </c>
      <c r="G27" s="32" t="s">
        <v>21</v>
      </c>
      <c r="H27" s="33" t="s">
        <v>1</v>
      </c>
      <c r="I27" s="32" t="s">
        <v>50</v>
      </c>
      <c r="J27" s="32" t="s">
        <v>21</v>
      </c>
      <c r="K27" s="33" t="s">
        <v>1</v>
      </c>
      <c r="L27" s="32" t="s">
        <v>50</v>
      </c>
      <c r="M27" s="32" t="s">
        <v>21</v>
      </c>
    </row>
    <row r="28" spans="1:16" x14ac:dyDescent="0.25">
      <c r="A28" s="14" t="s">
        <v>458</v>
      </c>
      <c r="B28" s="30">
        <v>32830</v>
      </c>
      <c r="C28" s="31">
        <v>1879703.98</v>
      </c>
      <c r="D28" s="31">
        <v>57.26</v>
      </c>
      <c r="E28" s="30">
        <v>8291</v>
      </c>
      <c r="F28" s="31">
        <v>513866.44</v>
      </c>
      <c r="G28" s="31">
        <v>61.98</v>
      </c>
      <c r="H28" s="30">
        <v>1320</v>
      </c>
      <c r="I28" s="31">
        <v>74145.91</v>
      </c>
      <c r="J28" s="31">
        <v>56.17</v>
      </c>
      <c r="K28" s="30">
        <v>3552</v>
      </c>
      <c r="L28" s="31">
        <v>245340.67</v>
      </c>
      <c r="M28" s="31">
        <v>69.069999999999993</v>
      </c>
    </row>
    <row r="29" spans="1:16" x14ac:dyDescent="0.25">
      <c r="A29" s="14" t="s">
        <v>459</v>
      </c>
      <c r="B29" s="30">
        <v>21723</v>
      </c>
      <c r="C29" s="31">
        <v>3056744.28</v>
      </c>
      <c r="D29" s="31">
        <v>140.71</v>
      </c>
      <c r="E29" s="30">
        <v>14608</v>
      </c>
      <c r="F29" s="31">
        <v>2355761.58</v>
      </c>
      <c r="G29" s="31">
        <v>161.27000000000001</v>
      </c>
      <c r="H29" s="30">
        <v>1028</v>
      </c>
      <c r="I29" s="31">
        <v>151987.78</v>
      </c>
      <c r="J29" s="31">
        <v>147.85</v>
      </c>
      <c r="K29" s="30">
        <v>4236</v>
      </c>
      <c r="L29" s="31">
        <v>620930.65</v>
      </c>
      <c r="M29" s="31">
        <v>146.58000000000001</v>
      </c>
    </row>
    <row r="30" spans="1:16" x14ac:dyDescent="0.25">
      <c r="A30" s="14" t="s">
        <v>460</v>
      </c>
      <c r="B30" s="30">
        <v>11492</v>
      </c>
      <c r="C30" s="31">
        <v>2874766.7</v>
      </c>
      <c r="D30" s="31">
        <v>250.15</v>
      </c>
      <c r="E30" s="30">
        <v>8163</v>
      </c>
      <c r="F30" s="31">
        <v>2005302.54</v>
      </c>
      <c r="G30" s="31">
        <v>245.66</v>
      </c>
      <c r="H30" s="30">
        <v>3662</v>
      </c>
      <c r="I30" s="31">
        <v>977956.24</v>
      </c>
      <c r="J30" s="31">
        <v>267.06</v>
      </c>
      <c r="K30" s="30">
        <v>2006</v>
      </c>
      <c r="L30" s="31">
        <v>496074.67</v>
      </c>
      <c r="M30" s="31">
        <v>247.3</v>
      </c>
    </row>
    <row r="31" spans="1:16" x14ac:dyDescent="0.25">
      <c r="A31" s="14" t="s">
        <v>461</v>
      </c>
      <c r="B31" s="30">
        <v>95385</v>
      </c>
      <c r="C31" s="31">
        <v>34792203.630000003</v>
      </c>
      <c r="D31" s="31">
        <v>364.76</v>
      </c>
      <c r="E31" s="30">
        <v>50857</v>
      </c>
      <c r="F31" s="31">
        <v>18538034.260000002</v>
      </c>
      <c r="G31" s="31">
        <v>364.51</v>
      </c>
      <c r="H31" s="30">
        <v>37123</v>
      </c>
      <c r="I31" s="31">
        <v>13421357.140000001</v>
      </c>
      <c r="J31" s="31">
        <v>361.54</v>
      </c>
      <c r="K31" s="30">
        <v>8213</v>
      </c>
      <c r="L31" s="31">
        <v>2954460.76</v>
      </c>
      <c r="M31" s="31">
        <v>359.73</v>
      </c>
    </row>
    <row r="32" spans="1:16" x14ac:dyDescent="0.25">
      <c r="A32" s="14" t="s">
        <v>462</v>
      </c>
      <c r="B32" s="30">
        <v>160105</v>
      </c>
      <c r="C32" s="31">
        <v>73267809.5</v>
      </c>
      <c r="D32" s="31">
        <v>457.62</v>
      </c>
      <c r="E32" s="30">
        <v>57738</v>
      </c>
      <c r="F32" s="31">
        <v>25704930.879999999</v>
      </c>
      <c r="G32" s="31">
        <v>445.2</v>
      </c>
      <c r="H32" s="30">
        <v>35548</v>
      </c>
      <c r="I32" s="31">
        <v>16272457.25</v>
      </c>
      <c r="J32" s="31">
        <v>457.76</v>
      </c>
      <c r="K32" s="30">
        <v>0</v>
      </c>
      <c r="L32" s="31">
        <v>0</v>
      </c>
      <c r="M32" s="31">
        <v>0</v>
      </c>
    </row>
    <row r="33" spans="1:13" x14ac:dyDescent="0.25">
      <c r="A33" s="14" t="s">
        <v>463</v>
      </c>
      <c r="B33" s="30">
        <v>182290</v>
      </c>
      <c r="C33" s="31">
        <v>99831266.700000003</v>
      </c>
      <c r="D33" s="31">
        <v>547.65</v>
      </c>
      <c r="E33" s="30">
        <v>62759</v>
      </c>
      <c r="F33" s="31">
        <v>34383740.479999997</v>
      </c>
      <c r="G33" s="31">
        <v>547.87</v>
      </c>
      <c r="H33" s="30">
        <v>26466</v>
      </c>
      <c r="I33" s="31">
        <v>14473297.74</v>
      </c>
      <c r="J33" s="31">
        <v>546.86</v>
      </c>
      <c r="K33" s="30">
        <v>11</v>
      </c>
      <c r="L33" s="31">
        <v>6160</v>
      </c>
      <c r="M33" s="31">
        <v>560</v>
      </c>
    </row>
    <row r="34" spans="1:13" x14ac:dyDescent="0.25">
      <c r="A34" s="14" t="s">
        <v>464</v>
      </c>
      <c r="B34" s="30">
        <v>144565</v>
      </c>
      <c r="C34" s="31">
        <v>93959725.579999998</v>
      </c>
      <c r="D34" s="31">
        <v>649.95000000000005</v>
      </c>
      <c r="E34" s="30">
        <v>34282</v>
      </c>
      <c r="F34" s="31">
        <v>22151917.530000001</v>
      </c>
      <c r="G34" s="31">
        <v>646.16999999999996</v>
      </c>
      <c r="H34" s="30">
        <v>18643</v>
      </c>
      <c r="I34" s="31">
        <v>12071037.609999999</v>
      </c>
      <c r="J34" s="31">
        <v>647.48</v>
      </c>
      <c r="K34" s="30">
        <v>2</v>
      </c>
      <c r="L34" s="31">
        <v>1342.8</v>
      </c>
      <c r="M34" s="31">
        <v>671.4</v>
      </c>
    </row>
    <row r="35" spans="1:13" x14ac:dyDescent="0.25">
      <c r="A35" s="14" t="s">
        <v>465</v>
      </c>
      <c r="B35" s="30">
        <v>121751</v>
      </c>
      <c r="C35" s="31">
        <v>91100261.099999994</v>
      </c>
      <c r="D35" s="31">
        <v>748.25</v>
      </c>
      <c r="E35" s="30">
        <v>29846</v>
      </c>
      <c r="F35" s="31">
        <v>22307516.920000002</v>
      </c>
      <c r="G35" s="31">
        <v>747.42</v>
      </c>
      <c r="H35" s="30">
        <v>17266</v>
      </c>
      <c r="I35" s="31">
        <v>13106735.939999999</v>
      </c>
      <c r="J35" s="31">
        <v>759.11</v>
      </c>
      <c r="K35" s="30">
        <v>3385</v>
      </c>
      <c r="L35" s="31">
        <v>2651486.17</v>
      </c>
      <c r="M35" s="31">
        <v>783.3</v>
      </c>
    </row>
    <row r="36" spans="1:13" x14ac:dyDescent="0.25">
      <c r="A36" s="14" t="s">
        <v>466</v>
      </c>
      <c r="B36" s="30">
        <v>106586</v>
      </c>
      <c r="C36" s="31">
        <v>90513038.430000007</v>
      </c>
      <c r="D36" s="31">
        <v>849.2</v>
      </c>
      <c r="E36" s="30">
        <v>25786</v>
      </c>
      <c r="F36" s="31">
        <v>21888234.780000001</v>
      </c>
      <c r="G36" s="31">
        <v>848.84</v>
      </c>
      <c r="H36" s="30">
        <v>8756</v>
      </c>
      <c r="I36" s="31">
        <v>7425314.5800000001</v>
      </c>
      <c r="J36" s="31">
        <v>848.03</v>
      </c>
      <c r="K36" s="30">
        <v>91</v>
      </c>
      <c r="L36" s="31">
        <v>74992.710000000006</v>
      </c>
      <c r="M36" s="31">
        <v>824.1</v>
      </c>
    </row>
    <row r="37" spans="1:13" x14ac:dyDescent="0.25">
      <c r="A37" s="14" t="s">
        <v>467</v>
      </c>
      <c r="B37" s="30">
        <v>107425</v>
      </c>
      <c r="C37" s="31">
        <v>102466977.13</v>
      </c>
      <c r="D37" s="31">
        <v>953.85</v>
      </c>
      <c r="E37" s="30">
        <v>24428</v>
      </c>
      <c r="F37" s="31">
        <v>23247256.59</v>
      </c>
      <c r="G37" s="31">
        <v>951.66</v>
      </c>
      <c r="H37" s="30">
        <v>6637</v>
      </c>
      <c r="I37" s="31">
        <v>6311179.2400000002</v>
      </c>
      <c r="J37" s="31">
        <v>950.91</v>
      </c>
      <c r="K37" s="30">
        <v>0</v>
      </c>
      <c r="L37" s="31">
        <v>0</v>
      </c>
      <c r="M37" s="31">
        <v>0</v>
      </c>
    </row>
    <row r="38" spans="1:13" x14ac:dyDescent="0.25">
      <c r="A38" s="14" t="s">
        <v>468</v>
      </c>
      <c r="B38" s="30">
        <v>97619</v>
      </c>
      <c r="C38" s="31">
        <v>102247531.62</v>
      </c>
      <c r="D38" s="31">
        <v>1047.4100000000001</v>
      </c>
      <c r="E38" s="30">
        <v>17879</v>
      </c>
      <c r="F38" s="31">
        <v>18727049.460000001</v>
      </c>
      <c r="G38" s="31">
        <v>1047.43</v>
      </c>
      <c r="H38" s="30">
        <v>7917</v>
      </c>
      <c r="I38" s="31">
        <v>8137536.6200000001</v>
      </c>
      <c r="J38" s="31">
        <v>1027.8599999999999</v>
      </c>
      <c r="K38" s="30">
        <v>0</v>
      </c>
      <c r="L38" s="31">
        <v>0</v>
      </c>
      <c r="M38" s="31">
        <v>0</v>
      </c>
    </row>
    <row r="39" spans="1:13" x14ac:dyDescent="0.25">
      <c r="A39" s="14" t="s">
        <v>469</v>
      </c>
      <c r="B39" s="30">
        <v>87120</v>
      </c>
      <c r="C39" s="31">
        <v>100172281.84</v>
      </c>
      <c r="D39" s="31">
        <v>1149.82</v>
      </c>
      <c r="E39" s="30">
        <v>13553</v>
      </c>
      <c r="F39" s="31">
        <v>15555392.23</v>
      </c>
      <c r="G39" s="31">
        <v>1147.75</v>
      </c>
      <c r="H39" s="30">
        <v>5566</v>
      </c>
      <c r="I39" s="31">
        <v>6396799.3799999999</v>
      </c>
      <c r="J39" s="31">
        <v>1149.26</v>
      </c>
      <c r="K39" s="30">
        <v>0</v>
      </c>
      <c r="L39" s="31">
        <v>0</v>
      </c>
      <c r="M39" s="31">
        <v>0</v>
      </c>
    </row>
    <row r="40" spans="1:13" x14ac:dyDescent="0.25">
      <c r="A40" s="14" t="s">
        <v>470</v>
      </c>
      <c r="B40" s="30">
        <v>92712</v>
      </c>
      <c r="C40" s="31">
        <v>115989858.79000001</v>
      </c>
      <c r="D40" s="31">
        <v>1251.08</v>
      </c>
      <c r="E40" s="30">
        <v>10474</v>
      </c>
      <c r="F40" s="31">
        <v>13048257.529999999</v>
      </c>
      <c r="G40" s="31">
        <v>1245.78</v>
      </c>
      <c r="H40" s="30">
        <v>4468</v>
      </c>
      <c r="I40" s="31">
        <v>5591089.7000000002</v>
      </c>
      <c r="J40" s="31">
        <v>1251.3599999999999</v>
      </c>
      <c r="K40" s="30">
        <v>1</v>
      </c>
      <c r="L40" s="31">
        <v>1205.3800000000001</v>
      </c>
      <c r="M40" s="31">
        <v>1205.3800000000001</v>
      </c>
    </row>
    <row r="41" spans="1:13" x14ac:dyDescent="0.25">
      <c r="A41" s="14" t="s">
        <v>471</v>
      </c>
      <c r="B41" s="30">
        <v>105186</v>
      </c>
      <c r="C41" s="31">
        <v>142458204.81999999</v>
      </c>
      <c r="D41" s="31">
        <v>1354.35</v>
      </c>
      <c r="E41" s="30">
        <v>7679</v>
      </c>
      <c r="F41" s="31">
        <v>10351060.83</v>
      </c>
      <c r="G41" s="31">
        <v>1347.97</v>
      </c>
      <c r="H41" s="30">
        <v>3371</v>
      </c>
      <c r="I41" s="31">
        <v>4551949.8</v>
      </c>
      <c r="J41" s="31">
        <v>1350.33</v>
      </c>
      <c r="K41" s="30">
        <v>0</v>
      </c>
      <c r="L41" s="31">
        <v>0</v>
      </c>
      <c r="M41" s="31">
        <v>0</v>
      </c>
    </row>
    <row r="42" spans="1:13" x14ac:dyDescent="0.25">
      <c r="A42" s="14" t="s">
        <v>472</v>
      </c>
      <c r="B42" s="30">
        <v>122678</v>
      </c>
      <c r="C42" s="31">
        <v>177233341.81999999</v>
      </c>
      <c r="D42" s="31">
        <v>1444.7</v>
      </c>
      <c r="E42" s="30">
        <v>7286</v>
      </c>
      <c r="F42" s="31">
        <v>10474955.810000001</v>
      </c>
      <c r="G42" s="31">
        <v>1437.68</v>
      </c>
      <c r="H42" s="30">
        <v>2617</v>
      </c>
      <c r="I42" s="31">
        <v>3772829.67</v>
      </c>
      <c r="J42" s="31">
        <v>1441.66</v>
      </c>
      <c r="K42" s="30">
        <v>2</v>
      </c>
      <c r="L42" s="31">
        <v>2909.4</v>
      </c>
      <c r="M42" s="31">
        <v>1454.7</v>
      </c>
    </row>
    <row r="43" spans="1:13" x14ac:dyDescent="0.25">
      <c r="A43" s="14" t="s">
        <v>473</v>
      </c>
      <c r="B43" s="30">
        <v>88907</v>
      </c>
      <c r="C43" s="31">
        <v>137738145.41999999</v>
      </c>
      <c r="D43" s="31">
        <v>1549.24</v>
      </c>
      <c r="E43" s="30">
        <v>3799</v>
      </c>
      <c r="F43" s="31">
        <v>5885594.4000000004</v>
      </c>
      <c r="G43" s="31">
        <v>1549.25</v>
      </c>
      <c r="H43" s="30">
        <v>1214</v>
      </c>
      <c r="I43" s="31">
        <v>1875051.23</v>
      </c>
      <c r="J43" s="31">
        <v>1544.52</v>
      </c>
      <c r="K43" s="30">
        <v>1</v>
      </c>
      <c r="L43" s="31">
        <v>1566.6</v>
      </c>
      <c r="M43" s="31">
        <v>1566.6</v>
      </c>
    </row>
    <row r="44" spans="1:13" x14ac:dyDescent="0.25">
      <c r="A44" s="14" t="s">
        <v>474</v>
      </c>
      <c r="B44" s="30">
        <v>75810</v>
      </c>
      <c r="C44" s="31">
        <v>124921358.89</v>
      </c>
      <c r="D44" s="31">
        <v>1647.82</v>
      </c>
      <c r="E44" s="30">
        <v>2308</v>
      </c>
      <c r="F44" s="31">
        <v>3800583.8</v>
      </c>
      <c r="G44" s="31">
        <v>1646.7</v>
      </c>
      <c r="H44" s="30">
        <v>907</v>
      </c>
      <c r="I44" s="31">
        <v>1493835.4</v>
      </c>
      <c r="J44" s="31">
        <v>1647.01</v>
      </c>
      <c r="K44" s="30">
        <v>0</v>
      </c>
      <c r="L44" s="31">
        <v>0</v>
      </c>
      <c r="M44" s="31">
        <v>0</v>
      </c>
    </row>
    <row r="45" spans="1:13" x14ac:dyDescent="0.25">
      <c r="A45" s="14" t="s">
        <v>475</v>
      </c>
      <c r="B45" s="30">
        <v>52847</v>
      </c>
      <c r="C45" s="31">
        <v>92325156.159999996</v>
      </c>
      <c r="D45" s="31">
        <v>1747.03</v>
      </c>
      <c r="E45" s="30">
        <v>1456</v>
      </c>
      <c r="F45" s="31">
        <v>2547330.77</v>
      </c>
      <c r="G45" s="31">
        <v>1749.54</v>
      </c>
      <c r="H45" s="30">
        <v>659</v>
      </c>
      <c r="I45" s="31">
        <v>1152785.3600000001</v>
      </c>
      <c r="J45" s="31">
        <v>1749.29</v>
      </c>
      <c r="K45" s="30">
        <v>0</v>
      </c>
      <c r="L45" s="31">
        <v>0</v>
      </c>
      <c r="M45" s="31">
        <v>0</v>
      </c>
    </row>
    <row r="46" spans="1:13" x14ac:dyDescent="0.25">
      <c r="A46" s="14" t="s">
        <v>476</v>
      </c>
      <c r="B46" s="30">
        <v>40614</v>
      </c>
      <c r="C46" s="31">
        <v>74999244.430000007</v>
      </c>
      <c r="D46" s="31">
        <v>1846.64</v>
      </c>
      <c r="E46" s="30">
        <v>1029</v>
      </c>
      <c r="F46" s="31">
        <v>1899802.81</v>
      </c>
      <c r="G46" s="31">
        <v>1846.26</v>
      </c>
      <c r="H46" s="30">
        <v>486</v>
      </c>
      <c r="I46" s="31">
        <v>896392.48</v>
      </c>
      <c r="J46" s="31">
        <v>1844.43</v>
      </c>
      <c r="K46" s="30">
        <v>0</v>
      </c>
      <c r="L46" s="31">
        <v>0</v>
      </c>
      <c r="M46" s="31">
        <v>0</v>
      </c>
    </row>
    <row r="47" spans="1:13" x14ac:dyDescent="0.25">
      <c r="A47" s="14" t="s">
        <v>477</v>
      </c>
      <c r="B47" s="30">
        <v>26848</v>
      </c>
      <c r="C47" s="31">
        <v>52271262.68</v>
      </c>
      <c r="D47" s="31">
        <v>1946.93</v>
      </c>
      <c r="E47" s="30">
        <v>774</v>
      </c>
      <c r="F47" s="31">
        <v>1507674.71</v>
      </c>
      <c r="G47" s="31">
        <v>1947.9</v>
      </c>
      <c r="H47" s="30">
        <v>325</v>
      </c>
      <c r="I47" s="31">
        <v>632350.29</v>
      </c>
      <c r="J47" s="31">
        <v>1945.69</v>
      </c>
      <c r="K47" s="30">
        <v>0</v>
      </c>
      <c r="L47" s="31">
        <v>0</v>
      </c>
      <c r="M47" s="31">
        <v>0</v>
      </c>
    </row>
    <row r="48" spans="1:13" x14ac:dyDescent="0.25">
      <c r="A48" s="14" t="s">
        <v>478</v>
      </c>
      <c r="B48" s="30">
        <v>41123</v>
      </c>
      <c r="C48" s="31">
        <v>87018871.849999994</v>
      </c>
      <c r="D48" s="31">
        <v>2116.06</v>
      </c>
      <c r="E48" s="30">
        <v>983</v>
      </c>
      <c r="F48" s="31">
        <v>2075107.82</v>
      </c>
      <c r="G48" s="31">
        <v>2110.9899999999998</v>
      </c>
      <c r="H48" s="30">
        <v>484</v>
      </c>
      <c r="I48" s="31">
        <v>1021210.64</v>
      </c>
      <c r="J48" s="31">
        <v>2109.94</v>
      </c>
      <c r="K48" s="30">
        <v>0</v>
      </c>
      <c r="L48" s="31">
        <v>0</v>
      </c>
      <c r="M48" s="31">
        <v>0</v>
      </c>
    </row>
    <row r="49" spans="1:13" x14ac:dyDescent="0.25">
      <c r="A49" s="14" t="s">
        <v>479</v>
      </c>
      <c r="B49" s="30">
        <v>26494</v>
      </c>
      <c r="C49" s="31">
        <v>62668915.590000004</v>
      </c>
      <c r="D49" s="31">
        <v>2365.4</v>
      </c>
      <c r="E49" s="30">
        <v>460</v>
      </c>
      <c r="F49" s="31">
        <v>1084457.56</v>
      </c>
      <c r="G49" s="31">
        <v>2357.52</v>
      </c>
      <c r="H49" s="30">
        <v>225</v>
      </c>
      <c r="I49" s="31">
        <v>532136.94999999995</v>
      </c>
      <c r="J49" s="31">
        <v>2365.0500000000002</v>
      </c>
      <c r="K49" s="30">
        <v>0</v>
      </c>
      <c r="L49" s="31">
        <v>0</v>
      </c>
      <c r="M49" s="31">
        <v>0</v>
      </c>
    </row>
    <row r="50" spans="1:13" x14ac:dyDescent="0.25">
      <c r="A50" s="14" t="s">
        <v>480</v>
      </c>
      <c r="B50" s="30">
        <v>15245</v>
      </c>
      <c r="C50" s="31">
        <v>39839602.990000002</v>
      </c>
      <c r="D50" s="31">
        <v>2613.29</v>
      </c>
      <c r="E50" s="30">
        <v>265</v>
      </c>
      <c r="F50" s="31">
        <v>689073.13</v>
      </c>
      <c r="G50" s="31">
        <v>2600.2800000000002</v>
      </c>
      <c r="H50" s="30">
        <v>93</v>
      </c>
      <c r="I50" s="31">
        <v>242138</v>
      </c>
      <c r="J50" s="31">
        <v>2603.63</v>
      </c>
      <c r="K50" s="30">
        <v>0</v>
      </c>
      <c r="L50" s="31">
        <v>0</v>
      </c>
      <c r="M50" s="31">
        <v>0</v>
      </c>
    </row>
    <row r="51" spans="1:13" x14ac:dyDescent="0.25">
      <c r="A51" s="14" t="s">
        <v>481</v>
      </c>
      <c r="B51" s="30">
        <v>9391</v>
      </c>
      <c r="C51" s="31">
        <v>26888246.960000001</v>
      </c>
      <c r="D51" s="31">
        <v>2863.19</v>
      </c>
      <c r="E51" s="30">
        <v>133</v>
      </c>
      <c r="F51" s="31">
        <v>379758.91</v>
      </c>
      <c r="G51" s="31">
        <v>2855.33</v>
      </c>
      <c r="H51" s="30">
        <v>101</v>
      </c>
      <c r="I51" s="31">
        <v>287292.37</v>
      </c>
      <c r="J51" s="31">
        <v>2844.48</v>
      </c>
      <c r="K51" s="30">
        <v>0</v>
      </c>
      <c r="L51" s="31">
        <v>0</v>
      </c>
      <c r="M51" s="31">
        <v>0</v>
      </c>
    </row>
    <row r="52" spans="1:13" x14ac:dyDescent="0.25">
      <c r="A52" s="14" t="s">
        <v>482</v>
      </c>
      <c r="B52" s="30">
        <v>5439</v>
      </c>
      <c r="C52" s="31">
        <v>16929079.329999998</v>
      </c>
      <c r="D52" s="31">
        <v>3112.54</v>
      </c>
      <c r="E52" s="30">
        <v>98</v>
      </c>
      <c r="F52" s="31">
        <v>305879.44</v>
      </c>
      <c r="G52" s="31">
        <v>3121.22</v>
      </c>
      <c r="H52" s="30">
        <v>32</v>
      </c>
      <c r="I52" s="31">
        <v>100080.84</v>
      </c>
      <c r="J52" s="31">
        <v>3127.53</v>
      </c>
      <c r="K52" s="30">
        <v>0</v>
      </c>
      <c r="L52" s="31">
        <v>0</v>
      </c>
      <c r="M52" s="31">
        <v>0</v>
      </c>
    </row>
    <row r="53" spans="1:13" x14ac:dyDescent="0.25">
      <c r="A53" s="14" t="s">
        <v>483</v>
      </c>
      <c r="B53" s="30">
        <v>3143</v>
      </c>
      <c r="C53" s="31">
        <v>10575525.4</v>
      </c>
      <c r="D53" s="31">
        <v>3364.79</v>
      </c>
      <c r="E53" s="30">
        <v>57</v>
      </c>
      <c r="F53" s="31">
        <v>190893.29</v>
      </c>
      <c r="G53" s="31">
        <v>3349.01</v>
      </c>
      <c r="H53" s="30">
        <v>12</v>
      </c>
      <c r="I53" s="31">
        <v>39866.379999999997</v>
      </c>
      <c r="J53" s="31">
        <v>3322.2</v>
      </c>
      <c r="K53" s="30">
        <v>0</v>
      </c>
      <c r="L53" s="31">
        <v>0</v>
      </c>
      <c r="M53" s="31">
        <v>0</v>
      </c>
    </row>
    <row r="54" spans="1:13" x14ac:dyDescent="0.25">
      <c r="A54" s="14" t="s">
        <v>484</v>
      </c>
      <c r="B54" s="30">
        <v>1961</v>
      </c>
      <c r="C54" s="31">
        <v>7091393.2800000003</v>
      </c>
      <c r="D54" s="31">
        <v>3616.21</v>
      </c>
      <c r="E54" s="30">
        <v>34</v>
      </c>
      <c r="F54" s="31">
        <v>123143.41</v>
      </c>
      <c r="G54" s="31">
        <v>3621.87</v>
      </c>
      <c r="H54" s="30">
        <v>6</v>
      </c>
      <c r="I54" s="31">
        <v>21828.52</v>
      </c>
      <c r="J54" s="31">
        <v>3638.09</v>
      </c>
      <c r="K54" s="30">
        <v>0</v>
      </c>
      <c r="L54" s="31">
        <v>0</v>
      </c>
      <c r="M54" s="31">
        <v>0</v>
      </c>
    </row>
    <row r="55" spans="1:13" x14ac:dyDescent="0.25">
      <c r="A55" s="14" t="s">
        <v>485</v>
      </c>
      <c r="B55" s="30">
        <v>1323</v>
      </c>
      <c r="C55" s="31">
        <v>5108875.6900000004</v>
      </c>
      <c r="D55" s="31">
        <v>3861.58</v>
      </c>
      <c r="E55" s="30">
        <v>14</v>
      </c>
      <c r="F55" s="31">
        <v>53758.52</v>
      </c>
      <c r="G55" s="31">
        <v>3839.89</v>
      </c>
      <c r="H55" s="30">
        <v>5</v>
      </c>
      <c r="I55" s="31">
        <v>19548.77</v>
      </c>
      <c r="J55" s="31">
        <v>3909.75</v>
      </c>
      <c r="K55" s="30">
        <v>0</v>
      </c>
      <c r="L55" s="31">
        <v>0</v>
      </c>
      <c r="M55" s="31">
        <v>0</v>
      </c>
    </row>
    <row r="56" spans="1:13" x14ac:dyDescent="0.25">
      <c r="A56" s="14" t="s">
        <v>486</v>
      </c>
      <c r="B56" s="30">
        <v>883</v>
      </c>
      <c r="C56" s="31">
        <v>3629494.45</v>
      </c>
      <c r="D56" s="31">
        <v>4110.41</v>
      </c>
      <c r="E56" s="30">
        <v>4</v>
      </c>
      <c r="F56" s="31">
        <v>16162.58</v>
      </c>
      <c r="G56" s="31">
        <v>4040.65</v>
      </c>
      <c r="H56" s="30">
        <v>0</v>
      </c>
      <c r="I56" s="31">
        <v>0</v>
      </c>
      <c r="J56" s="31">
        <v>0</v>
      </c>
      <c r="K56" s="30">
        <v>0</v>
      </c>
      <c r="L56" s="31">
        <v>0</v>
      </c>
      <c r="M56" s="31">
        <v>0</v>
      </c>
    </row>
    <row r="57" spans="1:13" x14ac:dyDescent="0.25">
      <c r="A57" s="14" t="s">
        <v>487</v>
      </c>
      <c r="B57" s="30">
        <v>626</v>
      </c>
      <c r="C57" s="31">
        <v>2732147.51</v>
      </c>
      <c r="D57" s="31">
        <v>4364.45</v>
      </c>
      <c r="E57" s="30">
        <v>5</v>
      </c>
      <c r="F57" s="31">
        <v>21973.9</v>
      </c>
      <c r="G57" s="31">
        <v>4394.78</v>
      </c>
      <c r="H57" s="30">
        <v>0</v>
      </c>
      <c r="I57" s="31">
        <v>0</v>
      </c>
      <c r="J57" s="31">
        <v>0</v>
      </c>
      <c r="K57" s="30">
        <v>0</v>
      </c>
      <c r="L57" s="31">
        <v>0</v>
      </c>
      <c r="M57" s="31">
        <v>0</v>
      </c>
    </row>
    <row r="58" spans="1:13" x14ac:dyDescent="0.25">
      <c r="A58" s="14" t="s">
        <v>488</v>
      </c>
      <c r="B58" s="30">
        <v>696</v>
      </c>
      <c r="C58" s="31">
        <v>3213710.03</v>
      </c>
      <c r="D58" s="31">
        <v>4617.3999999999996</v>
      </c>
      <c r="E58" s="30">
        <v>2</v>
      </c>
      <c r="F58" s="31">
        <v>9297.7099999999991</v>
      </c>
      <c r="G58" s="31">
        <v>4648.8599999999997</v>
      </c>
      <c r="H58" s="30">
        <v>2</v>
      </c>
      <c r="I58" s="31">
        <v>9255.0400000000009</v>
      </c>
      <c r="J58" s="31">
        <v>4627.5200000000004</v>
      </c>
      <c r="K58" s="30">
        <v>0</v>
      </c>
      <c r="L58" s="31">
        <v>0</v>
      </c>
      <c r="M58" s="31">
        <v>0</v>
      </c>
    </row>
    <row r="59" spans="1:13" x14ac:dyDescent="0.25">
      <c r="A59" s="14" t="s">
        <v>489</v>
      </c>
      <c r="B59" s="30">
        <v>261</v>
      </c>
      <c r="C59" s="31">
        <v>1269820.1499999999</v>
      </c>
      <c r="D59" s="31">
        <v>4865.21</v>
      </c>
      <c r="E59" s="30">
        <v>0</v>
      </c>
      <c r="F59" s="31">
        <v>0</v>
      </c>
      <c r="G59" s="31">
        <v>0</v>
      </c>
      <c r="H59" s="30">
        <v>2</v>
      </c>
      <c r="I59" s="31">
        <v>9704.8700000000008</v>
      </c>
      <c r="J59" s="31">
        <v>4852.4399999999996</v>
      </c>
      <c r="K59" s="30">
        <v>0</v>
      </c>
      <c r="L59" s="31">
        <v>0</v>
      </c>
      <c r="M59" s="31">
        <v>0</v>
      </c>
    </row>
    <row r="60" spans="1:13" x14ac:dyDescent="0.25">
      <c r="A60" s="14" t="s">
        <v>490</v>
      </c>
      <c r="B60" s="30">
        <v>128</v>
      </c>
      <c r="C60" s="31">
        <v>654045.03</v>
      </c>
      <c r="D60" s="31">
        <v>5109.7299999999996</v>
      </c>
      <c r="E60" s="30">
        <v>0</v>
      </c>
      <c r="F60" s="31">
        <v>0</v>
      </c>
      <c r="G60" s="31">
        <v>0</v>
      </c>
      <c r="H60" s="30">
        <v>0</v>
      </c>
      <c r="I60" s="31">
        <v>0</v>
      </c>
      <c r="J60" s="31">
        <v>0</v>
      </c>
      <c r="K60" s="30">
        <v>0</v>
      </c>
      <c r="L60" s="31">
        <v>0</v>
      </c>
      <c r="M60" s="31">
        <v>0</v>
      </c>
    </row>
    <row r="61" spans="1:13" x14ac:dyDescent="0.25">
      <c r="A61" s="14" t="s">
        <v>491</v>
      </c>
      <c r="B61" s="30">
        <v>71</v>
      </c>
      <c r="C61" s="31">
        <v>380303.54</v>
      </c>
      <c r="D61" s="31">
        <v>5356.39</v>
      </c>
      <c r="E61" s="30">
        <v>0</v>
      </c>
      <c r="F61" s="31">
        <v>0</v>
      </c>
      <c r="G61" s="31">
        <v>0</v>
      </c>
      <c r="H61" s="30">
        <v>0</v>
      </c>
      <c r="I61" s="31">
        <v>0</v>
      </c>
      <c r="J61" s="31">
        <v>0</v>
      </c>
      <c r="K61" s="30">
        <v>0</v>
      </c>
      <c r="L61" s="31">
        <v>0</v>
      </c>
      <c r="M61" s="31">
        <v>0</v>
      </c>
    </row>
    <row r="62" spans="1:13" x14ac:dyDescent="0.25">
      <c r="A62" s="34" t="s">
        <v>492</v>
      </c>
      <c r="B62" s="30">
        <v>53</v>
      </c>
      <c r="C62" s="31">
        <v>326837.37</v>
      </c>
      <c r="D62" s="31">
        <v>6166.74</v>
      </c>
      <c r="E62" s="30">
        <v>1</v>
      </c>
      <c r="F62" s="31">
        <v>6008.82</v>
      </c>
      <c r="G62" s="31">
        <v>6008.82</v>
      </c>
      <c r="H62" s="30">
        <v>1</v>
      </c>
      <c r="I62" s="31">
        <v>5767.97</v>
      </c>
      <c r="J62" s="31">
        <v>5767.97</v>
      </c>
      <c r="K62" s="30">
        <v>0</v>
      </c>
      <c r="L62" s="31">
        <v>0</v>
      </c>
      <c r="M62" s="31">
        <v>0</v>
      </c>
    </row>
    <row r="63" spans="1:13" ht="15.75" x14ac:dyDescent="0.25">
      <c r="A63" s="45" t="s">
        <v>10</v>
      </c>
      <c r="B63" s="47">
        <f>SUM(B28:B62)</f>
        <v>1881330</v>
      </c>
      <c r="C63" s="48">
        <f>SUM(C28:C62)</f>
        <v>1982425752.6700001</v>
      </c>
      <c r="D63" s="47"/>
      <c r="E63" s="47">
        <f>SUM(E28:E62)</f>
        <v>385051</v>
      </c>
      <c r="F63" s="48">
        <f>SUM(F28:F62)</f>
        <v>261849779.44000009</v>
      </c>
      <c r="G63" s="47"/>
      <c r="H63" s="47">
        <f>SUM(H28:H62)</f>
        <v>184942</v>
      </c>
      <c r="I63" s="48">
        <f>SUM(I28:I62)</f>
        <v>121074919.71000002</v>
      </c>
      <c r="J63" s="47"/>
      <c r="K63" s="47">
        <f>SUM(K28:K62)</f>
        <v>21500</v>
      </c>
      <c r="L63" s="48">
        <f>SUM(L28:L62)</f>
        <v>7056469.8099999996</v>
      </c>
      <c r="M63" s="47"/>
    </row>
    <row r="66" spans="2:3" x14ac:dyDescent="0.25">
      <c r="B66" s="8"/>
      <c r="C66" s="9"/>
    </row>
    <row r="67" spans="2:3" x14ac:dyDescent="0.25">
      <c r="B67" s="8"/>
      <c r="C67" s="9"/>
    </row>
    <row r="68" spans="2:3" x14ac:dyDescent="0.25">
      <c r="B68" s="8"/>
      <c r="C68" s="9"/>
    </row>
    <row r="69" spans="2:3" x14ac:dyDescent="0.25">
      <c r="B69" s="8"/>
      <c r="C69" s="8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U74"/>
  <sheetViews>
    <sheetView topLeftCell="A48" workbookViewId="0">
      <selection activeCell="O75" sqref="O75"/>
    </sheetView>
  </sheetViews>
  <sheetFormatPr defaultColWidth="9.140625" defaultRowHeight="15" x14ac:dyDescent="0.25"/>
  <cols>
    <col min="1" max="1" width="14" customWidth="1"/>
    <col min="2" max="2" width="11.7109375" bestFit="1" customWidth="1"/>
    <col min="3" max="3" width="17.5703125" bestFit="1" customWidth="1"/>
    <col min="4" max="4" width="9.28515625" bestFit="1" customWidth="1"/>
    <col min="5" max="5" width="9.7109375" bestFit="1" customWidth="1"/>
    <col min="6" max="6" width="10.140625" customWidth="1"/>
    <col min="7" max="7" width="15.7109375" bestFit="1" customWidth="1"/>
    <col min="8" max="8" width="8.42578125" bestFit="1" customWidth="1"/>
    <col min="9" max="9" width="9.7109375" bestFit="1" customWidth="1"/>
    <col min="10" max="10" width="10.5703125" customWidth="1"/>
    <col min="11" max="11" width="15.7109375" bestFit="1" customWidth="1"/>
    <col min="12" max="12" width="8.42578125" bestFit="1" customWidth="1"/>
    <col min="13" max="13" width="9.7109375" bestFit="1" customWidth="1"/>
    <col min="14" max="14" width="10.140625" customWidth="1"/>
    <col min="15" max="15" width="13.42578125" bestFit="1" customWidth="1"/>
    <col min="16" max="16" width="8.28515625" bestFit="1" customWidth="1"/>
    <col min="17" max="17" width="10.7109375" customWidth="1"/>
  </cols>
  <sheetData>
    <row r="1" spans="1:17" ht="15.75" x14ac:dyDescent="0.25">
      <c r="A1" s="430" t="s">
        <v>694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</row>
    <row r="2" spans="1:17" ht="16.5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99"/>
    </row>
    <row r="3" spans="1:17" x14ac:dyDescent="0.25">
      <c r="A3" s="431" t="s">
        <v>18</v>
      </c>
      <c r="B3" s="426" t="s">
        <v>5</v>
      </c>
      <c r="C3" s="427"/>
      <c r="D3" s="427"/>
      <c r="E3" s="428"/>
      <c r="F3" s="426" t="s">
        <v>6</v>
      </c>
      <c r="G3" s="427"/>
      <c r="H3" s="427"/>
      <c r="I3" s="428"/>
      <c r="J3" s="426" t="s">
        <v>19</v>
      </c>
      <c r="K3" s="427"/>
      <c r="L3" s="427"/>
      <c r="M3" s="428"/>
      <c r="N3" s="426" t="s">
        <v>20</v>
      </c>
      <c r="O3" s="427"/>
      <c r="P3" s="427"/>
      <c r="Q3" s="429"/>
    </row>
    <row r="4" spans="1:17" ht="15.75" thickBot="1" x14ac:dyDescent="0.3">
      <c r="A4" s="432"/>
      <c r="B4" s="161" t="s">
        <v>1</v>
      </c>
      <c r="C4" s="162" t="s">
        <v>50</v>
      </c>
      <c r="D4" s="162" t="s">
        <v>21</v>
      </c>
      <c r="E4" s="162" t="s">
        <v>440</v>
      </c>
      <c r="F4" s="161" t="s">
        <v>1</v>
      </c>
      <c r="G4" s="162" t="s">
        <v>50</v>
      </c>
      <c r="H4" s="162" t="s">
        <v>21</v>
      </c>
      <c r="I4" s="162" t="s">
        <v>440</v>
      </c>
      <c r="J4" s="161" t="s">
        <v>1</v>
      </c>
      <c r="K4" s="162" t="s">
        <v>50</v>
      </c>
      <c r="L4" s="162" t="s">
        <v>21</v>
      </c>
      <c r="M4" s="162" t="s">
        <v>440</v>
      </c>
      <c r="N4" s="161" t="s">
        <v>1</v>
      </c>
      <c r="O4" s="162" t="s">
        <v>50</v>
      </c>
      <c r="P4" s="162" t="s">
        <v>21</v>
      </c>
      <c r="Q4" s="163" t="s">
        <v>440</v>
      </c>
    </row>
    <row r="5" spans="1:17" x14ac:dyDescent="0.25">
      <c r="A5" s="156" t="s">
        <v>458</v>
      </c>
      <c r="B5" s="157">
        <v>32830</v>
      </c>
      <c r="C5" s="158">
        <v>1879703.98</v>
      </c>
      <c r="D5" s="158">
        <v>57.26</v>
      </c>
      <c r="E5" s="158">
        <v>57.6</v>
      </c>
      <c r="F5" s="157">
        <v>8291</v>
      </c>
      <c r="G5" s="158">
        <v>513866.44</v>
      </c>
      <c r="H5" s="158">
        <v>61.98</v>
      </c>
      <c r="I5" s="158">
        <v>63.9</v>
      </c>
      <c r="J5" s="157">
        <v>1320</v>
      </c>
      <c r="K5" s="158">
        <v>74145.91</v>
      </c>
      <c r="L5" s="158">
        <v>56.17</v>
      </c>
      <c r="M5" s="158">
        <v>56.15</v>
      </c>
      <c r="N5" s="157">
        <v>3552</v>
      </c>
      <c r="O5" s="158">
        <v>245340.67</v>
      </c>
      <c r="P5" s="159">
        <v>69.069999999999993</v>
      </c>
      <c r="Q5" s="160">
        <v>69.88</v>
      </c>
    </row>
    <row r="6" spans="1:17" x14ac:dyDescent="0.25">
      <c r="A6" s="149" t="s">
        <v>459</v>
      </c>
      <c r="B6" s="102">
        <v>21723</v>
      </c>
      <c r="C6" s="103">
        <v>3056744.28</v>
      </c>
      <c r="D6" s="103">
        <v>140.71</v>
      </c>
      <c r="E6" s="103">
        <v>135.11000000000001</v>
      </c>
      <c r="F6" s="102">
        <v>14608</v>
      </c>
      <c r="G6" s="103">
        <v>2355761.58</v>
      </c>
      <c r="H6" s="103">
        <v>161.27000000000001</v>
      </c>
      <c r="I6" s="103">
        <v>174.8</v>
      </c>
      <c r="J6" s="102">
        <v>1028</v>
      </c>
      <c r="K6" s="103">
        <v>151987.78</v>
      </c>
      <c r="L6" s="103">
        <v>147.85</v>
      </c>
      <c r="M6" s="103">
        <v>146.59</v>
      </c>
      <c r="N6" s="102">
        <v>4236</v>
      </c>
      <c r="O6" s="103">
        <v>620930.65</v>
      </c>
      <c r="P6" s="101">
        <v>146.58000000000001</v>
      </c>
      <c r="Q6" s="150">
        <v>148.13999999999999</v>
      </c>
    </row>
    <row r="7" spans="1:17" x14ac:dyDescent="0.25">
      <c r="A7" s="149" t="s">
        <v>460</v>
      </c>
      <c r="B7" s="102">
        <v>11492</v>
      </c>
      <c r="C7" s="103">
        <v>2874766.7</v>
      </c>
      <c r="D7" s="103">
        <v>250.15</v>
      </c>
      <c r="E7" s="103">
        <v>250.13</v>
      </c>
      <c r="F7" s="102">
        <v>8163</v>
      </c>
      <c r="G7" s="103">
        <v>2005302.54</v>
      </c>
      <c r="H7" s="103">
        <v>245.66</v>
      </c>
      <c r="I7" s="103">
        <v>241.94</v>
      </c>
      <c r="J7" s="102">
        <v>3662</v>
      </c>
      <c r="K7" s="103">
        <v>977956.24</v>
      </c>
      <c r="L7" s="103">
        <v>267.06</v>
      </c>
      <c r="M7" s="103">
        <v>274.49</v>
      </c>
      <c r="N7" s="102">
        <v>2006</v>
      </c>
      <c r="O7" s="103">
        <v>496074.67</v>
      </c>
      <c r="P7" s="101">
        <v>247.3</v>
      </c>
      <c r="Q7" s="150">
        <v>246.86</v>
      </c>
    </row>
    <row r="8" spans="1:17" x14ac:dyDescent="0.25">
      <c r="A8" s="149" t="s">
        <v>461</v>
      </c>
      <c r="B8" s="102">
        <v>95385</v>
      </c>
      <c r="C8" s="103">
        <v>34792203.630000003</v>
      </c>
      <c r="D8" s="103">
        <v>364.76</v>
      </c>
      <c r="E8" s="103">
        <v>360</v>
      </c>
      <c r="F8" s="102">
        <v>50857</v>
      </c>
      <c r="G8" s="103">
        <v>18538034.260000002</v>
      </c>
      <c r="H8" s="103">
        <v>364.51</v>
      </c>
      <c r="I8" s="103">
        <v>364.81</v>
      </c>
      <c r="J8" s="102">
        <v>37123</v>
      </c>
      <c r="K8" s="103">
        <v>13421357.140000001</v>
      </c>
      <c r="L8" s="103">
        <v>361.54</v>
      </c>
      <c r="M8" s="103">
        <v>360</v>
      </c>
      <c r="N8" s="102">
        <v>8213</v>
      </c>
      <c r="O8" s="103">
        <v>2954460.76</v>
      </c>
      <c r="P8" s="101">
        <v>359.73</v>
      </c>
      <c r="Q8" s="150">
        <v>360</v>
      </c>
    </row>
    <row r="9" spans="1:17" x14ac:dyDescent="0.25">
      <c r="A9" s="149" t="s">
        <v>462</v>
      </c>
      <c r="B9" s="102">
        <v>160105</v>
      </c>
      <c r="C9" s="103">
        <v>73267809.5</v>
      </c>
      <c r="D9" s="103">
        <v>457.62</v>
      </c>
      <c r="E9" s="103">
        <v>459.83</v>
      </c>
      <c r="F9" s="102">
        <v>57738</v>
      </c>
      <c r="G9" s="103">
        <v>25704930.879999999</v>
      </c>
      <c r="H9" s="103">
        <v>445.2</v>
      </c>
      <c r="I9" s="103">
        <v>434.91</v>
      </c>
      <c r="J9" s="102">
        <v>35548</v>
      </c>
      <c r="K9" s="103">
        <v>16272457.25</v>
      </c>
      <c r="L9" s="103">
        <v>457.76</v>
      </c>
      <c r="M9" s="103">
        <v>464.39</v>
      </c>
      <c r="N9" s="102">
        <v>0</v>
      </c>
      <c r="O9" s="103">
        <v>0</v>
      </c>
      <c r="P9" s="101">
        <v>0</v>
      </c>
      <c r="Q9" s="150" t="s">
        <v>438</v>
      </c>
    </row>
    <row r="10" spans="1:17" x14ac:dyDescent="0.25">
      <c r="A10" s="149" t="s">
        <v>463</v>
      </c>
      <c r="B10" s="102">
        <v>182290</v>
      </c>
      <c r="C10" s="103">
        <v>99831266.700000003</v>
      </c>
      <c r="D10" s="103">
        <v>547.65</v>
      </c>
      <c r="E10" s="103">
        <v>546.5</v>
      </c>
      <c r="F10" s="102">
        <v>62759</v>
      </c>
      <c r="G10" s="103">
        <v>34383740.479999997</v>
      </c>
      <c r="H10" s="103">
        <v>547.87</v>
      </c>
      <c r="I10" s="103">
        <v>543.41999999999996</v>
      </c>
      <c r="J10" s="102">
        <v>26466</v>
      </c>
      <c r="K10" s="103">
        <v>14473297.74</v>
      </c>
      <c r="L10" s="103">
        <v>546.86</v>
      </c>
      <c r="M10" s="103">
        <v>544.76</v>
      </c>
      <c r="N10" s="102">
        <v>11</v>
      </c>
      <c r="O10" s="103">
        <v>6160</v>
      </c>
      <c r="P10" s="101">
        <v>560</v>
      </c>
      <c r="Q10" s="150">
        <v>560</v>
      </c>
    </row>
    <row r="11" spans="1:17" x14ac:dyDescent="0.25">
      <c r="A11" s="149" t="s">
        <v>464</v>
      </c>
      <c r="B11" s="102">
        <v>144565</v>
      </c>
      <c r="C11" s="103">
        <v>93959725.579999998</v>
      </c>
      <c r="D11" s="103">
        <v>649.95000000000005</v>
      </c>
      <c r="E11" s="103">
        <v>649.97</v>
      </c>
      <c r="F11" s="102">
        <v>34282</v>
      </c>
      <c r="G11" s="103">
        <v>22151917.530000001</v>
      </c>
      <c r="H11" s="103">
        <v>646.16999999999996</v>
      </c>
      <c r="I11" s="103">
        <v>645.44000000000005</v>
      </c>
      <c r="J11" s="102">
        <v>18643</v>
      </c>
      <c r="K11" s="103">
        <v>12071037.609999999</v>
      </c>
      <c r="L11" s="103">
        <v>647.48</v>
      </c>
      <c r="M11" s="103">
        <v>645.15</v>
      </c>
      <c r="N11" s="102">
        <v>2</v>
      </c>
      <c r="O11" s="103">
        <v>1342.8</v>
      </c>
      <c r="P11" s="101">
        <v>671.4</v>
      </c>
      <c r="Q11" s="150">
        <v>671.4</v>
      </c>
    </row>
    <row r="12" spans="1:17" x14ac:dyDescent="0.25">
      <c r="A12" s="149" t="s">
        <v>465</v>
      </c>
      <c r="B12" s="102">
        <v>121751</v>
      </c>
      <c r="C12" s="103">
        <v>91100261.099999994</v>
      </c>
      <c r="D12" s="103">
        <v>748.25</v>
      </c>
      <c r="E12" s="103">
        <v>747.46</v>
      </c>
      <c r="F12" s="102">
        <v>29846</v>
      </c>
      <c r="G12" s="103">
        <v>22307516.920000002</v>
      </c>
      <c r="H12" s="103">
        <v>747.42</v>
      </c>
      <c r="I12" s="103">
        <v>746.13</v>
      </c>
      <c r="J12" s="102">
        <v>17266</v>
      </c>
      <c r="K12" s="103">
        <v>13106735.939999999</v>
      </c>
      <c r="L12" s="103">
        <v>759.11</v>
      </c>
      <c r="M12" s="103">
        <v>770.97</v>
      </c>
      <c r="N12" s="102">
        <v>3385</v>
      </c>
      <c r="O12" s="103">
        <v>2651486.17</v>
      </c>
      <c r="P12" s="101">
        <v>783.3</v>
      </c>
      <c r="Q12" s="150">
        <v>783.3</v>
      </c>
    </row>
    <row r="13" spans="1:17" x14ac:dyDescent="0.25">
      <c r="A13" s="149" t="s">
        <v>466</v>
      </c>
      <c r="B13" s="102">
        <v>106586</v>
      </c>
      <c r="C13" s="103">
        <v>90513038.430000007</v>
      </c>
      <c r="D13" s="103">
        <v>849.2</v>
      </c>
      <c r="E13" s="103">
        <v>848.62</v>
      </c>
      <c r="F13" s="102">
        <v>25786</v>
      </c>
      <c r="G13" s="103">
        <v>21888234.780000001</v>
      </c>
      <c r="H13" s="103">
        <v>848.84</v>
      </c>
      <c r="I13" s="103">
        <v>847.75</v>
      </c>
      <c r="J13" s="102">
        <v>8756</v>
      </c>
      <c r="K13" s="103">
        <v>7425314.5800000001</v>
      </c>
      <c r="L13" s="103">
        <v>848.03</v>
      </c>
      <c r="M13" s="103">
        <v>845.75</v>
      </c>
      <c r="N13" s="102">
        <v>91</v>
      </c>
      <c r="O13" s="103">
        <v>74992.710000000006</v>
      </c>
      <c r="P13" s="101">
        <v>824.1</v>
      </c>
      <c r="Q13" s="150">
        <v>822.5</v>
      </c>
    </row>
    <row r="14" spans="1:17" x14ac:dyDescent="0.25">
      <c r="A14" s="149" t="s">
        <v>467</v>
      </c>
      <c r="B14" s="102">
        <v>107425</v>
      </c>
      <c r="C14" s="103">
        <v>102466977.13</v>
      </c>
      <c r="D14" s="103">
        <v>953.85</v>
      </c>
      <c r="E14" s="103">
        <v>955.89</v>
      </c>
      <c r="F14" s="102">
        <v>24428</v>
      </c>
      <c r="G14" s="103">
        <v>23247256.59</v>
      </c>
      <c r="H14" s="103">
        <v>951.66</v>
      </c>
      <c r="I14" s="103">
        <v>951.13</v>
      </c>
      <c r="J14" s="102">
        <v>6637</v>
      </c>
      <c r="K14" s="103">
        <v>6311179.2400000002</v>
      </c>
      <c r="L14" s="103">
        <v>950.91</v>
      </c>
      <c r="M14" s="103">
        <v>951.81</v>
      </c>
      <c r="N14" s="102">
        <v>0</v>
      </c>
      <c r="O14" s="103">
        <v>0</v>
      </c>
      <c r="P14" s="101">
        <v>0</v>
      </c>
      <c r="Q14" s="150" t="s">
        <v>438</v>
      </c>
    </row>
    <row r="15" spans="1:17" x14ac:dyDescent="0.25">
      <c r="A15" s="149" t="s">
        <v>445</v>
      </c>
      <c r="B15" s="102">
        <v>505315</v>
      </c>
      <c r="C15" s="103">
        <v>638101218.88999999</v>
      </c>
      <c r="D15" s="103">
        <v>1262.78</v>
      </c>
      <c r="E15" s="103">
        <v>1273.3</v>
      </c>
      <c r="F15" s="102">
        <v>56871</v>
      </c>
      <c r="G15" s="103">
        <v>68156715.859999999</v>
      </c>
      <c r="H15" s="103">
        <v>1198.44</v>
      </c>
      <c r="I15" s="103">
        <v>1175.02</v>
      </c>
      <c r="J15" s="102">
        <v>23939</v>
      </c>
      <c r="K15" s="103">
        <v>28450205.170000002</v>
      </c>
      <c r="L15" s="103">
        <v>1188.45</v>
      </c>
      <c r="M15" s="103">
        <v>1163</v>
      </c>
      <c r="N15" s="102">
        <v>3</v>
      </c>
      <c r="O15" s="103">
        <v>4114.78</v>
      </c>
      <c r="P15" s="101">
        <v>1371.59</v>
      </c>
      <c r="Q15" s="150">
        <v>1454.7</v>
      </c>
    </row>
    <row r="16" spans="1:17" x14ac:dyDescent="0.25">
      <c r="A16" s="149" t="s">
        <v>446</v>
      </c>
      <c r="B16" s="102">
        <v>285026</v>
      </c>
      <c r="C16" s="103">
        <v>482255167.57999998</v>
      </c>
      <c r="D16" s="103">
        <v>1691.97</v>
      </c>
      <c r="E16" s="103">
        <v>1667.18</v>
      </c>
      <c r="F16" s="102">
        <v>9366</v>
      </c>
      <c r="G16" s="103">
        <v>15640986.49</v>
      </c>
      <c r="H16" s="103">
        <v>1669.98</v>
      </c>
      <c r="I16" s="103">
        <v>1634.98</v>
      </c>
      <c r="J16" s="102">
        <v>3591</v>
      </c>
      <c r="K16" s="103">
        <v>6050414.7599999998</v>
      </c>
      <c r="L16" s="103">
        <v>1684.88</v>
      </c>
      <c r="M16" s="103">
        <v>1660.06</v>
      </c>
      <c r="N16" s="102">
        <v>1</v>
      </c>
      <c r="O16" s="103">
        <v>1566.6</v>
      </c>
      <c r="P16" s="101">
        <v>1566.6</v>
      </c>
      <c r="Q16" s="150">
        <v>1566.6</v>
      </c>
    </row>
    <row r="17" spans="1:17" x14ac:dyDescent="0.25">
      <c r="A17" s="149" t="s">
        <v>447</v>
      </c>
      <c r="B17" s="102">
        <v>67617</v>
      </c>
      <c r="C17" s="103">
        <v>149687787.44</v>
      </c>
      <c r="D17" s="103">
        <v>2213.7600000000002</v>
      </c>
      <c r="E17" s="103">
        <v>2198.06</v>
      </c>
      <c r="F17" s="102">
        <v>1443</v>
      </c>
      <c r="G17" s="103">
        <v>3159565.38</v>
      </c>
      <c r="H17" s="103">
        <v>2189.58</v>
      </c>
      <c r="I17" s="103">
        <v>2167.89</v>
      </c>
      <c r="J17" s="102">
        <v>709</v>
      </c>
      <c r="K17" s="103">
        <v>1553347.59</v>
      </c>
      <c r="L17" s="103">
        <v>2190.9</v>
      </c>
      <c r="M17" s="103">
        <v>2166.2800000000002</v>
      </c>
      <c r="N17" s="102">
        <v>0</v>
      </c>
      <c r="O17" s="103">
        <v>0</v>
      </c>
      <c r="P17" s="101">
        <v>0</v>
      </c>
      <c r="Q17" s="150" t="s">
        <v>438</v>
      </c>
    </row>
    <row r="18" spans="1:17" x14ac:dyDescent="0.25">
      <c r="A18" s="149" t="s">
        <v>494</v>
      </c>
      <c r="B18" s="102">
        <v>24636</v>
      </c>
      <c r="C18" s="103">
        <v>66727849.950000003</v>
      </c>
      <c r="D18" s="103">
        <v>2708.55</v>
      </c>
      <c r="E18" s="103">
        <v>2694.05</v>
      </c>
      <c r="F18" s="102">
        <v>398</v>
      </c>
      <c r="G18" s="103">
        <v>1068832.04</v>
      </c>
      <c r="H18" s="103">
        <v>2685.51</v>
      </c>
      <c r="I18" s="103">
        <v>2656.62</v>
      </c>
      <c r="J18" s="102">
        <v>194</v>
      </c>
      <c r="K18" s="103">
        <v>529430.37</v>
      </c>
      <c r="L18" s="103">
        <v>2729.02</v>
      </c>
      <c r="M18" s="103">
        <v>2752.92</v>
      </c>
      <c r="N18" s="102">
        <v>0</v>
      </c>
      <c r="O18" s="103">
        <v>0</v>
      </c>
      <c r="P18" s="101">
        <v>0</v>
      </c>
      <c r="Q18" s="150" t="s">
        <v>438</v>
      </c>
    </row>
    <row r="19" spans="1:17" x14ac:dyDescent="0.25">
      <c r="A19" s="149" t="s">
        <v>495</v>
      </c>
      <c r="B19" s="102">
        <v>8582</v>
      </c>
      <c r="C19" s="103">
        <v>27504604.73</v>
      </c>
      <c r="D19" s="103">
        <v>3204.92</v>
      </c>
      <c r="E19" s="103">
        <v>3184.37</v>
      </c>
      <c r="F19" s="102">
        <v>155</v>
      </c>
      <c r="G19" s="103">
        <v>496772.73</v>
      </c>
      <c r="H19" s="103">
        <v>3204.99</v>
      </c>
      <c r="I19" s="103">
        <v>3179.96</v>
      </c>
      <c r="J19" s="102">
        <v>44</v>
      </c>
      <c r="K19" s="103">
        <v>139947.22</v>
      </c>
      <c r="L19" s="103">
        <v>3180.62</v>
      </c>
      <c r="M19" s="103">
        <v>3176.09</v>
      </c>
      <c r="N19" s="102">
        <v>0</v>
      </c>
      <c r="O19" s="103">
        <v>0</v>
      </c>
      <c r="P19" s="101">
        <v>0</v>
      </c>
      <c r="Q19" s="150" t="s">
        <v>438</v>
      </c>
    </row>
    <row r="20" spans="1:17" x14ac:dyDescent="0.25">
      <c r="A20" s="149" t="s">
        <v>496</v>
      </c>
      <c r="B20" s="102">
        <v>3284</v>
      </c>
      <c r="C20" s="103">
        <v>12200268.970000001</v>
      </c>
      <c r="D20" s="103">
        <v>3715.06</v>
      </c>
      <c r="E20" s="103">
        <v>3702.81</v>
      </c>
      <c r="F20" s="102">
        <v>48</v>
      </c>
      <c r="G20" s="103">
        <v>176901.93</v>
      </c>
      <c r="H20" s="103">
        <v>3685.46</v>
      </c>
      <c r="I20" s="103">
        <v>3678.38</v>
      </c>
      <c r="J20" s="102">
        <v>11</v>
      </c>
      <c r="K20" s="103">
        <v>41377.29</v>
      </c>
      <c r="L20" s="103">
        <v>3761.57</v>
      </c>
      <c r="M20" s="103">
        <v>3744.62</v>
      </c>
      <c r="N20" s="102">
        <v>0</v>
      </c>
      <c r="O20" s="103">
        <v>0</v>
      </c>
      <c r="P20" s="101">
        <v>0</v>
      </c>
      <c r="Q20" s="150" t="s">
        <v>438</v>
      </c>
    </row>
    <row r="21" spans="1:17" ht="15.75" thickBot="1" x14ac:dyDescent="0.3">
      <c r="A21" s="151" t="s">
        <v>497</v>
      </c>
      <c r="B21" s="152">
        <v>2718</v>
      </c>
      <c r="C21" s="153">
        <v>12206358.08</v>
      </c>
      <c r="D21" s="153">
        <v>4490.93</v>
      </c>
      <c r="E21" s="153">
        <v>4427.28</v>
      </c>
      <c r="F21" s="152">
        <v>12</v>
      </c>
      <c r="G21" s="153">
        <v>53443.01</v>
      </c>
      <c r="H21" s="153">
        <v>4453.58</v>
      </c>
      <c r="I21" s="153">
        <v>4377.3500000000004</v>
      </c>
      <c r="J21" s="152">
        <v>5</v>
      </c>
      <c r="K21" s="153">
        <v>24727.88</v>
      </c>
      <c r="L21" s="153">
        <v>4945.58</v>
      </c>
      <c r="M21" s="153">
        <v>4788.74</v>
      </c>
      <c r="N21" s="152">
        <v>0</v>
      </c>
      <c r="O21" s="153">
        <v>0</v>
      </c>
      <c r="P21" s="154">
        <v>0</v>
      </c>
      <c r="Q21" s="155" t="s">
        <v>438</v>
      </c>
    </row>
    <row r="22" spans="1:17" ht="16.5" thickBot="1" x14ac:dyDescent="0.3">
      <c r="A22" s="145" t="s">
        <v>535</v>
      </c>
      <c r="B22" s="146">
        <v>1881330</v>
      </c>
      <c r="C22" s="147">
        <v>1982425752.6700001</v>
      </c>
      <c r="D22" s="147">
        <v>1053.74</v>
      </c>
      <c r="E22" s="147">
        <v>965.98</v>
      </c>
      <c r="F22" s="146">
        <v>385051</v>
      </c>
      <c r="G22" s="147">
        <v>261849779.44</v>
      </c>
      <c r="H22" s="147">
        <v>680.04</v>
      </c>
      <c r="I22" s="147">
        <v>580.08000000000004</v>
      </c>
      <c r="J22" s="146">
        <v>184942</v>
      </c>
      <c r="K22" s="147">
        <v>121074919.70999999</v>
      </c>
      <c r="L22" s="147">
        <v>654.66</v>
      </c>
      <c r="M22" s="147">
        <v>546.9</v>
      </c>
      <c r="N22" s="146">
        <v>21500</v>
      </c>
      <c r="O22" s="147">
        <v>7056469.8099999996</v>
      </c>
      <c r="P22" s="148">
        <v>328.21</v>
      </c>
      <c r="Q22" s="272">
        <v>360</v>
      </c>
    </row>
    <row r="23" spans="1:17" x14ac:dyDescent="0.25"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17" ht="15.75" x14ac:dyDescent="0.25">
      <c r="A24" s="430" t="s">
        <v>695</v>
      </c>
      <c r="B24" s="430"/>
      <c r="C24" s="430"/>
      <c r="D24" s="430"/>
      <c r="E24" s="430"/>
      <c r="F24" s="430"/>
      <c r="G24" s="430"/>
      <c r="H24" s="430"/>
      <c r="I24" s="430"/>
      <c r="J24" s="430"/>
      <c r="K24" s="430"/>
      <c r="L24" s="430"/>
      <c r="M24" s="430"/>
      <c r="N24" s="430"/>
      <c r="O24" s="430"/>
      <c r="P24" s="430"/>
      <c r="Q24" s="430"/>
    </row>
    <row r="25" spans="1:17" ht="16.5" thickBot="1" x14ac:dyDescent="0.3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99"/>
    </row>
    <row r="26" spans="1:17" x14ac:dyDescent="0.25">
      <c r="A26" s="431" t="s">
        <v>18</v>
      </c>
      <c r="B26" s="426" t="s">
        <v>5</v>
      </c>
      <c r="C26" s="427"/>
      <c r="D26" s="427"/>
      <c r="E26" s="428"/>
      <c r="F26" s="426" t="s">
        <v>6</v>
      </c>
      <c r="G26" s="427"/>
      <c r="H26" s="427"/>
      <c r="I26" s="428"/>
      <c r="J26" s="426" t="s">
        <v>19</v>
      </c>
      <c r="K26" s="427"/>
      <c r="L26" s="427"/>
      <c r="M26" s="428"/>
      <c r="N26" s="426" t="s">
        <v>20</v>
      </c>
      <c r="O26" s="427"/>
      <c r="P26" s="427"/>
      <c r="Q26" s="429"/>
    </row>
    <row r="27" spans="1:17" ht="15.75" thickBot="1" x14ac:dyDescent="0.3">
      <c r="A27" s="432"/>
      <c r="B27" s="161" t="s">
        <v>1</v>
      </c>
      <c r="C27" s="162" t="s">
        <v>50</v>
      </c>
      <c r="D27" s="162" t="s">
        <v>21</v>
      </c>
      <c r="E27" s="162" t="s">
        <v>440</v>
      </c>
      <c r="F27" s="161" t="s">
        <v>1</v>
      </c>
      <c r="G27" s="162" t="s">
        <v>50</v>
      </c>
      <c r="H27" s="162" t="s">
        <v>21</v>
      </c>
      <c r="I27" s="162" t="s">
        <v>440</v>
      </c>
      <c r="J27" s="161" t="s">
        <v>1</v>
      </c>
      <c r="K27" s="162" t="s">
        <v>50</v>
      </c>
      <c r="L27" s="162" t="s">
        <v>21</v>
      </c>
      <c r="M27" s="162" t="s">
        <v>440</v>
      </c>
      <c r="N27" s="161" t="s">
        <v>1</v>
      </c>
      <c r="O27" s="162" t="s">
        <v>50</v>
      </c>
      <c r="P27" s="162" t="s">
        <v>21</v>
      </c>
      <c r="Q27" s="163" t="s">
        <v>440</v>
      </c>
    </row>
    <row r="28" spans="1:17" x14ac:dyDescent="0.25">
      <c r="A28" s="156" t="s">
        <v>458</v>
      </c>
      <c r="B28" s="157">
        <v>17819</v>
      </c>
      <c r="C28" s="158">
        <v>976760.28</v>
      </c>
      <c r="D28" s="158">
        <v>54.82</v>
      </c>
      <c r="E28" s="158">
        <v>54</v>
      </c>
      <c r="F28" s="157">
        <v>1260</v>
      </c>
      <c r="G28" s="158">
        <v>82353.37</v>
      </c>
      <c r="H28" s="158">
        <v>65.36</v>
      </c>
      <c r="I28" s="158">
        <v>68.36</v>
      </c>
      <c r="J28" s="157">
        <v>869</v>
      </c>
      <c r="K28" s="158">
        <v>48267.08</v>
      </c>
      <c r="L28" s="158">
        <v>55.54</v>
      </c>
      <c r="M28" s="158">
        <v>54.77</v>
      </c>
      <c r="N28" s="157">
        <v>1530</v>
      </c>
      <c r="O28" s="158">
        <v>99297.04</v>
      </c>
      <c r="P28" s="159">
        <v>64.900000000000006</v>
      </c>
      <c r="Q28" s="160">
        <v>66.28</v>
      </c>
    </row>
    <row r="29" spans="1:17" x14ac:dyDescent="0.25">
      <c r="A29" s="149" t="s">
        <v>459</v>
      </c>
      <c r="B29" s="102">
        <v>10034</v>
      </c>
      <c r="C29" s="103">
        <v>1409770.24</v>
      </c>
      <c r="D29" s="103">
        <v>140.5</v>
      </c>
      <c r="E29" s="103">
        <v>135.03</v>
      </c>
      <c r="F29" s="102">
        <v>5406</v>
      </c>
      <c r="G29" s="103">
        <v>905785.52</v>
      </c>
      <c r="H29" s="103">
        <v>167.55</v>
      </c>
      <c r="I29" s="103">
        <v>180</v>
      </c>
      <c r="J29" s="102">
        <v>653</v>
      </c>
      <c r="K29" s="103">
        <v>95179.78</v>
      </c>
      <c r="L29" s="103">
        <v>145.76</v>
      </c>
      <c r="M29" s="103">
        <v>143.88999999999999</v>
      </c>
      <c r="N29" s="102">
        <v>1348</v>
      </c>
      <c r="O29" s="103">
        <v>205490.08</v>
      </c>
      <c r="P29" s="101">
        <v>152.44</v>
      </c>
      <c r="Q29" s="150">
        <v>149.91999999999999</v>
      </c>
    </row>
    <row r="30" spans="1:17" x14ac:dyDescent="0.25">
      <c r="A30" s="149" t="s">
        <v>460</v>
      </c>
      <c r="B30" s="102">
        <v>4678</v>
      </c>
      <c r="C30" s="103">
        <v>1166943.28</v>
      </c>
      <c r="D30" s="103">
        <v>249.45</v>
      </c>
      <c r="E30" s="103">
        <v>249.25</v>
      </c>
      <c r="F30" s="102">
        <v>2222</v>
      </c>
      <c r="G30" s="103">
        <v>535570.05000000005</v>
      </c>
      <c r="H30" s="103">
        <v>241.03</v>
      </c>
      <c r="I30" s="103">
        <v>235.52</v>
      </c>
      <c r="J30" s="102">
        <v>1698</v>
      </c>
      <c r="K30" s="103">
        <v>454905.96</v>
      </c>
      <c r="L30" s="103">
        <v>267.91000000000003</v>
      </c>
      <c r="M30" s="103">
        <v>276.25</v>
      </c>
      <c r="N30" s="102">
        <v>658</v>
      </c>
      <c r="O30" s="103">
        <v>162491.54</v>
      </c>
      <c r="P30" s="101">
        <v>246.95</v>
      </c>
      <c r="Q30" s="150">
        <v>246.86</v>
      </c>
    </row>
    <row r="31" spans="1:17" x14ac:dyDescent="0.25">
      <c r="A31" s="149" t="s">
        <v>461</v>
      </c>
      <c r="B31" s="102">
        <v>27436</v>
      </c>
      <c r="C31" s="103">
        <v>10048650.1</v>
      </c>
      <c r="D31" s="103">
        <v>366.26</v>
      </c>
      <c r="E31" s="103">
        <v>363.75</v>
      </c>
      <c r="F31" s="102">
        <v>8476</v>
      </c>
      <c r="G31" s="103">
        <v>3105504.62</v>
      </c>
      <c r="H31" s="103">
        <v>366.39</v>
      </c>
      <c r="I31" s="103">
        <v>369.6</v>
      </c>
      <c r="J31" s="102">
        <v>17496</v>
      </c>
      <c r="K31" s="103">
        <v>6340476.4199999999</v>
      </c>
      <c r="L31" s="103">
        <v>362.4</v>
      </c>
      <c r="M31" s="103">
        <v>360</v>
      </c>
      <c r="N31" s="102">
        <v>3663</v>
      </c>
      <c r="O31" s="103">
        <v>1318406.97</v>
      </c>
      <c r="P31" s="101">
        <v>359.93</v>
      </c>
      <c r="Q31" s="150">
        <v>360</v>
      </c>
    </row>
    <row r="32" spans="1:17" x14ac:dyDescent="0.25">
      <c r="A32" s="149" t="s">
        <v>462</v>
      </c>
      <c r="B32" s="102">
        <v>50572</v>
      </c>
      <c r="C32" s="103">
        <v>23112891.77</v>
      </c>
      <c r="D32" s="103">
        <v>457.03</v>
      </c>
      <c r="E32" s="103">
        <v>458.7</v>
      </c>
      <c r="F32" s="102">
        <v>4379</v>
      </c>
      <c r="G32" s="103">
        <v>1935195.62</v>
      </c>
      <c r="H32" s="103">
        <v>441.93</v>
      </c>
      <c r="I32" s="103">
        <v>434.83</v>
      </c>
      <c r="J32" s="102">
        <v>17880</v>
      </c>
      <c r="K32" s="103">
        <v>8187399.2199999997</v>
      </c>
      <c r="L32" s="103">
        <v>457.91</v>
      </c>
      <c r="M32" s="103">
        <v>465.21</v>
      </c>
      <c r="N32" s="102">
        <v>0</v>
      </c>
      <c r="O32" s="103">
        <v>0</v>
      </c>
      <c r="P32" s="101">
        <v>0</v>
      </c>
      <c r="Q32" s="150" t="s">
        <v>438</v>
      </c>
    </row>
    <row r="33" spans="1:21" x14ac:dyDescent="0.25">
      <c r="A33" s="149" t="s">
        <v>463</v>
      </c>
      <c r="B33" s="102">
        <v>65161</v>
      </c>
      <c r="C33" s="103">
        <v>35816918.149999999</v>
      </c>
      <c r="D33" s="103">
        <v>549.66999999999996</v>
      </c>
      <c r="E33" s="103">
        <v>549.28</v>
      </c>
      <c r="F33" s="102">
        <v>2539</v>
      </c>
      <c r="G33" s="103">
        <v>1379025.63</v>
      </c>
      <c r="H33" s="103">
        <v>543.14</v>
      </c>
      <c r="I33" s="103">
        <v>535.04</v>
      </c>
      <c r="J33" s="102">
        <v>16188</v>
      </c>
      <c r="K33" s="103">
        <v>8873264.9000000004</v>
      </c>
      <c r="L33" s="103">
        <v>548.14</v>
      </c>
      <c r="M33" s="103">
        <v>546.33000000000004</v>
      </c>
      <c r="N33" s="102">
        <v>11</v>
      </c>
      <c r="O33" s="103">
        <v>6160</v>
      </c>
      <c r="P33" s="101">
        <v>560</v>
      </c>
      <c r="Q33" s="150">
        <v>560</v>
      </c>
    </row>
    <row r="34" spans="1:21" x14ac:dyDescent="0.25">
      <c r="A34" s="149" t="s">
        <v>464</v>
      </c>
      <c r="B34" s="102">
        <v>63464</v>
      </c>
      <c r="C34" s="103">
        <v>41332661.25</v>
      </c>
      <c r="D34" s="103">
        <v>651.28</v>
      </c>
      <c r="E34" s="103">
        <v>652.01</v>
      </c>
      <c r="F34" s="102">
        <v>1254</v>
      </c>
      <c r="G34" s="103">
        <v>809195.04</v>
      </c>
      <c r="H34" s="103">
        <v>645.29</v>
      </c>
      <c r="I34" s="103">
        <v>644.44000000000005</v>
      </c>
      <c r="J34" s="102">
        <v>13608</v>
      </c>
      <c r="K34" s="103">
        <v>8825948.1699999999</v>
      </c>
      <c r="L34" s="103">
        <v>648.59</v>
      </c>
      <c r="M34" s="103">
        <v>646.54</v>
      </c>
      <c r="N34" s="102">
        <v>2</v>
      </c>
      <c r="O34" s="103">
        <v>1342.8</v>
      </c>
      <c r="P34" s="101">
        <v>671.4</v>
      </c>
      <c r="Q34" s="150">
        <v>671.4</v>
      </c>
    </row>
    <row r="35" spans="1:21" x14ac:dyDescent="0.25">
      <c r="A35" s="149" t="s">
        <v>465</v>
      </c>
      <c r="B35" s="102">
        <v>65422</v>
      </c>
      <c r="C35" s="103">
        <v>48982565.420000002</v>
      </c>
      <c r="D35" s="103">
        <v>748.72</v>
      </c>
      <c r="E35" s="103">
        <v>748.07</v>
      </c>
      <c r="F35" s="102">
        <v>1131</v>
      </c>
      <c r="G35" s="103">
        <v>847262.87</v>
      </c>
      <c r="H35" s="103">
        <v>749.13</v>
      </c>
      <c r="I35" s="103">
        <v>747.21</v>
      </c>
      <c r="J35" s="102">
        <v>11829</v>
      </c>
      <c r="K35" s="103">
        <v>8949461.2699999996</v>
      </c>
      <c r="L35" s="103">
        <v>756.57</v>
      </c>
      <c r="M35" s="103">
        <v>763.52</v>
      </c>
      <c r="N35" s="102">
        <v>1593</v>
      </c>
      <c r="O35" s="103">
        <v>1247812.57</v>
      </c>
      <c r="P35" s="101">
        <v>783.31</v>
      </c>
      <c r="Q35" s="150">
        <v>783.3</v>
      </c>
    </row>
    <row r="36" spans="1:21" x14ac:dyDescent="0.25">
      <c r="A36" s="149" t="s">
        <v>466</v>
      </c>
      <c r="B36" s="102">
        <v>57773</v>
      </c>
      <c r="C36" s="103">
        <v>49044430.219999999</v>
      </c>
      <c r="D36" s="103">
        <v>848.92</v>
      </c>
      <c r="E36" s="103">
        <v>848.05</v>
      </c>
      <c r="F36" s="102">
        <v>922</v>
      </c>
      <c r="G36" s="103">
        <v>783742.39</v>
      </c>
      <c r="H36" s="103">
        <v>850.05</v>
      </c>
      <c r="I36" s="103">
        <v>851.21</v>
      </c>
      <c r="J36" s="102">
        <v>7099</v>
      </c>
      <c r="K36" s="103">
        <v>6022249.9500000002</v>
      </c>
      <c r="L36" s="103">
        <v>848.32</v>
      </c>
      <c r="M36" s="103">
        <v>846.56</v>
      </c>
      <c r="N36" s="102">
        <v>53</v>
      </c>
      <c r="O36" s="103">
        <v>43737.71</v>
      </c>
      <c r="P36" s="101">
        <v>825.24</v>
      </c>
      <c r="Q36" s="150">
        <v>822.5</v>
      </c>
    </row>
    <row r="37" spans="1:21" x14ac:dyDescent="0.25">
      <c r="A37" s="149" t="s">
        <v>467</v>
      </c>
      <c r="B37" s="102">
        <v>56832</v>
      </c>
      <c r="C37" s="103">
        <v>54255023.630000003</v>
      </c>
      <c r="D37" s="103">
        <v>954.66</v>
      </c>
      <c r="E37" s="103">
        <v>957.02</v>
      </c>
      <c r="F37" s="102">
        <v>787</v>
      </c>
      <c r="G37" s="103">
        <v>748560.88</v>
      </c>
      <c r="H37" s="103">
        <v>951.16</v>
      </c>
      <c r="I37" s="103">
        <v>950.87</v>
      </c>
      <c r="J37" s="102">
        <v>5557</v>
      </c>
      <c r="K37" s="103">
        <v>5287445.95</v>
      </c>
      <c r="L37" s="103">
        <v>951.49</v>
      </c>
      <c r="M37" s="103">
        <v>952.63</v>
      </c>
      <c r="N37" s="102">
        <v>0</v>
      </c>
      <c r="O37" s="103">
        <v>0</v>
      </c>
      <c r="P37" s="101">
        <v>0</v>
      </c>
      <c r="Q37" s="150" t="s">
        <v>438</v>
      </c>
    </row>
    <row r="38" spans="1:21" x14ac:dyDescent="0.25">
      <c r="A38" s="149" t="s">
        <v>445</v>
      </c>
      <c r="B38" s="102">
        <v>303505</v>
      </c>
      <c r="C38" s="103">
        <v>387490348.04000002</v>
      </c>
      <c r="D38" s="103">
        <v>1276.72</v>
      </c>
      <c r="E38" s="103">
        <v>1296.48</v>
      </c>
      <c r="F38" s="102">
        <v>2420</v>
      </c>
      <c r="G38" s="103">
        <v>2889609.43</v>
      </c>
      <c r="H38" s="103">
        <v>1194.05</v>
      </c>
      <c r="I38" s="103">
        <v>1169.6500000000001</v>
      </c>
      <c r="J38" s="102">
        <v>16439</v>
      </c>
      <c r="K38" s="103">
        <v>19678663.890000001</v>
      </c>
      <c r="L38" s="103">
        <v>1197.07</v>
      </c>
      <c r="M38" s="103">
        <v>1174.1600000000001</v>
      </c>
      <c r="N38" s="102">
        <v>3</v>
      </c>
      <c r="O38" s="103">
        <v>4114.78</v>
      </c>
      <c r="P38" s="101">
        <v>1371.59</v>
      </c>
      <c r="Q38" s="150">
        <v>1454.7</v>
      </c>
    </row>
    <row r="39" spans="1:21" x14ac:dyDescent="0.25">
      <c r="A39" s="149" t="s">
        <v>446</v>
      </c>
      <c r="B39" s="102">
        <v>201475</v>
      </c>
      <c r="C39" s="103">
        <v>342009519.35000002</v>
      </c>
      <c r="D39" s="103">
        <v>1697.53</v>
      </c>
      <c r="E39" s="103">
        <v>1675.75</v>
      </c>
      <c r="F39" s="102">
        <v>470</v>
      </c>
      <c r="G39" s="103">
        <v>792965.62</v>
      </c>
      <c r="H39" s="103">
        <v>1687.16</v>
      </c>
      <c r="I39" s="103">
        <v>1666.35</v>
      </c>
      <c r="J39" s="102">
        <v>3030</v>
      </c>
      <c r="K39" s="103">
        <v>5108250.32</v>
      </c>
      <c r="L39" s="103">
        <v>1685.89</v>
      </c>
      <c r="M39" s="103">
        <v>1663.42</v>
      </c>
      <c r="N39" s="102">
        <v>0</v>
      </c>
      <c r="O39" s="103">
        <v>0</v>
      </c>
      <c r="P39" s="101">
        <v>0</v>
      </c>
      <c r="Q39" s="150" t="s">
        <v>438</v>
      </c>
    </row>
    <row r="40" spans="1:21" x14ac:dyDescent="0.25">
      <c r="A40" s="149" t="s">
        <v>447</v>
      </c>
      <c r="B40" s="102">
        <v>48404</v>
      </c>
      <c r="C40" s="103">
        <v>107189332.94</v>
      </c>
      <c r="D40" s="103">
        <v>2214.4699999999998</v>
      </c>
      <c r="E40" s="103">
        <v>2198.88</v>
      </c>
      <c r="F40" s="102">
        <v>115</v>
      </c>
      <c r="G40" s="103">
        <v>249730.82</v>
      </c>
      <c r="H40" s="103">
        <v>2171.5700000000002</v>
      </c>
      <c r="I40" s="103">
        <v>2129.77</v>
      </c>
      <c r="J40" s="102">
        <v>601</v>
      </c>
      <c r="K40" s="103">
        <v>1320252.6599999999</v>
      </c>
      <c r="L40" s="103">
        <v>2196.7600000000002</v>
      </c>
      <c r="M40" s="103">
        <v>2169.7600000000002</v>
      </c>
      <c r="N40" s="102">
        <v>0</v>
      </c>
      <c r="O40" s="103">
        <v>0</v>
      </c>
      <c r="P40" s="101">
        <v>0</v>
      </c>
      <c r="Q40" s="150" t="s">
        <v>438</v>
      </c>
    </row>
    <row r="41" spans="1:21" x14ac:dyDescent="0.25">
      <c r="A41" s="149" t="s">
        <v>494</v>
      </c>
      <c r="B41" s="102">
        <v>16975</v>
      </c>
      <c r="C41" s="103">
        <v>46014160.780000001</v>
      </c>
      <c r="D41" s="103">
        <v>2710.7</v>
      </c>
      <c r="E41" s="103">
        <v>2696.01</v>
      </c>
      <c r="F41" s="102">
        <v>30</v>
      </c>
      <c r="G41" s="103">
        <v>81142.559999999998</v>
      </c>
      <c r="H41" s="103">
        <v>2704.75</v>
      </c>
      <c r="I41" s="103">
        <v>2665.71</v>
      </c>
      <c r="J41" s="102">
        <v>170</v>
      </c>
      <c r="K41" s="103">
        <v>463129.43</v>
      </c>
      <c r="L41" s="103">
        <v>2724.29</v>
      </c>
      <c r="M41" s="103">
        <v>2749.55</v>
      </c>
      <c r="N41" s="102">
        <v>0</v>
      </c>
      <c r="O41" s="103">
        <v>0</v>
      </c>
      <c r="P41" s="101">
        <v>0</v>
      </c>
      <c r="Q41" s="150" t="s">
        <v>438</v>
      </c>
    </row>
    <row r="42" spans="1:21" x14ac:dyDescent="0.25">
      <c r="A42" s="149" t="s">
        <v>495</v>
      </c>
      <c r="B42" s="102">
        <v>6138</v>
      </c>
      <c r="C42" s="103">
        <v>19657621.5</v>
      </c>
      <c r="D42" s="103">
        <v>3202.61</v>
      </c>
      <c r="E42" s="103">
        <v>3181.09</v>
      </c>
      <c r="F42" s="102">
        <v>12</v>
      </c>
      <c r="G42" s="103">
        <v>38165.230000000003</v>
      </c>
      <c r="H42" s="103">
        <v>3180.44</v>
      </c>
      <c r="I42" s="103">
        <v>3115.43</v>
      </c>
      <c r="J42" s="102">
        <v>39</v>
      </c>
      <c r="K42" s="103">
        <v>124326.03</v>
      </c>
      <c r="L42" s="103">
        <v>3187.85</v>
      </c>
      <c r="M42" s="103">
        <v>3182.33</v>
      </c>
      <c r="N42" s="102">
        <v>0</v>
      </c>
      <c r="O42" s="103">
        <v>0</v>
      </c>
      <c r="P42" s="101">
        <v>0</v>
      </c>
      <c r="Q42" s="150" t="s">
        <v>438</v>
      </c>
      <c r="U42" s="8"/>
    </row>
    <row r="43" spans="1:21" x14ac:dyDescent="0.25">
      <c r="A43" s="149" t="s">
        <v>496</v>
      </c>
      <c r="B43" s="102">
        <v>2352</v>
      </c>
      <c r="C43" s="103">
        <v>8741037.6600000001</v>
      </c>
      <c r="D43" s="103">
        <v>3716.43</v>
      </c>
      <c r="E43" s="103">
        <v>3705.52</v>
      </c>
      <c r="F43" s="102">
        <v>4</v>
      </c>
      <c r="G43" s="103">
        <v>14799.79</v>
      </c>
      <c r="H43" s="103">
        <v>3699.95</v>
      </c>
      <c r="I43" s="103">
        <v>3717.54</v>
      </c>
      <c r="J43" s="102">
        <v>9</v>
      </c>
      <c r="K43" s="103">
        <v>34074.15</v>
      </c>
      <c r="L43" s="103">
        <v>3786.02</v>
      </c>
      <c r="M43" s="103">
        <v>3775.34</v>
      </c>
      <c r="N43" s="102">
        <v>0</v>
      </c>
      <c r="O43" s="103">
        <v>0</v>
      </c>
      <c r="P43" s="101">
        <v>0</v>
      </c>
      <c r="Q43" s="150" t="s">
        <v>438</v>
      </c>
    </row>
    <row r="44" spans="1:21" ht="15.75" thickBot="1" x14ac:dyDescent="0.3">
      <c r="A44" s="151" t="s">
        <v>497</v>
      </c>
      <c r="B44" s="152">
        <v>1958</v>
      </c>
      <c r="C44" s="153">
        <v>8757839.9299999997</v>
      </c>
      <c r="D44" s="153">
        <v>4472.8500000000004</v>
      </c>
      <c r="E44" s="153">
        <v>4418.6899999999996</v>
      </c>
      <c r="F44" s="152">
        <v>1</v>
      </c>
      <c r="G44" s="153">
        <v>4280.28</v>
      </c>
      <c r="H44" s="153">
        <v>4280.28</v>
      </c>
      <c r="I44" s="153">
        <v>4280.28</v>
      </c>
      <c r="J44" s="152">
        <v>5</v>
      </c>
      <c r="K44" s="153">
        <v>24727.88</v>
      </c>
      <c r="L44" s="153">
        <v>4945.58</v>
      </c>
      <c r="M44" s="153">
        <v>4788.74</v>
      </c>
      <c r="N44" s="152">
        <v>0</v>
      </c>
      <c r="O44" s="153">
        <v>0</v>
      </c>
      <c r="P44" s="154">
        <v>0</v>
      </c>
      <c r="Q44" s="155" t="s">
        <v>438</v>
      </c>
    </row>
    <row r="45" spans="1:21" ht="16.5" thickBot="1" x14ac:dyDescent="0.3">
      <c r="A45" s="145" t="s">
        <v>535</v>
      </c>
      <c r="B45" s="146">
        <v>999998</v>
      </c>
      <c r="C45" s="147">
        <v>1186006474.54</v>
      </c>
      <c r="D45" s="147">
        <v>1186.01</v>
      </c>
      <c r="E45" s="147">
        <v>1163</v>
      </c>
      <c r="F45" s="146">
        <v>31428</v>
      </c>
      <c r="G45" s="147">
        <v>15202889.720000001</v>
      </c>
      <c r="H45" s="147">
        <v>483.74</v>
      </c>
      <c r="I45" s="147">
        <v>384</v>
      </c>
      <c r="J45" s="146">
        <v>113170</v>
      </c>
      <c r="K45" s="147">
        <v>79838023.060000002</v>
      </c>
      <c r="L45" s="147">
        <v>705.47</v>
      </c>
      <c r="M45" s="147">
        <v>613.03</v>
      </c>
      <c r="N45" s="146">
        <v>8861</v>
      </c>
      <c r="O45" s="147">
        <v>3088853.49</v>
      </c>
      <c r="P45" s="148">
        <v>348.59</v>
      </c>
      <c r="Q45" s="272">
        <v>360</v>
      </c>
    </row>
    <row r="46" spans="1:21" x14ac:dyDescent="0.25"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21" ht="15.75" x14ac:dyDescent="0.25">
      <c r="A47" s="439" t="s">
        <v>696</v>
      </c>
      <c r="B47" s="439"/>
      <c r="C47" s="439"/>
      <c r="D47" s="439"/>
      <c r="E47" s="439"/>
      <c r="F47" s="439"/>
      <c r="G47" s="439"/>
      <c r="H47" s="439"/>
      <c r="I47" s="439"/>
      <c r="J47" s="439"/>
      <c r="K47" s="439"/>
      <c r="L47" s="439"/>
      <c r="M47" s="439"/>
      <c r="N47" s="439"/>
      <c r="O47" s="439"/>
      <c r="P47" s="439"/>
      <c r="Q47" s="439"/>
    </row>
    <row r="48" spans="1:21" ht="15.75" thickBot="1" x14ac:dyDescent="0.3"/>
    <row r="49" spans="1:17" x14ac:dyDescent="0.25">
      <c r="A49" s="433" t="s">
        <v>18</v>
      </c>
      <c r="B49" s="435" t="s">
        <v>5</v>
      </c>
      <c r="C49" s="436"/>
      <c r="D49" s="436"/>
      <c r="E49" s="437"/>
      <c r="F49" s="435" t="s">
        <v>6</v>
      </c>
      <c r="G49" s="436"/>
      <c r="H49" s="436"/>
      <c r="I49" s="437"/>
      <c r="J49" s="435" t="s">
        <v>19</v>
      </c>
      <c r="K49" s="436"/>
      <c r="L49" s="436"/>
      <c r="M49" s="437"/>
      <c r="N49" s="435" t="s">
        <v>20</v>
      </c>
      <c r="O49" s="436"/>
      <c r="P49" s="436"/>
      <c r="Q49" s="438"/>
    </row>
    <row r="50" spans="1:17" ht="15.75" thickBot="1" x14ac:dyDescent="0.3">
      <c r="A50" s="434"/>
      <c r="B50" s="164" t="s">
        <v>1</v>
      </c>
      <c r="C50" s="165" t="s">
        <v>50</v>
      </c>
      <c r="D50" s="165" t="s">
        <v>21</v>
      </c>
      <c r="E50" s="165" t="s">
        <v>440</v>
      </c>
      <c r="F50" s="164" t="s">
        <v>1</v>
      </c>
      <c r="G50" s="165" t="s">
        <v>50</v>
      </c>
      <c r="H50" s="165" t="s">
        <v>21</v>
      </c>
      <c r="I50" s="165" t="s">
        <v>440</v>
      </c>
      <c r="J50" s="164" t="s">
        <v>1</v>
      </c>
      <c r="K50" s="165" t="s">
        <v>50</v>
      </c>
      <c r="L50" s="165" t="s">
        <v>21</v>
      </c>
      <c r="M50" s="165" t="s">
        <v>440</v>
      </c>
      <c r="N50" s="164" t="s">
        <v>1</v>
      </c>
      <c r="O50" s="165" t="s">
        <v>50</v>
      </c>
      <c r="P50" s="165" t="s">
        <v>21</v>
      </c>
      <c r="Q50" s="166" t="s">
        <v>440</v>
      </c>
    </row>
    <row r="51" spans="1:17" x14ac:dyDescent="0.25">
      <c r="A51" s="167" t="s">
        <v>458</v>
      </c>
      <c r="B51" s="168">
        <v>15011</v>
      </c>
      <c r="C51" s="169">
        <v>902943.7</v>
      </c>
      <c r="D51" s="169">
        <v>60.15</v>
      </c>
      <c r="E51" s="169">
        <v>61.44</v>
      </c>
      <c r="F51" s="168">
        <v>7031</v>
      </c>
      <c r="G51" s="169">
        <v>431513.07</v>
      </c>
      <c r="H51" s="169">
        <v>61.37</v>
      </c>
      <c r="I51" s="169">
        <v>63.18</v>
      </c>
      <c r="J51" s="168">
        <v>451</v>
      </c>
      <c r="K51" s="169">
        <v>25878.83</v>
      </c>
      <c r="L51" s="169">
        <v>57.38</v>
      </c>
      <c r="M51" s="169">
        <v>58.03</v>
      </c>
      <c r="N51" s="168">
        <v>2022</v>
      </c>
      <c r="O51" s="169">
        <v>146043.63</v>
      </c>
      <c r="P51" s="170">
        <v>72.23</v>
      </c>
      <c r="Q51" s="171">
        <v>75.81</v>
      </c>
    </row>
    <row r="52" spans="1:17" x14ac:dyDescent="0.25">
      <c r="A52" s="172" t="s">
        <v>459</v>
      </c>
      <c r="B52" s="105">
        <v>11689</v>
      </c>
      <c r="C52" s="106">
        <v>1646974.04</v>
      </c>
      <c r="D52" s="106">
        <v>140.9</v>
      </c>
      <c r="E52" s="106">
        <v>135.15</v>
      </c>
      <c r="F52" s="105">
        <v>9202</v>
      </c>
      <c r="G52" s="106">
        <v>1449976.06</v>
      </c>
      <c r="H52" s="106">
        <v>157.57</v>
      </c>
      <c r="I52" s="106">
        <v>165.52</v>
      </c>
      <c r="J52" s="105">
        <v>375</v>
      </c>
      <c r="K52" s="106">
        <v>56808</v>
      </c>
      <c r="L52" s="106">
        <v>151.49</v>
      </c>
      <c r="M52" s="106">
        <v>152.72999999999999</v>
      </c>
      <c r="N52" s="105">
        <v>2888</v>
      </c>
      <c r="O52" s="106">
        <v>415440.57</v>
      </c>
      <c r="P52" s="104">
        <v>143.85</v>
      </c>
      <c r="Q52" s="173">
        <v>139.63999999999999</v>
      </c>
    </row>
    <row r="53" spans="1:17" x14ac:dyDescent="0.25">
      <c r="A53" s="172" t="s">
        <v>460</v>
      </c>
      <c r="B53" s="105">
        <v>6814</v>
      </c>
      <c r="C53" s="106">
        <v>1707823.42</v>
      </c>
      <c r="D53" s="106">
        <v>250.63</v>
      </c>
      <c r="E53" s="106">
        <v>250.91</v>
      </c>
      <c r="F53" s="105">
        <v>5941</v>
      </c>
      <c r="G53" s="106">
        <v>1469732.49</v>
      </c>
      <c r="H53" s="106">
        <v>247.39</v>
      </c>
      <c r="I53" s="106">
        <v>245.11</v>
      </c>
      <c r="J53" s="105">
        <v>1964</v>
      </c>
      <c r="K53" s="106">
        <v>523050.28</v>
      </c>
      <c r="L53" s="106">
        <v>266.32</v>
      </c>
      <c r="M53" s="106">
        <v>271.52</v>
      </c>
      <c r="N53" s="105">
        <v>1348</v>
      </c>
      <c r="O53" s="106">
        <v>333583.13</v>
      </c>
      <c r="P53" s="104">
        <v>247.47</v>
      </c>
      <c r="Q53" s="173">
        <v>246.86</v>
      </c>
    </row>
    <row r="54" spans="1:17" x14ac:dyDescent="0.25">
      <c r="A54" s="172" t="s">
        <v>461</v>
      </c>
      <c r="B54" s="105">
        <v>67949</v>
      </c>
      <c r="C54" s="106">
        <v>24743553.530000001</v>
      </c>
      <c r="D54" s="106">
        <v>364.15</v>
      </c>
      <c r="E54" s="106">
        <v>360</v>
      </c>
      <c r="F54" s="105">
        <v>42381</v>
      </c>
      <c r="G54" s="106">
        <v>15432529.640000001</v>
      </c>
      <c r="H54" s="106">
        <v>364.14</v>
      </c>
      <c r="I54" s="106">
        <v>364.8</v>
      </c>
      <c r="J54" s="105">
        <v>19627</v>
      </c>
      <c r="K54" s="106">
        <v>7080880.7199999997</v>
      </c>
      <c r="L54" s="106">
        <v>360.77</v>
      </c>
      <c r="M54" s="106">
        <v>360</v>
      </c>
      <c r="N54" s="105">
        <v>4550</v>
      </c>
      <c r="O54" s="106">
        <v>1636053.79</v>
      </c>
      <c r="P54" s="104">
        <v>359.57</v>
      </c>
      <c r="Q54" s="173">
        <v>360</v>
      </c>
    </row>
    <row r="55" spans="1:17" x14ac:dyDescent="0.25">
      <c r="A55" s="172" t="s">
        <v>462</v>
      </c>
      <c r="B55" s="105">
        <v>109533</v>
      </c>
      <c r="C55" s="106">
        <v>50154917.729999997</v>
      </c>
      <c r="D55" s="106">
        <v>457.9</v>
      </c>
      <c r="E55" s="106">
        <v>460.15</v>
      </c>
      <c r="F55" s="105">
        <v>53359</v>
      </c>
      <c r="G55" s="106">
        <v>23769735.260000002</v>
      </c>
      <c r="H55" s="106">
        <v>445.47</v>
      </c>
      <c r="I55" s="106">
        <v>434.91</v>
      </c>
      <c r="J55" s="105">
        <v>17668</v>
      </c>
      <c r="K55" s="106">
        <v>8085058.0300000003</v>
      </c>
      <c r="L55" s="106">
        <v>457.61</v>
      </c>
      <c r="M55" s="106">
        <v>463.52</v>
      </c>
      <c r="N55" s="105">
        <v>0</v>
      </c>
      <c r="O55" s="106">
        <v>0</v>
      </c>
      <c r="P55" s="104">
        <v>0</v>
      </c>
      <c r="Q55" s="173" t="s">
        <v>438</v>
      </c>
    </row>
    <row r="56" spans="1:17" x14ac:dyDescent="0.25">
      <c r="A56" s="172" t="s">
        <v>463</v>
      </c>
      <c r="B56" s="105">
        <v>117129</v>
      </c>
      <c r="C56" s="106">
        <v>64014348.549999997</v>
      </c>
      <c r="D56" s="106">
        <v>546.53</v>
      </c>
      <c r="E56" s="106">
        <v>543.99</v>
      </c>
      <c r="F56" s="105">
        <v>60220</v>
      </c>
      <c r="G56" s="106">
        <v>33004714.850000001</v>
      </c>
      <c r="H56" s="106">
        <v>548.07000000000005</v>
      </c>
      <c r="I56" s="106">
        <v>543.80999999999995</v>
      </c>
      <c r="J56" s="105">
        <v>10278</v>
      </c>
      <c r="K56" s="106">
        <v>5600032.8399999999</v>
      </c>
      <c r="L56" s="106">
        <v>544.86</v>
      </c>
      <c r="M56" s="106">
        <v>542.11</v>
      </c>
      <c r="N56" s="105">
        <v>0</v>
      </c>
      <c r="O56" s="106">
        <v>0</v>
      </c>
      <c r="P56" s="104">
        <v>0</v>
      </c>
      <c r="Q56" s="173" t="s">
        <v>438</v>
      </c>
    </row>
    <row r="57" spans="1:17" x14ac:dyDescent="0.25">
      <c r="A57" s="172" t="s">
        <v>464</v>
      </c>
      <c r="B57" s="105">
        <v>81101</v>
      </c>
      <c r="C57" s="106">
        <v>52627064.329999998</v>
      </c>
      <c r="D57" s="106">
        <v>648.91</v>
      </c>
      <c r="E57" s="106">
        <v>648.41</v>
      </c>
      <c r="F57" s="105">
        <v>33028</v>
      </c>
      <c r="G57" s="106">
        <v>21342722.489999998</v>
      </c>
      <c r="H57" s="106">
        <v>646.20000000000005</v>
      </c>
      <c r="I57" s="106">
        <v>645.49</v>
      </c>
      <c r="J57" s="105">
        <v>5035</v>
      </c>
      <c r="K57" s="106">
        <v>3245089.44</v>
      </c>
      <c r="L57" s="106">
        <v>644.51</v>
      </c>
      <c r="M57" s="106">
        <v>641.45000000000005</v>
      </c>
      <c r="N57" s="105">
        <v>0</v>
      </c>
      <c r="O57" s="106">
        <v>0</v>
      </c>
      <c r="P57" s="104">
        <v>0</v>
      </c>
      <c r="Q57" s="173" t="s">
        <v>438</v>
      </c>
    </row>
    <row r="58" spans="1:17" x14ac:dyDescent="0.25">
      <c r="A58" s="172" t="s">
        <v>465</v>
      </c>
      <c r="B58" s="105">
        <v>56329</v>
      </c>
      <c r="C58" s="106">
        <v>42117695.68</v>
      </c>
      <c r="D58" s="106">
        <v>747.71</v>
      </c>
      <c r="E58" s="106">
        <v>746.55</v>
      </c>
      <c r="F58" s="105">
        <v>28715</v>
      </c>
      <c r="G58" s="106">
        <v>21460254.050000001</v>
      </c>
      <c r="H58" s="106">
        <v>747.35</v>
      </c>
      <c r="I58" s="106">
        <v>746.01</v>
      </c>
      <c r="J58" s="105">
        <v>5437</v>
      </c>
      <c r="K58" s="106">
        <v>4157274.67</v>
      </c>
      <c r="L58" s="106">
        <v>764.63</v>
      </c>
      <c r="M58" s="106">
        <v>783.3</v>
      </c>
      <c r="N58" s="105">
        <v>1792</v>
      </c>
      <c r="O58" s="106">
        <v>1403673.6000000001</v>
      </c>
      <c r="P58" s="104">
        <v>783.3</v>
      </c>
      <c r="Q58" s="173">
        <v>783.3</v>
      </c>
    </row>
    <row r="59" spans="1:17" x14ac:dyDescent="0.25">
      <c r="A59" s="172" t="s">
        <v>466</v>
      </c>
      <c r="B59" s="105">
        <v>48813</v>
      </c>
      <c r="C59" s="106">
        <v>41468608.210000001</v>
      </c>
      <c r="D59" s="106">
        <v>849.54</v>
      </c>
      <c r="E59" s="106">
        <v>849.27</v>
      </c>
      <c r="F59" s="105">
        <v>24864</v>
      </c>
      <c r="G59" s="106">
        <v>21104492.390000001</v>
      </c>
      <c r="H59" s="106">
        <v>848.8</v>
      </c>
      <c r="I59" s="106">
        <v>847.62</v>
      </c>
      <c r="J59" s="105">
        <v>1657</v>
      </c>
      <c r="K59" s="106">
        <v>1403064.63</v>
      </c>
      <c r="L59" s="106">
        <v>846.75</v>
      </c>
      <c r="M59" s="106">
        <v>843.73</v>
      </c>
      <c r="N59" s="105">
        <v>38</v>
      </c>
      <c r="O59" s="106">
        <v>31255</v>
      </c>
      <c r="P59" s="104">
        <v>822.5</v>
      </c>
      <c r="Q59" s="173">
        <v>822.5</v>
      </c>
    </row>
    <row r="60" spans="1:17" x14ac:dyDescent="0.25">
      <c r="A60" s="172" t="s">
        <v>467</v>
      </c>
      <c r="B60" s="105">
        <v>50593</v>
      </c>
      <c r="C60" s="106">
        <v>48211953.5</v>
      </c>
      <c r="D60" s="106">
        <v>952.94</v>
      </c>
      <c r="E60" s="106">
        <v>954.5</v>
      </c>
      <c r="F60" s="105">
        <v>23641</v>
      </c>
      <c r="G60" s="106">
        <v>22498695.710000001</v>
      </c>
      <c r="H60" s="106">
        <v>951.68</v>
      </c>
      <c r="I60" s="106">
        <v>951.13</v>
      </c>
      <c r="J60" s="105">
        <v>1080</v>
      </c>
      <c r="K60" s="106">
        <v>1023733.29</v>
      </c>
      <c r="L60" s="106">
        <v>947.9</v>
      </c>
      <c r="M60" s="106">
        <v>948.08</v>
      </c>
      <c r="N60" s="105">
        <v>0</v>
      </c>
      <c r="O60" s="106">
        <v>0</v>
      </c>
      <c r="P60" s="104">
        <v>0</v>
      </c>
      <c r="Q60" s="173" t="s">
        <v>438</v>
      </c>
    </row>
    <row r="61" spans="1:17" x14ac:dyDescent="0.25">
      <c r="A61" s="172" t="s">
        <v>445</v>
      </c>
      <c r="B61" s="105">
        <v>201810</v>
      </c>
      <c r="C61" s="106">
        <v>250610870.84999999</v>
      </c>
      <c r="D61" s="106">
        <v>1241.82</v>
      </c>
      <c r="E61" s="106">
        <v>1238.3900000000001</v>
      </c>
      <c r="F61" s="105">
        <v>54451</v>
      </c>
      <c r="G61" s="106">
        <v>65267106.43</v>
      </c>
      <c r="H61" s="106">
        <v>1198.6400000000001</v>
      </c>
      <c r="I61" s="106">
        <v>1175.24</v>
      </c>
      <c r="J61" s="105">
        <v>7500</v>
      </c>
      <c r="K61" s="106">
        <v>8771541.2799999993</v>
      </c>
      <c r="L61" s="106">
        <v>1169.54</v>
      </c>
      <c r="M61" s="106">
        <v>1143.3</v>
      </c>
      <c r="N61" s="105">
        <v>0</v>
      </c>
      <c r="O61" s="106">
        <v>0</v>
      </c>
      <c r="P61" s="104">
        <v>0</v>
      </c>
      <c r="Q61" s="173" t="s">
        <v>438</v>
      </c>
    </row>
    <row r="62" spans="1:17" x14ac:dyDescent="0.25">
      <c r="A62" s="172" t="s">
        <v>446</v>
      </c>
      <c r="B62" s="105">
        <v>83551</v>
      </c>
      <c r="C62" s="106">
        <v>140245648.22999999</v>
      </c>
      <c r="D62" s="106">
        <v>1678.56</v>
      </c>
      <c r="E62" s="106">
        <v>1646.42</v>
      </c>
      <c r="F62" s="105">
        <v>8896</v>
      </c>
      <c r="G62" s="106">
        <v>14848020.869999999</v>
      </c>
      <c r="H62" s="106">
        <v>1669.07</v>
      </c>
      <c r="I62" s="106">
        <v>1633.42</v>
      </c>
      <c r="J62" s="105">
        <v>561</v>
      </c>
      <c r="K62" s="106">
        <v>942164.44</v>
      </c>
      <c r="L62" s="106">
        <v>1679.44</v>
      </c>
      <c r="M62" s="106">
        <v>1638.84</v>
      </c>
      <c r="N62" s="105">
        <v>1</v>
      </c>
      <c r="O62" s="106">
        <v>1566.6</v>
      </c>
      <c r="P62" s="104">
        <v>1566.6</v>
      </c>
      <c r="Q62" s="173">
        <v>1566.6</v>
      </c>
    </row>
    <row r="63" spans="1:17" x14ac:dyDescent="0.25">
      <c r="A63" s="172" t="s">
        <v>447</v>
      </c>
      <c r="B63" s="105">
        <v>19213</v>
      </c>
      <c r="C63" s="106">
        <v>42498454.5</v>
      </c>
      <c r="D63" s="106">
        <v>2211.96</v>
      </c>
      <c r="E63" s="106">
        <v>2195.4699999999998</v>
      </c>
      <c r="F63" s="105">
        <v>1328</v>
      </c>
      <c r="G63" s="106">
        <v>2909834.56</v>
      </c>
      <c r="H63" s="106">
        <v>2191.14</v>
      </c>
      <c r="I63" s="106">
        <v>2170.06</v>
      </c>
      <c r="J63" s="105">
        <v>108</v>
      </c>
      <c r="K63" s="106">
        <v>233094.93</v>
      </c>
      <c r="L63" s="106">
        <v>2158.29</v>
      </c>
      <c r="M63" s="106">
        <v>2128.71</v>
      </c>
      <c r="N63" s="105">
        <v>0</v>
      </c>
      <c r="O63" s="106">
        <v>0</v>
      </c>
      <c r="P63" s="104">
        <v>0</v>
      </c>
      <c r="Q63" s="173" t="s">
        <v>438</v>
      </c>
    </row>
    <row r="64" spans="1:17" x14ac:dyDescent="0.25">
      <c r="A64" s="172" t="s">
        <v>494</v>
      </c>
      <c r="B64" s="105">
        <v>7661</v>
      </c>
      <c r="C64" s="106">
        <v>20713689.170000002</v>
      </c>
      <c r="D64" s="106">
        <v>2703.78</v>
      </c>
      <c r="E64" s="106">
        <v>2690.44</v>
      </c>
      <c r="F64" s="105">
        <v>368</v>
      </c>
      <c r="G64" s="106">
        <v>987689.48</v>
      </c>
      <c r="H64" s="106">
        <v>2683.94</v>
      </c>
      <c r="I64" s="106">
        <v>2652.64</v>
      </c>
      <c r="J64" s="105">
        <v>24</v>
      </c>
      <c r="K64" s="106">
        <v>66300.94</v>
      </c>
      <c r="L64" s="106">
        <v>2762.54</v>
      </c>
      <c r="M64" s="106">
        <v>2811.15</v>
      </c>
      <c r="N64" s="105">
        <v>0</v>
      </c>
      <c r="O64" s="106">
        <v>0</v>
      </c>
      <c r="P64" s="104">
        <v>0</v>
      </c>
      <c r="Q64" s="173" t="s">
        <v>438</v>
      </c>
    </row>
    <row r="65" spans="1:17" x14ac:dyDescent="0.25">
      <c r="A65" s="172" t="s">
        <v>495</v>
      </c>
      <c r="B65" s="105">
        <v>2444</v>
      </c>
      <c r="C65" s="106">
        <v>7846983.2300000004</v>
      </c>
      <c r="D65" s="106">
        <v>3210.71</v>
      </c>
      <c r="E65" s="106">
        <v>3193.14</v>
      </c>
      <c r="F65" s="105">
        <v>143</v>
      </c>
      <c r="G65" s="106">
        <v>458607.5</v>
      </c>
      <c r="H65" s="106">
        <v>3207.05</v>
      </c>
      <c r="I65" s="106">
        <v>3185.45</v>
      </c>
      <c r="J65" s="105">
        <v>5</v>
      </c>
      <c r="K65" s="106">
        <v>15621.19</v>
      </c>
      <c r="L65" s="106">
        <v>3124.24</v>
      </c>
      <c r="M65" s="106">
        <v>3117.26</v>
      </c>
      <c r="N65" s="105">
        <v>0</v>
      </c>
      <c r="O65" s="106">
        <v>0</v>
      </c>
      <c r="P65" s="104">
        <v>0</v>
      </c>
      <c r="Q65" s="173" t="s">
        <v>438</v>
      </c>
    </row>
    <row r="66" spans="1:17" x14ac:dyDescent="0.25">
      <c r="A66" s="172" t="s">
        <v>496</v>
      </c>
      <c r="B66" s="105">
        <v>932</v>
      </c>
      <c r="C66" s="106">
        <v>3459231.31</v>
      </c>
      <c r="D66" s="106">
        <v>3711.62</v>
      </c>
      <c r="E66" s="106">
        <v>3695.5</v>
      </c>
      <c r="F66" s="105">
        <v>44</v>
      </c>
      <c r="G66" s="106">
        <v>162102.14000000001</v>
      </c>
      <c r="H66" s="106">
        <v>3684.14</v>
      </c>
      <c r="I66" s="106">
        <v>3655.35</v>
      </c>
      <c r="J66" s="105">
        <v>2</v>
      </c>
      <c r="K66" s="106">
        <v>7303.14</v>
      </c>
      <c r="L66" s="106">
        <v>3651.57</v>
      </c>
      <c r="M66" s="106">
        <v>3651.57</v>
      </c>
      <c r="N66" s="105">
        <v>0</v>
      </c>
      <c r="O66" s="106">
        <v>0</v>
      </c>
      <c r="P66" s="104">
        <v>0</v>
      </c>
      <c r="Q66" s="173" t="s">
        <v>438</v>
      </c>
    </row>
    <row r="67" spans="1:17" ht="15.75" thickBot="1" x14ac:dyDescent="0.3">
      <c r="A67" s="174" t="s">
        <v>497</v>
      </c>
      <c r="B67" s="175">
        <v>760</v>
      </c>
      <c r="C67" s="176">
        <v>3448518.15</v>
      </c>
      <c r="D67" s="176">
        <v>4537.5200000000004</v>
      </c>
      <c r="E67" s="176">
        <v>4454.13</v>
      </c>
      <c r="F67" s="175">
        <v>11</v>
      </c>
      <c r="G67" s="176">
        <v>49162.73</v>
      </c>
      <c r="H67" s="176">
        <v>4469.34</v>
      </c>
      <c r="I67" s="176">
        <v>4441.71</v>
      </c>
      <c r="J67" s="175">
        <v>0</v>
      </c>
      <c r="K67" s="176">
        <v>0</v>
      </c>
      <c r="L67" s="176">
        <v>0</v>
      </c>
      <c r="M67" s="176" t="s">
        <v>438</v>
      </c>
      <c r="N67" s="175">
        <v>0</v>
      </c>
      <c r="O67" s="176">
        <v>0</v>
      </c>
      <c r="P67" s="177">
        <v>0</v>
      </c>
      <c r="Q67" s="178" t="s">
        <v>438</v>
      </c>
    </row>
    <row r="68" spans="1:17" ht="16.5" thickBot="1" x14ac:dyDescent="0.3">
      <c r="A68" s="107" t="s">
        <v>535</v>
      </c>
      <c r="B68" s="108">
        <v>881332</v>
      </c>
      <c r="C68" s="109">
        <v>796419278.13</v>
      </c>
      <c r="D68" s="109">
        <v>903.65</v>
      </c>
      <c r="E68" s="109">
        <v>751.87</v>
      </c>
      <c r="F68" s="108">
        <v>353623</v>
      </c>
      <c r="G68" s="109">
        <v>246646889.72</v>
      </c>
      <c r="H68" s="109">
        <v>697.49</v>
      </c>
      <c r="I68" s="109">
        <v>596.86</v>
      </c>
      <c r="J68" s="108">
        <v>71772</v>
      </c>
      <c r="K68" s="109">
        <v>41236896.649999999</v>
      </c>
      <c r="L68" s="109">
        <v>574.54999999999995</v>
      </c>
      <c r="M68" s="109">
        <v>483.11</v>
      </c>
      <c r="N68" s="108">
        <v>12639</v>
      </c>
      <c r="O68" s="109">
        <v>3967616.32</v>
      </c>
      <c r="P68" s="110">
        <v>313.92</v>
      </c>
      <c r="Q68" s="383">
        <v>334.32</v>
      </c>
    </row>
    <row r="70" spans="1:17" x14ac:dyDescent="0.25">
      <c r="D70" s="8"/>
    </row>
    <row r="71" spans="1:17" x14ac:dyDescent="0.25">
      <c r="B71" s="8"/>
    </row>
    <row r="73" spans="1:17" x14ac:dyDescent="0.25">
      <c r="C73" s="8"/>
    </row>
    <row r="74" spans="1:17" x14ac:dyDescent="0.25">
      <c r="B74" s="8"/>
    </row>
  </sheetData>
  <mergeCells count="18"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  <mergeCell ref="B3:E3"/>
    <mergeCell ref="F3:I3"/>
    <mergeCell ref="J3:M3"/>
    <mergeCell ref="N3:Q3"/>
    <mergeCell ref="A1:Q1"/>
    <mergeCell ref="A3:A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E26"/>
  <sheetViews>
    <sheetView workbookViewId="0">
      <selection activeCell="P35" sqref="P35"/>
    </sheetView>
  </sheetViews>
  <sheetFormatPr defaultRowHeight="15" x14ac:dyDescent="0.25"/>
  <cols>
    <col min="1" max="1" width="5.5703125" customWidth="1"/>
    <col min="2" max="2" width="20.28515625" customWidth="1"/>
    <col min="3" max="3" width="26.140625" customWidth="1"/>
  </cols>
  <sheetData>
    <row r="1" spans="1:4" s="38" customFormat="1" ht="15.75" x14ac:dyDescent="0.25">
      <c r="A1" s="407" t="s">
        <v>706</v>
      </c>
      <c r="B1" s="407"/>
      <c r="C1" s="407"/>
    </row>
    <row r="2" spans="1:4" ht="15.75" thickBot="1" x14ac:dyDescent="0.3">
      <c r="B2" s="39"/>
    </row>
    <row r="3" spans="1:4" s="42" customFormat="1" ht="16.5" thickBot="1" x14ac:dyDescent="0.3">
      <c r="A3" s="262" t="s">
        <v>52</v>
      </c>
      <c r="B3" s="144" t="s">
        <v>307</v>
      </c>
      <c r="C3" s="263" t="s">
        <v>1</v>
      </c>
    </row>
    <row r="4" spans="1:4" x14ac:dyDescent="0.25">
      <c r="A4" s="86">
        <v>1</v>
      </c>
      <c r="B4" s="139" t="s">
        <v>76</v>
      </c>
      <c r="C4" s="304">
        <v>31353</v>
      </c>
    </row>
    <row r="5" spans="1:4" x14ac:dyDescent="0.25">
      <c r="A5" s="52">
        <v>2</v>
      </c>
      <c r="B5" s="7" t="s">
        <v>77</v>
      </c>
      <c r="C5" s="137">
        <v>44681</v>
      </c>
      <c r="D5" s="8"/>
    </row>
    <row r="6" spans="1:4" x14ac:dyDescent="0.25">
      <c r="A6" s="52">
        <v>3</v>
      </c>
      <c r="B6" s="78" t="s">
        <v>308</v>
      </c>
      <c r="C6" s="137">
        <v>6664</v>
      </c>
    </row>
    <row r="7" spans="1:4" x14ac:dyDescent="0.25">
      <c r="A7" s="52">
        <v>4</v>
      </c>
      <c r="B7" s="78" t="s">
        <v>309</v>
      </c>
      <c r="C7" s="137">
        <v>7794</v>
      </c>
    </row>
    <row r="8" spans="1:4" x14ac:dyDescent="0.25">
      <c r="A8" s="52">
        <v>5</v>
      </c>
      <c r="B8" s="78" t="s">
        <v>310</v>
      </c>
      <c r="C8" s="137">
        <v>9667</v>
      </c>
    </row>
    <row r="9" spans="1:4" x14ac:dyDescent="0.25">
      <c r="A9" s="52">
        <v>6</v>
      </c>
      <c r="B9" s="78" t="s">
        <v>311</v>
      </c>
      <c r="C9" s="137">
        <v>11196</v>
      </c>
    </row>
    <row r="10" spans="1:4" x14ac:dyDescent="0.25">
      <c r="A10" s="52">
        <v>7</v>
      </c>
      <c r="B10" s="78" t="s">
        <v>312</v>
      </c>
      <c r="C10" s="137">
        <v>13073</v>
      </c>
    </row>
    <row r="11" spans="1:4" x14ac:dyDescent="0.25">
      <c r="A11" s="52">
        <v>8</v>
      </c>
      <c r="B11" s="78" t="s">
        <v>313</v>
      </c>
      <c r="C11" s="137">
        <v>15716</v>
      </c>
    </row>
    <row r="12" spans="1:4" x14ac:dyDescent="0.25">
      <c r="A12" s="52">
        <v>9</v>
      </c>
      <c r="B12" s="78" t="s">
        <v>314</v>
      </c>
      <c r="C12" s="137">
        <v>21390</v>
      </c>
    </row>
    <row r="13" spans="1:4" x14ac:dyDescent="0.25">
      <c r="A13" s="52">
        <v>10</v>
      </c>
      <c r="B13" s="78" t="s">
        <v>170</v>
      </c>
      <c r="C13" s="137">
        <v>26255</v>
      </c>
    </row>
    <row r="14" spans="1:4" x14ac:dyDescent="0.25">
      <c r="A14" s="52">
        <v>11</v>
      </c>
      <c r="B14" s="78" t="s">
        <v>315</v>
      </c>
      <c r="C14" s="137">
        <v>28570</v>
      </c>
    </row>
    <row r="15" spans="1:4" x14ac:dyDescent="0.25">
      <c r="A15" s="52">
        <v>12</v>
      </c>
      <c r="B15" s="78" t="s">
        <v>316</v>
      </c>
      <c r="C15" s="137">
        <v>33201</v>
      </c>
    </row>
    <row r="16" spans="1:4" x14ac:dyDescent="0.25">
      <c r="A16" s="52">
        <v>13</v>
      </c>
      <c r="B16" s="78" t="s">
        <v>317</v>
      </c>
      <c r="C16" s="137">
        <v>37010</v>
      </c>
    </row>
    <row r="17" spans="1:5" x14ac:dyDescent="0.25">
      <c r="A17" s="52">
        <v>14</v>
      </c>
      <c r="B17" s="78" t="s">
        <v>118</v>
      </c>
      <c r="C17" s="137">
        <v>49274</v>
      </c>
    </row>
    <row r="18" spans="1:5" x14ac:dyDescent="0.25">
      <c r="A18" s="52">
        <v>15</v>
      </c>
      <c r="B18" s="78" t="s">
        <v>318</v>
      </c>
      <c r="C18" s="137">
        <v>61626</v>
      </c>
    </row>
    <row r="19" spans="1:5" x14ac:dyDescent="0.25">
      <c r="A19" s="52">
        <v>16</v>
      </c>
      <c r="B19" s="78" t="s">
        <v>319</v>
      </c>
      <c r="C19" s="137">
        <v>64818</v>
      </c>
    </row>
    <row r="20" spans="1:5" x14ac:dyDescent="0.25">
      <c r="A20" s="52">
        <v>17</v>
      </c>
      <c r="B20" s="78" t="s">
        <v>123</v>
      </c>
      <c r="C20" s="137">
        <v>69349</v>
      </c>
    </row>
    <row r="21" spans="1:5" x14ac:dyDescent="0.25">
      <c r="A21" s="52">
        <v>18</v>
      </c>
      <c r="B21" s="78" t="s">
        <v>320</v>
      </c>
      <c r="C21" s="137">
        <v>73619</v>
      </c>
    </row>
    <row r="22" spans="1:5" x14ac:dyDescent="0.25">
      <c r="A22" s="52">
        <v>19</v>
      </c>
      <c r="B22" s="78" t="s">
        <v>321</v>
      </c>
      <c r="C22" s="137">
        <v>82717</v>
      </c>
    </row>
    <row r="23" spans="1:5" x14ac:dyDescent="0.25">
      <c r="A23" s="52">
        <v>20</v>
      </c>
      <c r="B23" s="78" t="s">
        <v>121</v>
      </c>
      <c r="C23" s="137">
        <v>92518</v>
      </c>
    </row>
    <row r="24" spans="1:5" x14ac:dyDescent="0.25">
      <c r="A24" s="52">
        <v>21</v>
      </c>
      <c r="B24" s="78" t="s">
        <v>322</v>
      </c>
      <c r="C24" s="137">
        <v>90457</v>
      </c>
    </row>
    <row r="25" spans="1:5" ht="15.75" thickBot="1" x14ac:dyDescent="0.3">
      <c r="A25" s="300">
        <v>22</v>
      </c>
      <c r="B25" s="301" t="s">
        <v>78</v>
      </c>
      <c r="C25" s="302">
        <v>1601875</v>
      </c>
      <c r="E25" s="8"/>
    </row>
    <row r="26" spans="1:5" s="42" customFormat="1" ht="16.5" thickBot="1" x14ac:dyDescent="0.3">
      <c r="A26" s="114"/>
      <c r="B26" s="303" t="s">
        <v>10</v>
      </c>
      <c r="C26" s="214">
        <f>SUM(C4:C25)</f>
        <v>2472823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  <pageSetUpPr fitToPage="1"/>
  </sheetPr>
  <dimension ref="A1:W53"/>
  <sheetViews>
    <sheetView workbookViewId="0">
      <selection activeCell="O29" sqref="O29"/>
    </sheetView>
  </sheetViews>
  <sheetFormatPr defaultColWidth="9.140625" defaultRowHeight="15" x14ac:dyDescent="0.25"/>
  <cols>
    <col min="1" max="1" width="4.42578125" customWidth="1"/>
    <col min="2" max="2" width="8.5703125" customWidth="1"/>
    <col min="3" max="3" width="10.28515625" style="8" customWidth="1"/>
    <col min="4" max="4" width="18.7109375" style="15" customWidth="1"/>
    <col min="5" max="5" width="13.42578125" style="15" customWidth="1"/>
    <col min="6" max="6" width="10.28515625" style="8" bestFit="1" customWidth="1"/>
    <col min="7" max="7" width="9.85546875" style="15" customWidth="1"/>
    <col min="8" max="8" width="17" style="15" customWidth="1"/>
    <col min="9" max="9" width="9.140625" style="15" bestFit="1" customWidth="1"/>
    <col min="10" max="10" width="10.5703125" style="8" customWidth="1"/>
    <col min="11" max="11" width="11.28515625" style="15" customWidth="1"/>
    <col min="12" max="12" width="17.42578125" style="15" bestFit="1" customWidth="1"/>
    <col min="13" max="13" width="9.140625" style="15" bestFit="1" customWidth="1"/>
    <col min="14" max="14" width="9.5703125" style="8" customWidth="1"/>
    <col min="15" max="15" width="10.7109375" style="15" customWidth="1"/>
    <col min="16" max="16" width="15" style="15" bestFit="1" customWidth="1"/>
    <col min="17" max="17" width="9.140625" style="15" bestFit="1" customWidth="1"/>
    <col min="18" max="18" width="10.28515625" style="8" customWidth="1"/>
    <col min="19" max="19" width="11.85546875" style="15" customWidth="1"/>
    <col min="20" max="20" width="19.140625" style="15" bestFit="1" customWidth="1"/>
    <col min="21" max="21" width="10.85546875" style="15" bestFit="1" customWidth="1"/>
    <col min="22" max="22" width="12.28515625" customWidth="1"/>
    <col min="23" max="23" width="9.85546875" customWidth="1"/>
  </cols>
  <sheetData>
    <row r="1" spans="1:23" s="38" customFormat="1" ht="15.75" x14ac:dyDescent="0.25">
      <c r="A1" s="407" t="s">
        <v>708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</row>
    <row r="2" spans="1:23" ht="15.75" customHeight="1" thickBot="1" x14ac:dyDescent="0.3">
      <c r="C2" s="39"/>
    </row>
    <row r="3" spans="1:23" s="38" customFormat="1" ht="14.25" customHeight="1" x14ac:dyDescent="0.25">
      <c r="A3" s="446" t="s">
        <v>52</v>
      </c>
      <c r="B3" s="444" t="s">
        <v>102</v>
      </c>
      <c r="C3" s="441" t="s">
        <v>105</v>
      </c>
      <c r="D3" s="442"/>
      <c r="E3" s="442"/>
      <c r="F3" s="443"/>
      <c r="G3" s="441" t="s">
        <v>106</v>
      </c>
      <c r="H3" s="442"/>
      <c r="I3" s="442"/>
      <c r="J3" s="443"/>
      <c r="K3" s="441" t="s">
        <v>107</v>
      </c>
      <c r="L3" s="442"/>
      <c r="M3" s="442"/>
      <c r="N3" s="443"/>
      <c r="O3" s="441" t="s">
        <v>108</v>
      </c>
      <c r="P3" s="442"/>
      <c r="Q3" s="442"/>
      <c r="R3" s="443"/>
      <c r="S3" s="441" t="s">
        <v>104</v>
      </c>
      <c r="T3" s="442"/>
      <c r="U3" s="442"/>
      <c r="V3" s="442"/>
      <c r="W3" s="443"/>
    </row>
    <row r="4" spans="1:23" s="38" customFormat="1" ht="16.5" thickBot="1" x14ac:dyDescent="0.3">
      <c r="A4" s="447"/>
      <c r="B4" s="445"/>
      <c r="C4" s="128" t="s">
        <v>1</v>
      </c>
      <c r="D4" s="129" t="s">
        <v>103</v>
      </c>
      <c r="E4" s="130" t="s">
        <v>21</v>
      </c>
      <c r="F4" s="131" t="s">
        <v>440</v>
      </c>
      <c r="G4" s="128" t="s">
        <v>1</v>
      </c>
      <c r="H4" s="129" t="s">
        <v>103</v>
      </c>
      <c r="I4" s="130" t="s">
        <v>21</v>
      </c>
      <c r="J4" s="131" t="s">
        <v>440</v>
      </c>
      <c r="K4" s="128" t="s">
        <v>1</v>
      </c>
      <c r="L4" s="129" t="s">
        <v>103</v>
      </c>
      <c r="M4" s="130" t="s">
        <v>21</v>
      </c>
      <c r="N4" s="131" t="s">
        <v>440</v>
      </c>
      <c r="O4" s="128" t="s">
        <v>1</v>
      </c>
      <c r="P4" s="129" t="s">
        <v>103</v>
      </c>
      <c r="Q4" s="130" t="s">
        <v>21</v>
      </c>
      <c r="R4" s="131" t="s">
        <v>440</v>
      </c>
      <c r="S4" s="128" t="s">
        <v>1</v>
      </c>
      <c r="T4" s="129" t="s">
        <v>103</v>
      </c>
      <c r="U4" s="130" t="s">
        <v>21</v>
      </c>
      <c r="V4" s="131" t="s">
        <v>440</v>
      </c>
      <c r="W4" s="130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4">
        <v>0</v>
      </c>
      <c r="F5" s="133" t="s">
        <v>438</v>
      </c>
      <c r="G5" s="134">
        <v>28766</v>
      </c>
      <c r="H5" s="135">
        <v>9133093.3699999992</v>
      </c>
      <c r="I5" s="132">
        <v>317.5</v>
      </c>
      <c r="J5" s="133">
        <v>329.34</v>
      </c>
      <c r="K5" s="134">
        <v>1747</v>
      </c>
      <c r="L5" s="135">
        <v>1323100.57</v>
      </c>
      <c r="M5" s="132">
        <v>757.36</v>
      </c>
      <c r="N5" s="133">
        <v>783.3</v>
      </c>
      <c r="O5" s="134">
        <v>840</v>
      </c>
      <c r="P5" s="135">
        <v>657133.30000000005</v>
      </c>
      <c r="Q5" s="132">
        <v>782.3</v>
      </c>
      <c r="R5" s="133">
        <v>783.3</v>
      </c>
      <c r="S5" s="298">
        <v>31353</v>
      </c>
      <c r="T5" s="135">
        <v>11113327.24</v>
      </c>
      <c r="U5" s="133">
        <v>354.46</v>
      </c>
      <c r="V5" s="133">
        <v>360</v>
      </c>
      <c r="W5" s="111">
        <v>1.27</v>
      </c>
    </row>
    <row r="6" spans="1:23" x14ac:dyDescent="0.25">
      <c r="A6" s="52">
        <v>2</v>
      </c>
      <c r="B6" s="116" t="s">
        <v>77</v>
      </c>
      <c r="C6" s="118">
        <v>3832</v>
      </c>
      <c r="D6" s="119">
        <v>4729722.08</v>
      </c>
      <c r="E6" s="117">
        <v>1234.27</v>
      </c>
      <c r="F6" s="117">
        <v>1240.1199999999999</v>
      </c>
      <c r="G6" s="118">
        <v>19231</v>
      </c>
      <c r="H6" s="119">
        <v>9787169.9199999999</v>
      </c>
      <c r="I6" s="116">
        <v>508.93</v>
      </c>
      <c r="J6" s="117">
        <v>431.05</v>
      </c>
      <c r="K6" s="118">
        <v>20277</v>
      </c>
      <c r="L6" s="119">
        <v>12511165.57</v>
      </c>
      <c r="M6" s="116">
        <v>617.01</v>
      </c>
      <c r="N6" s="117">
        <v>511.82</v>
      </c>
      <c r="O6" s="118">
        <v>1341</v>
      </c>
      <c r="P6" s="119">
        <v>1039712.18</v>
      </c>
      <c r="Q6" s="116">
        <v>775.33</v>
      </c>
      <c r="R6" s="117">
        <v>783.3</v>
      </c>
      <c r="S6" s="118">
        <v>44681</v>
      </c>
      <c r="T6" s="119">
        <v>28067769.75</v>
      </c>
      <c r="U6" s="117">
        <v>628.17999999999995</v>
      </c>
      <c r="V6" s="117">
        <v>510.73</v>
      </c>
      <c r="W6" s="113">
        <v>1.81</v>
      </c>
    </row>
    <row r="7" spans="1:23" x14ac:dyDescent="0.25">
      <c r="A7" s="52">
        <v>3</v>
      </c>
      <c r="B7" s="116" t="s">
        <v>95</v>
      </c>
      <c r="C7" s="118">
        <v>15485</v>
      </c>
      <c r="D7" s="119">
        <v>20439139.359999999</v>
      </c>
      <c r="E7" s="117">
        <v>1319.93</v>
      </c>
      <c r="F7" s="117">
        <v>1369.65</v>
      </c>
      <c r="G7" s="118">
        <v>17356</v>
      </c>
      <c r="H7" s="119">
        <v>9963224.9199999999</v>
      </c>
      <c r="I7" s="116">
        <v>574.04999999999995</v>
      </c>
      <c r="J7" s="117">
        <v>504.42</v>
      </c>
      <c r="K7" s="118">
        <v>15248</v>
      </c>
      <c r="L7" s="119">
        <v>9851275.6699999999</v>
      </c>
      <c r="M7" s="116">
        <v>646.07000000000005</v>
      </c>
      <c r="N7" s="117">
        <v>539.74</v>
      </c>
      <c r="O7" s="118">
        <v>305</v>
      </c>
      <c r="P7" s="119">
        <v>232567.75</v>
      </c>
      <c r="Q7" s="116">
        <v>762.52</v>
      </c>
      <c r="R7" s="117">
        <v>783.3</v>
      </c>
      <c r="S7" s="118">
        <v>48394</v>
      </c>
      <c r="T7" s="119">
        <v>40486207.700000003</v>
      </c>
      <c r="U7" s="117">
        <v>836.6</v>
      </c>
      <c r="V7" s="117">
        <v>694.92</v>
      </c>
      <c r="W7" s="113">
        <v>1.96</v>
      </c>
    </row>
    <row r="8" spans="1:23" x14ac:dyDescent="0.25">
      <c r="A8" s="52">
        <v>4</v>
      </c>
      <c r="B8" s="116" t="s">
        <v>96</v>
      </c>
      <c r="C8" s="118">
        <v>77420</v>
      </c>
      <c r="D8" s="119">
        <v>93421644.920000002</v>
      </c>
      <c r="E8" s="117">
        <v>1206.69</v>
      </c>
      <c r="F8" s="117">
        <v>1177.1099999999999</v>
      </c>
      <c r="G8" s="118">
        <v>26180</v>
      </c>
      <c r="H8" s="119">
        <v>16648882.77</v>
      </c>
      <c r="I8" s="116">
        <v>635.94000000000005</v>
      </c>
      <c r="J8" s="117">
        <v>557.69000000000005</v>
      </c>
      <c r="K8" s="118">
        <v>21278</v>
      </c>
      <c r="L8" s="119">
        <v>14539044.1</v>
      </c>
      <c r="M8" s="116">
        <v>683.29</v>
      </c>
      <c r="N8" s="117">
        <v>575.47</v>
      </c>
      <c r="O8" s="118">
        <v>254</v>
      </c>
      <c r="P8" s="119">
        <v>194820.35</v>
      </c>
      <c r="Q8" s="116">
        <v>767.01</v>
      </c>
      <c r="R8" s="117">
        <v>783.3</v>
      </c>
      <c r="S8" s="118">
        <v>125132</v>
      </c>
      <c r="T8" s="119">
        <v>124804392.14</v>
      </c>
      <c r="U8" s="117">
        <v>997.38</v>
      </c>
      <c r="V8" s="117">
        <v>928</v>
      </c>
      <c r="W8" s="113">
        <v>5.0599999999999996</v>
      </c>
    </row>
    <row r="9" spans="1:23" x14ac:dyDescent="0.25">
      <c r="A9" s="52">
        <v>5</v>
      </c>
      <c r="B9" s="116" t="s">
        <v>97</v>
      </c>
      <c r="C9" s="118">
        <v>216310</v>
      </c>
      <c r="D9" s="119">
        <v>265149736.47999999</v>
      </c>
      <c r="E9" s="117">
        <v>1225.79</v>
      </c>
      <c r="F9" s="117">
        <v>1173.8499999999999</v>
      </c>
      <c r="G9" s="118">
        <v>37499</v>
      </c>
      <c r="H9" s="119">
        <v>25613316.27</v>
      </c>
      <c r="I9" s="116">
        <v>683.04</v>
      </c>
      <c r="J9" s="117">
        <v>598.80999999999995</v>
      </c>
      <c r="K9" s="118">
        <v>28028</v>
      </c>
      <c r="L9" s="119">
        <v>19504967.489999998</v>
      </c>
      <c r="M9" s="116">
        <v>695.91</v>
      </c>
      <c r="N9" s="117">
        <v>581.13</v>
      </c>
      <c r="O9" s="118">
        <v>240</v>
      </c>
      <c r="P9" s="119">
        <v>181666.12</v>
      </c>
      <c r="Q9" s="116">
        <v>756.94</v>
      </c>
      <c r="R9" s="117">
        <v>783.3</v>
      </c>
      <c r="S9" s="118">
        <v>282077</v>
      </c>
      <c r="T9" s="119">
        <v>310449686.36000001</v>
      </c>
      <c r="U9" s="117">
        <v>1100.58</v>
      </c>
      <c r="V9" s="117">
        <v>1022.72</v>
      </c>
      <c r="W9" s="113">
        <v>11.41</v>
      </c>
    </row>
    <row r="10" spans="1:23" x14ac:dyDescent="0.25">
      <c r="A10" s="52">
        <v>6</v>
      </c>
      <c r="B10" s="116" t="s">
        <v>98</v>
      </c>
      <c r="C10" s="118">
        <v>364630</v>
      </c>
      <c r="D10" s="119">
        <v>420489255.49000001</v>
      </c>
      <c r="E10" s="117">
        <v>1153.19</v>
      </c>
      <c r="F10" s="117">
        <v>1123.26</v>
      </c>
      <c r="G10" s="118">
        <v>38244</v>
      </c>
      <c r="H10" s="119">
        <v>28454421.149999999</v>
      </c>
      <c r="I10" s="116">
        <v>744.02</v>
      </c>
      <c r="J10" s="117">
        <v>658.01</v>
      </c>
      <c r="K10" s="118">
        <v>27546</v>
      </c>
      <c r="L10" s="119">
        <v>18848025</v>
      </c>
      <c r="M10" s="116">
        <v>684.24</v>
      </c>
      <c r="N10" s="117">
        <v>571.23</v>
      </c>
      <c r="O10" s="118">
        <v>4069</v>
      </c>
      <c r="P10" s="119">
        <v>1288305.79</v>
      </c>
      <c r="Q10" s="116">
        <v>316.61</v>
      </c>
      <c r="R10" s="117">
        <v>360</v>
      </c>
      <c r="S10" s="118">
        <v>434489</v>
      </c>
      <c r="T10" s="119">
        <v>469080007.43000001</v>
      </c>
      <c r="U10" s="117">
        <v>1079.6099999999999</v>
      </c>
      <c r="V10" s="117">
        <v>1000.01</v>
      </c>
      <c r="W10" s="113">
        <v>17.57</v>
      </c>
    </row>
    <row r="11" spans="1:23" x14ac:dyDescent="0.25">
      <c r="A11" s="52">
        <v>7</v>
      </c>
      <c r="B11" s="116" t="s">
        <v>99</v>
      </c>
      <c r="C11" s="118">
        <v>383892</v>
      </c>
      <c r="D11" s="119">
        <v>423229301.88</v>
      </c>
      <c r="E11" s="117">
        <v>1102.47</v>
      </c>
      <c r="F11" s="117">
        <v>1015.7</v>
      </c>
      <c r="G11" s="118">
        <v>44002</v>
      </c>
      <c r="H11" s="119">
        <v>33553713.699999999</v>
      </c>
      <c r="I11" s="116">
        <v>762.55</v>
      </c>
      <c r="J11" s="117">
        <v>677.32</v>
      </c>
      <c r="K11" s="118">
        <v>24129</v>
      </c>
      <c r="L11" s="119">
        <v>16001282.039999999</v>
      </c>
      <c r="M11" s="116">
        <v>663.16</v>
      </c>
      <c r="N11" s="117">
        <v>554.9</v>
      </c>
      <c r="O11" s="118">
        <v>8470</v>
      </c>
      <c r="P11" s="119">
        <v>2356025.2599999998</v>
      </c>
      <c r="Q11" s="116">
        <v>278.16000000000003</v>
      </c>
      <c r="R11" s="117">
        <v>360</v>
      </c>
      <c r="S11" s="118">
        <v>460493</v>
      </c>
      <c r="T11" s="119">
        <v>475140322.88</v>
      </c>
      <c r="U11" s="117">
        <v>1031.81</v>
      </c>
      <c r="V11" s="117">
        <v>916.52</v>
      </c>
      <c r="W11" s="113">
        <v>18.62</v>
      </c>
    </row>
    <row r="12" spans="1:23" x14ac:dyDescent="0.25">
      <c r="A12" s="52">
        <v>8</v>
      </c>
      <c r="B12" s="116" t="s">
        <v>100</v>
      </c>
      <c r="C12" s="118">
        <v>318057</v>
      </c>
      <c r="D12" s="119">
        <v>319330286.36000001</v>
      </c>
      <c r="E12" s="117">
        <v>1004</v>
      </c>
      <c r="F12" s="117">
        <v>887.74</v>
      </c>
      <c r="G12" s="118">
        <v>51145</v>
      </c>
      <c r="H12" s="119">
        <v>38537293.890000001</v>
      </c>
      <c r="I12" s="116">
        <v>753.49</v>
      </c>
      <c r="J12" s="117">
        <v>655.37</v>
      </c>
      <c r="K12" s="118">
        <v>19393</v>
      </c>
      <c r="L12" s="119">
        <v>12185374.310000001</v>
      </c>
      <c r="M12" s="116">
        <v>628.34</v>
      </c>
      <c r="N12" s="117">
        <v>534.54999999999995</v>
      </c>
      <c r="O12" s="118">
        <v>2622</v>
      </c>
      <c r="P12" s="119">
        <v>561638.89</v>
      </c>
      <c r="Q12" s="116">
        <v>214.2</v>
      </c>
      <c r="R12" s="117">
        <v>154.29</v>
      </c>
      <c r="S12" s="118">
        <v>391217</v>
      </c>
      <c r="T12" s="119">
        <v>370614593.44999999</v>
      </c>
      <c r="U12" s="117">
        <v>947.34</v>
      </c>
      <c r="V12" s="117">
        <v>807.05</v>
      </c>
      <c r="W12" s="113">
        <v>15.82</v>
      </c>
    </row>
    <row r="13" spans="1:23" x14ac:dyDescent="0.25">
      <c r="A13" s="52">
        <v>9</v>
      </c>
      <c r="B13" s="116" t="s">
        <v>101</v>
      </c>
      <c r="C13" s="118">
        <v>253834</v>
      </c>
      <c r="D13" s="119">
        <v>230657577.11000001</v>
      </c>
      <c r="E13" s="117">
        <v>908.69</v>
      </c>
      <c r="F13" s="117">
        <v>740.08</v>
      </c>
      <c r="G13" s="118">
        <v>52637</v>
      </c>
      <c r="H13" s="119">
        <v>38814722.090000004</v>
      </c>
      <c r="I13" s="116">
        <v>737.4</v>
      </c>
      <c r="J13" s="117">
        <v>625.33000000000004</v>
      </c>
      <c r="K13" s="118">
        <v>14557</v>
      </c>
      <c r="L13" s="119">
        <v>8653732.2899999991</v>
      </c>
      <c r="M13" s="116">
        <v>594.47</v>
      </c>
      <c r="N13" s="117">
        <v>500.35</v>
      </c>
      <c r="O13" s="118">
        <v>1884</v>
      </c>
      <c r="P13" s="119">
        <v>299496.5</v>
      </c>
      <c r="Q13" s="116">
        <v>158.97</v>
      </c>
      <c r="R13" s="117">
        <v>114.58</v>
      </c>
      <c r="S13" s="118">
        <v>322912</v>
      </c>
      <c r="T13" s="119">
        <v>278425527.99000001</v>
      </c>
      <c r="U13" s="117">
        <v>862.23</v>
      </c>
      <c r="V13" s="117">
        <v>696.16</v>
      </c>
      <c r="W13" s="113">
        <v>13.06</v>
      </c>
    </row>
    <row r="14" spans="1:23" x14ac:dyDescent="0.25">
      <c r="A14" s="52">
        <v>10</v>
      </c>
      <c r="B14" s="116" t="s">
        <v>109</v>
      </c>
      <c r="C14" s="118">
        <v>171598</v>
      </c>
      <c r="D14" s="119">
        <v>145112392.18000001</v>
      </c>
      <c r="E14" s="117">
        <v>845.65</v>
      </c>
      <c r="F14" s="117">
        <v>648.70000000000005</v>
      </c>
      <c r="G14" s="118">
        <v>44279</v>
      </c>
      <c r="H14" s="119">
        <v>32553389.699999999</v>
      </c>
      <c r="I14" s="116">
        <v>735.19</v>
      </c>
      <c r="J14" s="117">
        <v>618.28</v>
      </c>
      <c r="K14" s="118">
        <v>8710</v>
      </c>
      <c r="L14" s="119">
        <v>5229287.47</v>
      </c>
      <c r="M14" s="116">
        <v>600.38</v>
      </c>
      <c r="N14" s="117">
        <v>480.52</v>
      </c>
      <c r="O14" s="118">
        <v>1104</v>
      </c>
      <c r="P14" s="119">
        <v>187653.88</v>
      </c>
      <c r="Q14" s="116">
        <v>169.98</v>
      </c>
      <c r="R14" s="117">
        <v>115.36</v>
      </c>
      <c r="S14" s="118">
        <v>225691</v>
      </c>
      <c r="T14" s="119">
        <v>183082723.22999999</v>
      </c>
      <c r="U14" s="117">
        <v>811.21</v>
      </c>
      <c r="V14" s="117">
        <v>632.62</v>
      </c>
      <c r="W14" s="113">
        <v>9.1300000000000008</v>
      </c>
    </row>
    <row r="15" spans="1:23" x14ac:dyDescent="0.25">
      <c r="A15" s="52">
        <v>11</v>
      </c>
      <c r="B15" s="116" t="s">
        <v>110</v>
      </c>
      <c r="C15" s="118">
        <v>63582</v>
      </c>
      <c r="D15" s="119">
        <v>50265317.649999999</v>
      </c>
      <c r="E15" s="117">
        <v>790.56</v>
      </c>
      <c r="F15" s="117">
        <v>597.01</v>
      </c>
      <c r="G15" s="118">
        <v>20470</v>
      </c>
      <c r="H15" s="119">
        <v>15040269.859999999</v>
      </c>
      <c r="I15" s="116">
        <v>734.75</v>
      </c>
      <c r="J15" s="117">
        <v>604.04</v>
      </c>
      <c r="K15" s="118">
        <v>3106</v>
      </c>
      <c r="L15" s="119">
        <v>1890152.34</v>
      </c>
      <c r="M15" s="116">
        <v>608.54999999999995</v>
      </c>
      <c r="N15" s="117">
        <v>480.55</v>
      </c>
      <c r="O15" s="118">
        <v>315</v>
      </c>
      <c r="P15" s="119">
        <v>48783</v>
      </c>
      <c r="Q15" s="116">
        <v>154.87</v>
      </c>
      <c r="R15" s="117">
        <v>119.07</v>
      </c>
      <c r="S15" s="118">
        <v>87473</v>
      </c>
      <c r="T15" s="119">
        <v>67244522.849999994</v>
      </c>
      <c r="U15" s="117">
        <v>768.75</v>
      </c>
      <c r="V15" s="117">
        <v>593.71</v>
      </c>
      <c r="W15" s="113">
        <v>3.54</v>
      </c>
    </row>
    <row r="16" spans="1:23" ht="15.75" thickBot="1" x14ac:dyDescent="0.3">
      <c r="A16" s="52">
        <v>12</v>
      </c>
      <c r="B16" s="116" t="s">
        <v>111</v>
      </c>
      <c r="C16" s="118">
        <v>12690</v>
      </c>
      <c r="D16" s="119">
        <v>9601379.1599999983</v>
      </c>
      <c r="E16" s="117">
        <v>756.60986288416063</v>
      </c>
      <c r="F16" s="117">
        <v>494.79</v>
      </c>
      <c r="G16" s="118">
        <v>5242</v>
      </c>
      <c r="H16" s="119">
        <v>3750281.8000000003</v>
      </c>
      <c r="I16" s="305">
        <v>715.42956886684476</v>
      </c>
      <c r="J16" s="117">
        <v>568.43000000000006</v>
      </c>
      <c r="K16" s="118">
        <v>923</v>
      </c>
      <c r="L16" s="119">
        <v>537512.86</v>
      </c>
      <c r="M16" s="117">
        <v>582.35412784398693</v>
      </c>
      <c r="N16" s="117">
        <v>426.51</v>
      </c>
      <c r="O16" s="118">
        <v>56</v>
      </c>
      <c r="P16" s="119">
        <v>8666.7900000000009</v>
      </c>
      <c r="Q16" s="117">
        <v>154.76410714285717</v>
      </c>
      <c r="R16" s="117">
        <v>121.55</v>
      </c>
      <c r="S16" s="118">
        <v>18911</v>
      </c>
      <c r="T16" s="119">
        <v>13897840.609999999</v>
      </c>
      <c r="U16" s="117">
        <v>734.90775791867168</v>
      </c>
      <c r="V16" s="117">
        <v>527.09</v>
      </c>
      <c r="W16" s="113">
        <v>0.76475348215379746</v>
      </c>
    </row>
    <row r="17" spans="1:23" s="42" customFormat="1" ht="16.5" thickBot="1" x14ac:dyDescent="0.3">
      <c r="A17" s="114"/>
      <c r="B17" s="124" t="s">
        <v>535</v>
      </c>
      <c r="C17" s="125">
        <v>1881330</v>
      </c>
      <c r="D17" s="126">
        <v>1982425752.6700006</v>
      </c>
      <c r="E17" s="127">
        <v>1053.7363209378475</v>
      </c>
      <c r="F17" s="127">
        <v>962.96</v>
      </c>
      <c r="G17" s="125">
        <v>385051</v>
      </c>
      <c r="H17" s="126">
        <v>261849779.44</v>
      </c>
      <c r="I17" s="127">
        <v>680.03921413007629</v>
      </c>
      <c r="J17" s="127">
        <v>579.79</v>
      </c>
      <c r="K17" s="125">
        <v>184942</v>
      </c>
      <c r="L17" s="126">
        <v>121074919.70999999</v>
      </c>
      <c r="M17" s="127">
        <v>654.66427155540657</v>
      </c>
      <c r="N17" s="127">
        <v>546.9</v>
      </c>
      <c r="O17" s="125">
        <v>21500</v>
      </c>
      <c r="P17" s="126">
        <v>7056469.8099999996</v>
      </c>
      <c r="Q17" s="127">
        <v>328.20789813953485</v>
      </c>
      <c r="R17" s="127">
        <v>360</v>
      </c>
      <c r="S17" s="125">
        <v>2472823</v>
      </c>
      <c r="T17" s="126">
        <v>2372406921.6300001</v>
      </c>
      <c r="U17" s="127">
        <v>959.39212860362431</v>
      </c>
      <c r="V17" s="124">
        <v>822.88</v>
      </c>
      <c r="W17" s="115">
        <v>100</v>
      </c>
    </row>
    <row r="19" spans="1:23" ht="15" customHeight="1" x14ac:dyDescent="0.25">
      <c r="A19" s="407" t="s">
        <v>709</v>
      </c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7"/>
      <c r="Q19" s="407"/>
      <c r="R19" s="407"/>
      <c r="S19" s="407"/>
      <c r="T19" s="407"/>
      <c r="U19" s="407"/>
      <c r="V19" s="407"/>
      <c r="W19" s="407"/>
    </row>
    <row r="20" spans="1:23" ht="15.75" thickBot="1" x14ac:dyDescent="0.3"/>
    <row r="21" spans="1:23" ht="15.75" x14ac:dyDescent="0.25">
      <c r="A21" s="446" t="s">
        <v>52</v>
      </c>
      <c r="B21" s="444" t="s">
        <v>102</v>
      </c>
      <c r="C21" s="441" t="s">
        <v>105</v>
      </c>
      <c r="D21" s="442"/>
      <c r="E21" s="442"/>
      <c r="F21" s="443"/>
      <c r="G21" s="441" t="s">
        <v>106</v>
      </c>
      <c r="H21" s="442"/>
      <c r="I21" s="442"/>
      <c r="J21" s="443"/>
      <c r="K21" s="441" t="s">
        <v>107</v>
      </c>
      <c r="L21" s="442"/>
      <c r="M21" s="442"/>
      <c r="N21" s="443"/>
      <c r="O21" s="441" t="s">
        <v>108</v>
      </c>
      <c r="P21" s="442"/>
      <c r="Q21" s="442"/>
      <c r="R21" s="443"/>
      <c r="S21" s="441" t="s">
        <v>104</v>
      </c>
      <c r="T21" s="442"/>
      <c r="U21" s="442"/>
      <c r="V21" s="442"/>
      <c r="W21" s="443"/>
    </row>
    <row r="22" spans="1:23" ht="16.5" thickBot="1" x14ac:dyDescent="0.3">
      <c r="A22" s="447"/>
      <c r="B22" s="445"/>
      <c r="C22" s="128" t="s">
        <v>1</v>
      </c>
      <c r="D22" s="129" t="s">
        <v>103</v>
      </c>
      <c r="E22" s="130" t="s">
        <v>21</v>
      </c>
      <c r="F22" s="131" t="s">
        <v>440</v>
      </c>
      <c r="G22" s="128" t="s">
        <v>1</v>
      </c>
      <c r="H22" s="129" t="s">
        <v>103</v>
      </c>
      <c r="I22" s="130" t="s">
        <v>21</v>
      </c>
      <c r="J22" s="131" t="s">
        <v>440</v>
      </c>
      <c r="K22" s="128" t="s">
        <v>1</v>
      </c>
      <c r="L22" s="129" t="s">
        <v>103</v>
      </c>
      <c r="M22" s="130" t="s">
        <v>21</v>
      </c>
      <c r="N22" s="131" t="s">
        <v>440</v>
      </c>
      <c r="O22" s="128" t="s">
        <v>1</v>
      </c>
      <c r="P22" s="129" t="s">
        <v>103</v>
      </c>
      <c r="Q22" s="130" t="s">
        <v>21</v>
      </c>
      <c r="R22" s="131" t="s">
        <v>440</v>
      </c>
      <c r="S22" s="128" t="s">
        <v>1</v>
      </c>
      <c r="T22" s="129" t="s">
        <v>103</v>
      </c>
      <c r="U22" s="130" t="s">
        <v>21</v>
      </c>
      <c r="V22" s="131" t="s">
        <v>440</v>
      </c>
      <c r="W22" s="130" t="s">
        <v>536</v>
      </c>
    </row>
    <row r="23" spans="1:23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14602</v>
      </c>
      <c r="H23" s="135">
        <v>4607634.3099999996</v>
      </c>
      <c r="I23" s="132">
        <v>315.55</v>
      </c>
      <c r="J23" s="133">
        <v>319.69</v>
      </c>
      <c r="K23" s="134">
        <v>987</v>
      </c>
      <c r="L23" s="135">
        <v>743965.03</v>
      </c>
      <c r="M23" s="132">
        <v>753.76</v>
      </c>
      <c r="N23" s="133">
        <v>783.3</v>
      </c>
      <c r="O23" s="134">
        <v>505</v>
      </c>
      <c r="P23" s="135">
        <v>395001.85</v>
      </c>
      <c r="Q23" s="132">
        <v>782.18</v>
      </c>
      <c r="R23" s="133">
        <v>783.3</v>
      </c>
      <c r="S23" s="298">
        <v>16094</v>
      </c>
      <c r="T23" s="135">
        <v>5746601.1900000004</v>
      </c>
      <c r="U23" s="135">
        <v>357.06</v>
      </c>
      <c r="V23" s="133">
        <v>360</v>
      </c>
      <c r="W23" s="111">
        <v>1.4</v>
      </c>
    </row>
    <row r="24" spans="1:23" x14ac:dyDescent="0.25">
      <c r="A24" s="52">
        <v>2</v>
      </c>
      <c r="B24" s="116" t="s">
        <v>77</v>
      </c>
      <c r="C24" s="118">
        <v>2715</v>
      </c>
      <c r="D24" s="119">
        <v>3417925.34</v>
      </c>
      <c r="E24" s="117">
        <v>1258.9000000000001</v>
      </c>
      <c r="F24" s="117">
        <v>1267.5</v>
      </c>
      <c r="G24" s="118">
        <v>3749</v>
      </c>
      <c r="H24" s="119">
        <v>2083618.72</v>
      </c>
      <c r="I24" s="116">
        <v>555.78</v>
      </c>
      <c r="J24" s="117">
        <v>433.47</v>
      </c>
      <c r="K24" s="118">
        <v>12506</v>
      </c>
      <c r="L24" s="119">
        <v>7877743.1500000004</v>
      </c>
      <c r="M24" s="116">
        <v>629.91999999999996</v>
      </c>
      <c r="N24" s="117">
        <v>532.24</v>
      </c>
      <c r="O24" s="118">
        <v>754</v>
      </c>
      <c r="P24" s="119">
        <v>581284.98</v>
      </c>
      <c r="Q24" s="116">
        <v>770.93</v>
      </c>
      <c r="R24" s="117">
        <v>783.3</v>
      </c>
      <c r="S24" s="118">
        <v>19724</v>
      </c>
      <c r="T24" s="119">
        <v>13960572.189999999</v>
      </c>
      <c r="U24" s="119">
        <v>707.8</v>
      </c>
      <c r="V24" s="117">
        <v>574.47</v>
      </c>
      <c r="W24" s="113">
        <v>1.71</v>
      </c>
    </row>
    <row r="25" spans="1:23" x14ac:dyDescent="0.25">
      <c r="A25" s="52">
        <v>3</v>
      </c>
      <c r="B25" s="116" t="s">
        <v>95</v>
      </c>
      <c r="C25" s="118">
        <v>9390</v>
      </c>
      <c r="D25" s="119">
        <v>13533229.470000001</v>
      </c>
      <c r="E25" s="117">
        <v>1441.24</v>
      </c>
      <c r="F25" s="117">
        <v>1426.17</v>
      </c>
      <c r="G25" s="118">
        <v>2114</v>
      </c>
      <c r="H25" s="119">
        <v>1168608.71</v>
      </c>
      <c r="I25" s="116">
        <v>552.79999999999995</v>
      </c>
      <c r="J25" s="117">
        <v>436.37</v>
      </c>
      <c r="K25" s="118">
        <v>9242</v>
      </c>
      <c r="L25" s="119">
        <v>6164391.6799999997</v>
      </c>
      <c r="M25" s="116">
        <v>667</v>
      </c>
      <c r="N25" s="117">
        <v>569.14</v>
      </c>
      <c r="O25" s="118">
        <v>175</v>
      </c>
      <c r="P25" s="119">
        <v>131756.9</v>
      </c>
      <c r="Q25" s="116">
        <v>752.9</v>
      </c>
      <c r="R25" s="117">
        <v>783.3</v>
      </c>
      <c r="S25" s="118">
        <v>20921</v>
      </c>
      <c r="T25" s="119">
        <v>20997986.760000002</v>
      </c>
      <c r="U25" s="119">
        <v>1003.68</v>
      </c>
      <c r="V25" s="117">
        <v>973.89</v>
      </c>
      <c r="W25" s="113">
        <v>1.81</v>
      </c>
    </row>
    <row r="26" spans="1:23" x14ac:dyDescent="0.25">
      <c r="A26" s="52">
        <v>4</v>
      </c>
      <c r="B26" s="116" t="s">
        <v>96</v>
      </c>
      <c r="C26" s="118">
        <v>30470</v>
      </c>
      <c r="D26" s="119">
        <v>45747369.990000002</v>
      </c>
      <c r="E26" s="117">
        <v>1501.39</v>
      </c>
      <c r="F26" s="117">
        <v>1477.69</v>
      </c>
      <c r="G26" s="118">
        <v>2707</v>
      </c>
      <c r="H26" s="119">
        <v>1538374.23</v>
      </c>
      <c r="I26" s="116">
        <v>568.29</v>
      </c>
      <c r="J26" s="117">
        <v>455.76</v>
      </c>
      <c r="K26" s="118">
        <v>13478</v>
      </c>
      <c r="L26" s="119">
        <v>9743262.1500000004</v>
      </c>
      <c r="M26" s="116">
        <v>722.9</v>
      </c>
      <c r="N26" s="117">
        <v>622.84</v>
      </c>
      <c r="O26" s="118">
        <v>104</v>
      </c>
      <c r="P26" s="119">
        <v>79980.7</v>
      </c>
      <c r="Q26" s="116">
        <v>769.05</v>
      </c>
      <c r="R26" s="117">
        <v>783.3</v>
      </c>
      <c r="S26" s="118">
        <v>46759</v>
      </c>
      <c r="T26" s="119">
        <v>57108987.07</v>
      </c>
      <c r="U26" s="119">
        <v>1221.3499999999999</v>
      </c>
      <c r="V26" s="117">
        <v>1287.6199999999999</v>
      </c>
      <c r="W26" s="113">
        <v>4.05</v>
      </c>
    </row>
    <row r="27" spans="1:23" x14ac:dyDescent="0.25">
      <c r="A27" s="52">
        <v>5</v>
      </c>
      <c r="B27" s="116" t="s">
        <v>97</v>
      </c>
      <c r="C27" s="118">
        <v>118463</v>
      </c>
      <c r="D27" s="119">
        <v>160007285.02000001</v>
      </c>
      <c r="E27" s="117">
        <v>1350.69</v>
      </c>
      <c r="F27" s="117">
        <v>1303.8399999999999</v>
      </c>
      <c r="G27" s="118">
        <v>2583</v>
      </c>
      <c r="H27" s="119">
        <v>1561007.82</v>
      </c>
      <c r="I27" s="116">
        <v>604.34</v>
      </c>
      <c r="J27" s="117">
        <v>491.5</v>
      </c>
      <c r="K27" s="118">
        <v>18077</v>
      </c>
      <c r="L27" s="119">
        <v>13623837.34</v>
      </c>
      <c r="M27" s="116">
        <v>753.66</v>
      </c>
      <c r="N27" s="117">
        <v>647.45000000000005</v>
      </c>
      <c r="O27" s="118">
        <v>94</v>
      </c>
      <c r="P27" s="119">
        <v>71060.77</v>
      </c>
      <c r="Q27" s="116">
        <v>755.97</v>
      </c>
      <c r="R27" s="117">
        <v>783.3</v>
      </c>
      <c r="S27" s="118">
        <v>139217</v>
      </c>
      <c r="T27" s="119">
        <v>175263190.94999999</v>
      </c>
      <c r="U27" s="119">
        <v>1258.92</v>
      </c>
      <c r="V27" s="117">
        <v>1189.8699999999999</v>
      </c>
      <c r="W27" s="113">
        <v>12.07</v>
      </c>
    </row>
    <row r="28" spans="1:23" x14ac:dyDescent="0.25">
      <c r="A28" s="52">
        <v>6</v>
      </c>
      <c r="B28" s="116" t="s">
        <v>98</v>
      </c>
      <c r="C28" s="118">
        <v>203070</v>
      </c>
      <c r="D28" s="119">
        <v>259399140.93000001</v>
      </c>
      <c r="E28" s="117">
        <v>1277.3900000000001</v>
      </c>
      <c r="F28" s="117">
        <v>1295.01</v>
      </c>
      <c r="G28" s="118">
        <v>1761</v>
      </c>
      <c r="H28" s="119">
        <v>1226315.81</v>
      </c>
      <c r="I28" s="116">
        <v>696.37</v>
      </c>
      <c r="J28" s="117">
        <v>550.62</v>
      </c>
      <c r="K28" s="118">
        <v>17915</v>
      </c>
      <c r="L28" s="119">
        <v>13406217.33</v>
      </c>
      <c r="M28" s="116">
        <v>748.32</v>
      </c>
      <c r="N28" s="117">
        <v>651.4</v>
      </c>
      <c r="O28" s="118">
        <v>1811</v>
      </c>
      <c r="P28" s="119">
        <v>566929.88</v>
      </c>
      <c r="Q28" s="116">
        <v>313.05</v>
      </c>
      <c r="R28" s="117">
        <v>360</v>
      </c>
      <c r="S28" s="118">
        <v>224557</v>
      </c>
      <c r="T28" s="119">
        <v>274598603.94999999</v>
      </c>
      <c r="U28" s="119">
        <v>1222.8499999999999</v>
      </c>
      <c r="V28" s="117">
        <v>1233.51</v>
      </c>
      <c r="W28" s="113">
        <v>19.47</v>
      </c>
    </row>
    <row r="29" spans="1:23" x14ac:dyDescent="0.25">
      <c r="A29" s="52">
        <v>7</v>
      </c>
      <c r="B29" s="116" t="s">
        <v>99</v>
      </c>
      <c r="C29" s="118">
        <v>213017</v>
      </c>
      <c r="D29" s="119">
        <v>264177724.56999999</v>
      </c>
      <c r="E29" s="117">
        <v>1240.17</v>
      </c>
      <c r="F29" s="117">
        <v>1258.77</v>
      </c>
      <c r="G29" s="118">
        <v>1131</v>
      </c>
      <c r="H29" s="119">
        <v>899130.01</v>
      </c>
      <c r="I29" s="116">
        <v>794.99</v>
      </c>
      <c r="J29" s="117">
        <v>686.57</v>
      </c>
      <c r="K29" s="118">
        <v>15324</v>
      </c>
      <c r="L29" s="119">
        <v>11141978.130000001</v>
      </c>
      <c r="M29" s="116">
        <v>727.09</v>
      </c>
      <c r="N29" s="117">
        <v>636.83000000000004</v>
      </c>
      <c r="O29" s="118">
        <v>3251</v>
      </c>
      <c r="P29" s="119">
        <v>913918.77</v>
      </c>
      <c r="Q29" s="116">
        <v>281.12</v>
      </c>
      <c r="R29" s="117">
        <v>360</v>
      </c>
      <c r="S29" s="118">
        <v>232723</v>
      </c>
      <c r="T29" s="119">
        <v>277132751.48000002</v>
      </c>
      <c r="U29" s="119">
        <v>1190.83</v>
      </c>
      <c r="V29" s="117">
        <v>1194.6600000000001</v>
      </c>
      <c r="W29" s="113">
        <v>20.18</v>
      </c>
    </row>
    <row r="30" spans="1:23" x14ac:dyDescent="0.25">
      <c r="A30" s="52">
        <v>8</v>
      </c>
      <c r="B30" s="116" t="s">
        <v>100</v>
      </c>
      <c r="C30" s="118">
        <v>173309</v>
      </c>
      <c r="D30" s="119">
        <v>195712690.19999999</v>
      </c>
      <c r="E30" s="117">
        <v>1129.27</v>
      </c>
      <c r="F30" s="117">
        <v>1088.19</v>
      </c>
      <c r="G30" s="118">
        <v>988</v>
      </c>
      <c r="H30" s="119">
        <v>790394.24</v>
      </c>
      <c r="I30" s="116">
        <v>799.99</v>
      </c>
      <c r="J30" s="117">
        <v>702.39</v>
      </c>
      <c r="K30" s="118">
        <v>11608</v>
      </c>
      <c r="L30" s="119">
        <v>8023136.7800000003</v>
      </c>
      <c r="M30" s="116">
        <v>691.17</v>
      </c>
      <c r="N30" s="117">
        <v>614.07000000000005</v>
      </c>
      <c r="O30" s="118">
        <v>1008</v>
      </c>
      <c r="P30" s="119">
        <v>203688.57</v>
      </c>
      <c r="Q30" s="116">
        <v>202.07</v>
      </c>
      <c r="R30" s="117">
        <v>154.29</v>
      </c>
      <c r="S30" s="118">
        <v>186913</v>
      </c>
      <c r="T30" s="119">
        <v>204729909.78999999</v>
      </c>
      <c r="U30" s="119">
        <v>1095.32</v>
      </c>
      <c r="V30" s="117">
        <v>1031.77</v>
      </c>
      <c r="W30" s="113">
        <v>16.2</v>
      </c>
    </row>
    <row r="31" spans="1:23" x14ac:dyDescent="0.25">
      <c r="A31" s="52">
        <v>9</v>
      </c>
      <c r="B31" s="116" t="s">
        <v>101</v>
      </c>
      <c r="C31" s="118">
        <v>130687</v>
      </c>
      <c r="D31" s="119">
        <v>133014801.81</v>
      </c>
      <c r="E31" s="117">
        <v>1017.81</v>
      </c>
      <c r="F31" s="117">
        <v>899.33</v>
      </c>
      <c r="G31" s="118">
        <v>774</v>
      </c>
      <c r="H31" s="119">
        <v>600173.18999999994</v>
      </c>
      <c r="I31" s="116">
        <v>775.42</v>
      </c>
      <c r="J31" s="117">
        <v>748.83</v>
      </c>
      <c r="K31" s="118">
        <v>7970</v>
      </c>
      <c r="L31" s="119">
        <v>5199594.32</v>
      </c>
      <c r="M31" s="116">
        <v>652.4</v>
      </c>
      <c r="N31" s="117">
        <v>569.54</v>
      </c>
      <c r="O31" s="118">
        <v>715</v>
      </c>
      <c r="P31" s="119">
        <v>91699.56</v>
      </c>
      <c r="Q31" s="116">
        <v>128.25</v>
      </c>
      <c r="R31" s="117">
        <v>96.38</v>
      </c>
      <c r="S31" s="118">
        <v>140146</v>
      </c>
      <c r="T31" s="119">
        <v>138906268.88</v>
      </c>
      <c r="U31" s="119">
        <v>991.15</v>
      </c>
      <c r="V31" s="117">
        <v>865.6</v>
      </c>
      <c r="W31" s="113">
        <v>12.15</v>
      </c>
    </row>
    <row r="32" spans="1:23" x14ac:dyDescent="0.25">
      <c r="A32" s="52">
        <v>10</v>
      </c>
      <c r="B32" s="116" t="s">
        <v>109</v>
      </c>
      <c r="C32" s="118">
        <v>83721</v>
      </c>
      <c r="D32" s="119">
        <v>79825498.530000001</v>
      </c>
      <c r="E32" s="117">
        <v>953.47</v>
      </c>
      <c r="F32" s="117">
        <v>790.64</v>
      </c>
      <c r="G32" s="118">
        <v>644</v>
      </c>
      <c r="H32" s="119">
        <v>485279.05</v>
      </c>
      <c r="I32" s="116">
        <v>753.54</v>
      </c>
      <c r="J32" s="117">
        <v>761.83</v>
      </c>
      <c r="K32" s="118">
        <v>4308</v>
      </c>
      <c r="L32" s="119">
        <v>2791847.37</v>
      </c>
      <c r="M32" s="116">
        <v>648.05999999999995</v>
      </c>
      <c r="N32" s="117">
        <v>570.33000000000004</v>
      </c>
      <c r="O32" s="118">
        <v>362</v>
      </c>
      <c r="P32" s="119">
        <v>42233.59</v>
      </c>
      <c r="Q32" s="116">
        <v>116.67</v>
      </c>
      <c r="R32" s="117">
        <v>93.33</v>
      </c>
      <c r="S32" s="118">
        <v>89035</v>
      </c>
      <c r="T32" s="119">
        <v>83144858.540000007</v>
      </c>
      <c r="U32" s="119">
        <v>933.84</v>
      </c>
      <c r="V32" s="117">
        <v>771.53</v>
      </c>
      <c r="W32" s="113">
        <v>7.72</v>
      </c>
    </row>
    <row r="33" spans="1:23" x14ac:dyDescent="0.25">
      <c r="A33" s="52">
        <v>11</v>
      </c>
      <c r="B33" s="116" t="s">
        <v>110</v>
      </c>
      <c r="C33" s="118">
        <v>29881</v>
      </c>
      <c r="D33" s="119">
        <v>26532491.760000002</v>
      </c>
      <c r="E33" s="117">
        <v>887.94</v>
      </c>
      <c r="F33" s="117">
        <v>704.22</v>
      </c>
      <c r="G33" s="118">
        <v>292</v>
      </c>
      <c r="H33" s="119">
        <v>196310.9</v>
      </c>
      <c r="I33" s="116">
        <v>672.3</v>
      </c>
      <c r="J33" s="117">
        <v>534.55999999999995</v>
      </c>
      <c r="K33" s="118">
        <v>1444</v>
      </c>
      <c r="L33" s="119">
        <v>931275.13</v>
      </c>
      <c r="M33" s="116">
        <v>644.92999999999995</v>
      </c>
      <c r="N33" s="117">
        <v>596.14</v>
      </c>
      <c r="O33" s="118">
        <v>73</v>
      </c>
      <c r="P33" s="119">
        <v>9565.3799999999992</v>
      </c>
      <c r="Q33" s="116">
        <v>131.03</v>
      </c>
      <c r="R33" s="117">
        <v>105.81</v>
      </c>
      <c r="S33" s="118">
        <v>31690</v>
      </c>
      <c r="T33" s="119">
        <v>27669643.170000002</v>
      </c>
      <c r="U33" s="119">
        <v>873.13</v>
      </c>
      <c r="V33" s="117">
        <v>692.84</v>
      </c>
      <c r="W33" s="113">
        <v>2.75</v>
      </c>
    </row>
    <row r="34" spans="1:23" ht="15.75" thickBot="1" x14ac:dyDescent="0.3">
      <c r="A34" s="300">
        <v>12</v>
      </c>
      <c r="B34" s="301" t="s">
        <v>111</v>
      </c>
      <c r="C34" s="279">
        <v>5275</v>
      </c>
      <c r="D34" s="280">
        <v>4638316.92</v>
      </c>
      <c r="E34" s="280">
        <v>879.30178578199047</v>
      </c>
      <c r="F34" s="319">
        <v>678.64</v>
      </c>
      <c r="G34" s="279">
        <v>83</v>
      </c>
      <c r="H34" s="280">
        <v>46042.73</v>
      </c>
      <c r="I34" s="280">
        <v>554.73168674698798</v>
      </c>
      <c r="J34" s="319">
        <v>520.75</v>
      </c>
      <c r="K34" s="279">
        <v>311</v>
      </c>
      <c r="L34" s="280">
        <v>190774.65</v>
      </c>
      <c r="M34" s="280">
        <v>613.42331189710615</v>
      </c>
      <c r="N34" s="319">
        <v>480.11</v>
      </c>
      <c r="O34" s="279">
        <v>9</v>
      </c>
      <c r="P34" s="280">
        <v>1732.54</v>
      </c>
      <c r="Q34" s="280">
        <v>192.50444444444443</v>
      </c>
      <c r="R34" s="319">
        <v>115.88</v>
      </c>
      <c r="S34" s="279">
        <v>5678</v>
      </c>
      <c r="T34" s="280">
        <v>4876866.84</v>
      </c>
      <c r="U34" s="280">
        <v>858.90574850299402</v>
      </c>
      <c r="V34" s="319">
        <v>660.26</v>
      </c>
      <c r="W34" s="280">
        <v>0.49225935600546877</v>
      </c>
    </row>
    <row r="35" spans="1:23" ht="16.5" thickBot="1" x14ac:dyDescent="0.3">
      <c r="A35" s="114"/>
      <c r="B35" s="124" t="s">
        <v>535</v>
      </c>
      <c r="C35" s="257">
        <v>999998</v>
      </c>
      <c r="D35" s="342">
        <v>1186006474.54</v>
      </c>
      <c r="E35" s="342">
        <v>1186.008846557693</v>
      </c>
      <c r="F35" s="127">
        <v>1163.98</v>
      </c>
      <c r="G35" s="257">
        <v>31428</v>
      </c>
      <c r="H35" s="342">
        <v>15202889.720000001</v>
      </c>
      <c r="I35" s="342">
        <v>483.73710449280895</v>
      </c>
      <c r="J35" s="127">
        <v>384</v>
      </c>
      <c r="K35" s="257">
        <v>113170</v>
      </c>
      <c r="L35" s="342">
        <v>79838023.060000002</v>
      </c>
      <c r="M35" s="342">
        <v>705.4698511973138</v>
      </c>
      <c r="N35" s="127">
        <v>613.25</v>
      </c>
      <c r="O35" s="257">
        <v>8861</v>
      </c>
      <c r="P35" s="342">
        <v>3088853.4899999998</v>
      </c>
      <c r="Q35" s="342">
        <v>348.58971786480078</v>
      </c>
      <c r="R35" s="127">
        <v>360</v>
      </c>
      <c r="S35" s="257">
        <v>1153457</v>
      </c>
      <c r="T35" s="342">
        <v>1284136240.8099997</v>
      </c>
      <c r="U35" s="342">
        <v>1113.2935521740296</v>
      </c>
      <c r="V35" s="127">
        <v>1042.25</v>
      </c>
      <c r="W35" s="115">
        <v>100</v>
      </c>
    </row>
    <row r="36" spans="1:23" x14ac:dyDescent="0.25">
      <c r="D36" s="215"/>
    </row>
    <row r="37" spans="1:23" ht="15.75" x14ac:dyDescent="0.25">
      <c r="A37" s="407" t="s">
        <v>710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</row>
    <row r="38" spans="1:23" ht="15.75" thickBot="1" x14ac:dyDescent="0.3"/>
    <row r="39" spans="1:23" ht="15.75" x14ac:dyDescent="0.25">
      <c r="A39" s="446" t="s">
        <v>52</v>
      </c>
      <c r="B39" s="444" t="s">
        <v>102</v>
      </c>
      <c r="C39" s="441" t="s">
        <v>105</v>
      </c>
      <c r="D39" s="442"/>
      <c r="E39" s="442"/>
      <c r="F39" s="443"/>
      <c r="G39" s="441" t="s">
        <v>106</v>
      </c>
      <c r="H39" s="442"/>
      <c r="I39" s="442"/>
      <c r="J39" s="443"/>
      <c r="K39" s="441" t="s">
        <v>107</v>
      </c>
      <c r="L39" s="442"/>
      <c r="M39" s="442"/>
      <c r="N39" s="443"/>
      <c r="O39" s="441" t="s">
        <v>108</v>
      </c>
      <c r="P39" s="442"/>
      <c r="Q39" s="442"/>
      <c r="R39" s="443"/>
      <c r="S39" s="441" t="s">
        <v>104</v>
      </c>
      <c r="T39" s="442"/>
      <c r="U39" s="442"/>
      <c r="V39" s="442"/>
      <c r="W39" s="443"/>
    </row>
    <row r="40" spans="1:23" ht="16.5" thickBot="1" x14ac:dyDescent="0.3">
      <c r="A40" s="447"/>
      <c r="B40" s="445"/>
      <c r="C40" s="128" t="s">
        <v>1</v>
      </c>
      <c r="D40" s="129" t="s">
        <v>103</v>
      </c>
      <c r="E40" s="130" t="s">
        <v>21</v>
      </c>
      <c r="F40" s="131" t="s">
        <v>440</v>
      </c>
      <c r="G40" s="128" t="s">
        <v>1</v>
      </c>
      <c r="H40" s="129" t="s">
        <v>103</v>
      </c>
      <c r="I40" s="130" t="s">
        <v>21</v>
      </c>
      <c r="J40" s="131" t="s">
        <v>440</v>
      </c>
      <c r="K40" s="128" t="s">
        <v>1</v>
      </c>
      <c r="L40" s="129" t="s">
        <v>103</v>
      </c>
      <c r="M40" s="130" t="s">
        <v>21</v>
      </c>
      <c r="N40" s="131" t="s">
        <v>440</v>
      </c>
      <c r="O40" s="128" t="s">
        <v>1</v>
      </c>
      <c r="P40" s="129" t="s">
        <v>103</v>
      </c>
      <c r="Q40" s="130" t="s">
        <v>21</v>
      </c>
      <c r="R40" s="131" t="s">
        <v>440</v>
      </c>
      <c r="S40" s="128" t="s">
        <v>1</v>
      </c>
      <c r="T40" s="129" t="s">
        <v>103</v>
      </c>
      <c r="U40" s="130" t="s">
        <v>21</v>
      </c>
      <c r="V40" s="131" t="s">
        <v>440</v>
      </c>
      <c r="W40" s="130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14164</v>
      </c>
      <c r="H41" s="135">
        <v>4525459.0599999996</v>
      </c>
      <c r="I41" s="132">
        <v>319.5</v>
      </c>
      <c r="J41" s="133">
        <v>336.72</v>
      </c>
      <c r="K41" s="134">
        <v>760</v>
      </c>
      <c r="L41" s="135">
        <v>579135.54</v>
      </c>
      <c r="M41" s="132">
        <v>762.02</v>
      </c>
      <c r="N41" s="133">
        <v>783.3</v>
      </c>
      <c r="O41" s="134">
        <v>335</v>
      </c>
      <c r="P41" s="135">
        <v>262131.45</v>
      </c>
      <c r="Q41" s="132">
        <v>782.48</v>
      </c>
      <c r="R41" s="133">
        <v>783.3</v>
      </c>
      <c r="S41" s="298">
        <v>15259</v>
      </c>
      <c r="T41" s="135">
        <v>5366726.05</v>
      </c>
      <c r="U41" s="135">
        <v>351.71</v>
      </c>
      <c r="V41" s="132">
        <v>360</v>
      </c>
      <c r="W41" s="111">
        <v>1.1599999999999999</v>
      </c>
    </row>
    <row r="42" spans="1:23" x14ac:dyDescent="0.25">
      <c r="A42" s="52">
        <v>2</v>
      </c>
      <c r="B42" s="116" t="s">
        <v>77</v>
      </c>
      <c r="C42" s="118">
        <v>1117</v>
      </c>
      <c r="D42" s="119">
        <v>1311796.74</v>
      </c>
      <c r="E42" s="117">
        <v>1174.3900000000001</v>
      </c>
      <c r="F42" s="117">
        <v>1147.3599999999999</v>
      </c>
      <c r="G42" s="118">
        <v>15482</v>
      </c>
      <c r="H42" s="119">
        <v>7703551.2000000002</v>
      </c>
      <c r="I42" s="116">
        <v>497.58</v>
      </c>
      <c r="J42" s="117">
        <v>430.2</v>
      </c>
      <c r="K42" s="118">
        <v>7771</v>
      </c>
      <c r="L42" s="119">
        <v>4633422.42</v>
      </c>
      <c r="M42" s="116">
        <v>596.25</v>
      </c>
      <c r="N42" s="117">
        <v>486.13</v>
      </c>
      <c r="O42" s="118">
        <v>587</v>
      </c>
      <c r="P42" s="119">
        <v>458427.2</v>
      </c>
      <c r="Q42" s="116">
        <v>780.97</v>
      </c>
      <c r="R42" s="117">
        <v>783.3</v>
      </c>
      <c r="S42" s="118">
        <v>24957</v>
      </c>
      <c r="T42" s="119">
        <v>14107197.560000001</v>
      </c>
      <c r="U42" s="119">
        <v>565.26</v>
      </c>
      <c r="V42" s="116">
        <v>467.15</v>
      </c>
      <c r="W42" s="113">
        <v>1.89</v>
      </c>
    </row>
    <row r="43" spans="1:23" x14ac:dyDescent="0.25">
      <c r="A43" s="52">
        <v>3</v>
      </c>
      <c r="B43" s="116" t="s">
        <v>95</v>
      </c>
      <c r="C43" s="118">
        <v>6095</v>
      </c>
      <c r="D43" s="119">
        <v>6905909.8899999997</v>
      </c>
      <c r="E43" s="117">
        <v>1133.05</v>
      </c>
      <c r="F43" s="117">
        <v>1077.54</v>
      </c>
      <c r="G43" s="118">
        <v>15242</v>
      </c>
      <c r="H43" s="119">
        <v>8794616.2100000009</v>
      </c>
      <c r="I43" s="116">
        <v>577</v>
      </c>
      <c r="J43" s="117">
        <v>517.27</v>
      </c>
      <c r="K43" s="118">
        <v>6006</v>
      </c>
      <c r="L43" s="119">
        <v>3686883.99</v>
      </c>
      <c r="M43" s="116">
        <v>613.87</v>
      </c>
      <c r="N43" s="117">
        <v>496.23</v>
      </c>
      <c r="O43" s="118">
        <v>130</v>
      </c>
      <c r="P43" s="119">
        <v>100810.85</v>
      </c>
      <c r="Q43" s="116">
        <v>775.47</v>
      </c>
      <c r="R43" s="117">
        <v>783.3</v>
      </c>
      <c r="S43" s="118">
        <v>27473</v>
      </c>
      <c r="T43" s="119">
        <v>19488220.940000001</v>
      </c>
      <c r="U43" s="119">
        <v>709.36</v>
      </c>
      <c r="V43" s="116">
        <v>593.35</v>
      </c>
      <c r="W43" s="113">
        <v>2.08</v>
      </c>
    </row>
    <row r="44" spans="1:23" x14ac:dyDescent="0.25">
      <c r="A44" s="52">
        <v>4</v>
      </c>
      <c r="B44" s="116" t="s">
        <v>96</v>
      </c>
      <c r="C44" s="118">
        <v>46950</v>
      </c>
      <c r="D44" s="119">
        <v>47674274.93</v>
      </c>
      <c r="E44" s="117">
        <v>1015.43</v>
      </c>
      <c r="F44" s="117">
        <v>990.99</v>
      </c>
      <c r="G44" s="118">
        <v>23473</v>
      </c>
      <c r="H44" s="119">
        <v>15110508.539999999</v>
      </c>
      <c r="I44" s="116">
        <v>643.74</v>
      </c>
      <c r="J44" s="117">
        <v>567.77</v>
      </c>
      <c r="K44" s="118">
        <v>7800</v>
      </c>
      <c r="L44" s="119">
        <v>4795781.95</v>
      </c>
      <c r="M44" s="116">
        <v>614.84</v>
      </c>
      <c r="N44" s="117">
        <v>498.94</v>
      </c>
      <c r="O44" s="118">
        <v>150</v>
      </c>
      <c r="P44" s="119">
        <v>114839.65</v>
      </c>
      <c r="Q44" s="116">
        <v>765.6</v>
      </c>
      <c r="R44" s="117">
        <v>783.3</v>
      </c>
      <c r="S44" s="118">
        <v>78373</v>
      </c>
      <c r="T44" s="119">
        <v>67695405.069999993</v>
      </c>
      <c r="U44" s="119">
        <v>863.76</v>
      </c>
      <c r="V44" s="116">
        <v>807.03</v>
      </c>
      <c r="W44" s="113">
        <v>5.94</v>
      </c>
    </row>
    <row r="45" spans="1:23" x14ac:dyDescent="0.25">
      <c r="A45" s="52">
        <v>5</v>
      </c>
      <c r="B45" s="116" t="s">
        <v>97</v>
      </c>
      <c r="C45" s="118">
        <v>97847</v>
      </c>
      <c r="D45" s="119">
        <v>105142451.45999999</v>
      </c>
      <c r="E45" s="117">
        <v>1074.56</v>
      </c>
      <c r="F45" s="117">
        <v>1043.8399999999999</v>
      </c>
      <c r="G45" s="118">
        <v>34916</v>
      </c>
      <c r="H45" s="119">
        <v>24052308.449999999</v>
      </c>
      <c r="I45" s="116">
        <v>688.86</v>
      </c>
      <c r="J45" s="117">
        <v>606.62</v>
      </c>
      <c r="K45" s="118">
        <v>9951</v>
      </c>
      <c r="L45" s="119">
        <v>5881130.1500000004</v>
      </c>
      <c r="M45" s="116">
        <v>591.01</v>
      </c>
      <c r="N45" s="117">
        <v>485.25</v>
      </c>
      <c r="O45" s="118">
        <v>146</v>
      </c>
      <c r="P45" s="119">
        <v>110605.35</v>
      </c>
      <c r="Q45" s="116">
        <v>757.57</v>
      </c>
      <c r="R45" s="117">
        <v>783.3</v>
      </c>
      <c r="S45" s="118">
        <v>142860</v>
      </c>
      <c r="T45" s="119">
        <v>135186495.41</v>
      </c>
      <c r="U45" s="119">
        <v>946.29</v>
      </c>
      <c r="V45" s="116">
        <v>879.37</v>
      </c>
      <c r="W45" s="113">
        <v>10.83</v>
      </c>
    </row>
    <row r="46" spans="1:23" x14ac:dyDescent="0.25">
      <c r="A46" s="52">
        <v>6</v>
      </c>
      <c r="B46" s="116" t="s">
        <v>98</v>
      </c>
      <c r="C46" s="118">
        <v>161560</v>
      </c>
      <c r="D46" s="119">
        <v>161090114.56</v>
      </c>
      <c r="E46" s="117">
        <v>997.09</v>
      </c>
      <c r="F46" s="117">
        <v>887.05</v>
      </c>
      <c r="G46" s="118">
        <v>36483</v>
      </c>
      <c r="H46" s="119">
        <v>27228105.34</v>
      </c>
      <c r="I46" s="116">
        <v>746.32</v>
      </c>
      <c r="J46" s="117">
        <v>663.97</v>
      </c>
      <c r="K46" s="118">
        <v>9631</v>
      </c>
      <c r="L46" s="119">
        <v>5441807.6699999999</v>
      </c>
      <c r="M46" s="116">
        <v>565.03</v>
      </c>
      <c r="N46" s="117">
        <v>484.46</v>
      </c>
      <c r="O46" s="118">
        <v>2258</v>
      </c>
      <c r="P46" s="119">
        <v>721375.91</v>
      </c>
      <c r="Q46" s="116">
        <v>319.48</v>
      </c>
      <c r="R46" s="117">
        <v>360</v>
      </c>
      <c r="S46" s="118">
        <v>209932</v>
      </c>
      <c r="T46" s="119">
        <v>194481403.47999999</v>
      </c>
      <c r="U46" s="119">
        <v>926.4</v>
      </c>
      <c r="V46" s="116">
        <v>792.69</v>
      </c>
      <c r="W46" s="113">
        <v>15.91</v>
      </c>
    </row>
    <row r="47" spans="1:23" x14ac:dyDescent="0.25">
      <c r="A47" s="52">
        <v>7</v>
      </c>
      <c r="B47" s="116" t="s">
        <v>99</v>
      </c>
      <c r="C47" s="118">
        <v>170875</v>
      </c>
      <c r="D47" s="119">
        <v>159051577.31</v>
      </c>
      <c r="E47" s="117">
        <v>930.81</v>
      </c>
      <c r="F47" s="117">
        <v>760.25</v>
      </c>
      <c r="G47" s="118">
        <v>42871</v>
      </c>
      <c r="H47" s="119">
        <v>32654583.690000001</v>
      </c>
      <c r="I47" s="116">
        <v>761.69</v>
      </c>
      <c r="J47" s="117">
        <v>677.15</v>
      </c>
      <c r="K47" s="118">
        <v>8805</v>
      </c>
      <c r="L47" s="119">
        <v>4859303.91</v>
      </c>
      <c r="M47" s="116">
        <v>551.88</v>
      </c>
      <c r="N47" s="117">
        <v>484.95</v>
      </c>
      <c r="O47" s="118">
        <v>5219</v>
      </c>
      <c r="P47" s="119">
        <v>1442106.49</v>
      </c>
      <c r="Q47" s="116">
        <v>276.32</v>
      </c>
      <c r="R47" s="117">
        <v>360</v>
      </c>
      <c r="S47" s="118">
        <v>227770</v>
      </c>
      <c r="T47" s="119">
        <v>198007571.40000001</v>
      </c>
      <c r="U47" s="119">
        <v>869.33</v>
      </c>
      <c r="V47" s="116">
        <v>707.54</v>
      </c>
      <c r="W47" s="113">
        <v>17.260000000000002</v>
      </c>
    </row>
    <row r="48" spans="1:23" x14ac:dyDescent="0.25">
      <c r="A48" s="52">
        <v>8</v>
      </c>
      <c r="B48" s="116" t="s">
        <v>100</v>
      </c>
      <c r="C48" s="118">
        <v>144748</v>
      </c>
      <c r="D48" s="119">
        <v>123617596.16</v>
      </c>
      <c r="E48" s="117">
        <v>854.02</v>
      </c>
      <c r="F48" s="117">
        <v>668.88</v>
      </c>
      <c r="G48" s="118">
        <v>50157</v>
      </c>
      <c r="H48" s="119">
        <v>37746899.649999999</v>
      </c>
      <c r="I48" s="116">
        <v>752.57</v>
      </c>
      <c r="J48" s="117">
        <v>654.92999999999995</v>
      </c>
      <c r="K48" s="118">
        <v>7785</v>
      </c>
      <c r="L48" s="119">
        <v>4162237.53</v>
      </c>
      <c r="M48" s="116">
        <v>534.65</v>
      </c>
      <c r="N48" s="117">
        <v>484.45</v>
      </c>
      <c r="O48" s="118">
        <v>1614</v>
      </c>
      <c r="P48" s="119">
        <v>357950.32</v>
      </c>
      <c r="Q48" s="116">
        <v>221.78</v>
      </c>
      <c r="R48" s="117">
        <v>149.91999999999999</v>
      </c>
      <c r="S48" s="118">
        <v>204304</v>
      </c>
      <c r="T48" s="119">
        <v>165884683.66</v>
      </c>
      <c r="U48" s="119">
        <v>811.95</v>
      </c>
      <c r="V48" s="116">
        <v>649.64</v>
      </c>
      <c r="W48" s="113">
        <v>15.49</v>
      </c>
    </row>
    <row r="49" spans="1:23" x14ac:dyDescent="0.25">
      <c r="A49" s="52">
        <v>9</v>
      </c>
      <c r="B49" s="116" t="s">
        <v>101</v>
      </c>
      <c r="C49" s="118">
        <v>123147</v>
      </c>
      <c r="D49" s="119">
        <v>97642775.299999997</v>
      </c>
      <c r="E49" s="117">
        <v>792.9</v>
      </c>
      <c r="F49" s="117">
        <v>610.54999999999995</v>
      </c>
      <c r="G49" s="118">
        <v>51863</v>
      </c>
      <c r="H49" s="119">
        <v>38214548.899999999</v>
      </c>
      <c r="I49" s="116">
        <v>736.84</v>
      </c>
      <c r="J49" s="117">
        <v>624.45000000000005</v>
      </c>
      <c r="K49" s="118">
        <v>6587</v>
      </c>
      <c r="L49" s="119">
        <v>3454137.97</v>
      </c>
      <c r="M49" s="116">
        <v>524.39</v>
      </c>
      <c r="N49" s="117">
        <v>462.64</v>
      </c>
      <c r="O49" s="118">
        <v>1169</v>
      </c>
      <c r="P49" s="119">
        <v>207796.94</v>
      </c>
      <c r="Q49" s="116">
        <v>177.76</v>
      </c>
      <c r="R49" s="117">
        <v>119.07</v>
      </c>
      <c r="S49" s="118">
        <v>182766</v>
      </c>
      <c r="T49" s="119">
        <v>139519259.11000001</v>
      </c>
      <c r="U49" s="119">
        <v>763.38</v>
      </c>
      <c r="V49" s="116">
        <v>608.46</v>
      </c>
      <c r="W49" s="113">
        <v>13.85</v>
      </c>
    </row>
    <row r="50" spans="1:23" x14ac:dyDescent="0.25">
      <c r="A50" s="52">
        <v>10</v>
      </c>
      <c r="B50" s="116" t="s">
        <v>109</v>
      </c>
      <c r="C50" s="118">
        <v>87877</v>
      </c>
      <c r="D50" s="119">
        <v>65286893.649999999</v>
      </c>
      <c r="E50" s="117">
        <v>742.93</v>
      </c>
      <c r="F50" s="117">
        <v>549.5</v>
      </c>
      <c r="G50" s="118">
        <v>43635</v>
      </c>
      <c r="H50" s="119">
        <v>32068110.649999999</v>
      </c>
      <c r="I50" s="116">
        <v>734.92</v>
      </c>
      <c r="J50" s="117">
        <v>617.52</v>
      </c>
      <c r="K50" s="118">
        <v>4402</v>
      </c>
      <c r="L50" s="119">
        <v>2437440.1</v>
      </c>
      <c r="M50" s="116">
        <v>553.71</v>
      </c>
      <c r="N50" s="117">
        <v>411.24</v>
      </c>
      <c r="O50" s="118">
        <v>742</v>
      </c>
      <c r="P50" s="119">
        <v>145420.29</v>
      </c>
      <c r="Q50" s="116">
        <v>195.98</v>
      </c>
      <c r="R50" s="117">
        <v>119.07</v>
      </c>
      <c r="S50" s="118">
        <v>136656</v>
      </c>
      <c r="T50" s="119">
        <v>99937864.689999998</v>
      </c>
      <c r="U50" s="119">
        <v>731.31</v>
      </c>
      <c r="V50" s="116">
        <v>560.70000000000005</v>
      </c>
      <c r="W50" s="113">
        <v>10.36</v>
      </c>
    </row>
    <row r="51" spans="1:23" x14ac:dyDescent="0.25">
      <c r="A51" s="52">
        <v>11</v>
      </c>
      <c r="B51" s="116" t="s">
        <v>110</v>
      </c>
      <c r="C51" s="118">
        <v>33701</v>
      </c>
      <c r="D51" s="119">
        <v>23732825.890000001</v>
      </c>
      <c r="E51" s="117">
        <v>704.22</v>
      </c>
      <c r="F51" s="117">
        <v>443.6</v>
      </c>
      <c r="G51" s="118">
        <v>20178</v>
      </c>
      <c r="H51" s="119">
        <v>14843958.960000001</v>
      </c>
      <c r="I51" s="116">
        <v>735.65</v>
      </c>
      <c r="J51" s="117">
        <v>604.91</v>
      </c>
      <c r="K51" s="118">
        <v>1662</v>
      </c>
      <c r="L51" s="119">
        <v>958877.21</v>
      </c>
      <c r="M51" s="116">
        <v>576.94000000000005</v>
      </c>
      <c r="N51" s="117">
        <v>384.7</v>
      </c>
      <c r="O51" s="118">
        <v>242</v>
      </c>
      <c r="P51" s="119">
        <v>39217.620000000003</v>
      </c>
      <c r="Q51" s="116">
        <v>162.06</v>
      </c>
      <c r="R51" s="117">
        <v>125.47</v>
      </c>
      <c r="S51" s="118">
        <v>55783</v>
      </c>
      <c r="T51" s="119">
        <v>39574879.68</v>
      </c>
      <c r="U51" s="119">
        <v>709.44</v>
      </c>
      <c r="V51" s="116">
        <v>525.66</v>
      </c>
      <c r="W51" s="113">
        <v>4.2300000000000004</v>
      </c>
    </row>
    <row r="52" spans="1:23" ht="15.75" thickBot="1" x14ac:dyDescent="0.3">
      <c r="A52" s="300">
        <v>12</v>
      </c>
      <c r="B52" s="301" t="s">
        <v>111</v>
      </c>
      <c r="C52" s="279">
        <v>7415</v>
      </c>
      <c r="D52" s="280">
        <v>4963062.24</v>
      </c>
      <c r="E52" s="280">
        <v>669.32734187457856</v>
      </c>
      <c r="F52" s="319">
        <v>385.05</v>
      </c>
      <c r="G52" s="279">
        <v>5159</v>
      </c>
      <c r="H52" s="280">
        <v>3704239.0700000003</v>
      </c>
      <c r="I52" s="280">
        <v>718.01493894165537</v>
      </c>
      <c r="J52" s="319">
        <v>570.65</v>
      </c>
      <c r="K52" s="279">
        <v>612</v>
      </c>
      <c r="L52" s="280">
        <v>346738.21</v>
      </c>
      <c r="M52" s="280">
        <v>566.56570261437912</v>
      </c>
      <c r="N52" s="280">
        <v>360</v>
      </c>
      <c r="O52" s="279">
        <v>47</v>
      </c>
      <c r="P52" s="280">
        <v>6934.25</v>
      </c>
      <c r="Q52" s="280">
        <v>147.53723404255319</v>
      </c>
      <c r="R52" s="319">
        <v>123.89</v>
      </c>
      <c r="S52" s="279">
        <v>13233</v>
      </c>
      <c r="T52" s="280">
        <v>9020973.7699999996</v>
      </c>
      <c r="U52" s="280">
        <v>681.70284667120075</v>
      </c>
      <c r="V52" s="316">
        <v>484.9</v>
      </c>
      <c r="W52" s="280">
        <v>1.0029817351667392</v>
      </c>
    </row>
    <row r="53" spans="1:23" ht="16.5" thickBot="1" x14ac:dyDescent="0.3">
      <c r="A53" s="114"/>
      <c r="B53" s="124" t="s">
        <v>535</v>
      </c>
      <c r="C53" s="257">
        <v>881332</v>
      </c>
      <c r="D53" s="342">
        <v>796419278.12999988</v>
      </c>
      <c r="E53" s="342">
        <v>903.65410325507287</v>
      </c>
      <c r="F53" s="127">
        <v>746.11</v>
      </c>
      <c r="G53" s="257">
        <v>353623</v>
      </c>
      <c r="H53" s="342">
        <v>246646889.72</v>
      </c>
      <c r="I53" s="342">
        <v>697.48542860617101</v>
      </c>
      <c r="J53" s="127">
        <v>596.27</v>
      </c>
      <c r="K53" s="257">
        <v>71772</v>
      </c>
      <c r="L53" s="342">
        <v>41236896.649999999</v>
      </c>
      <c r="M53" s="342">
        <v>574.55409700161624</v>
      </c>
      <c r="N53" s="127">
        <v>483.13</v>
      </c>
      <c r="O53" s="257">
        <v>12639</v>
      </c>
      <c r="P53" s="342">
        <v>3967616.3200000003</v>
      </c>
      <c r="Q53" s="342">
        <v>313.91853152939319</v>
      </c>
      <c r="R53" s="127">
        <v>318.86</v>
      </c>
      <c r="S53" s="257">
        <v>1319366</v>
      </c>
      <c r="T53" s="342">
        <v>1088270680.8199999</v>
      </c>
      <c r="U53" s="342">
        <v>824.84366037930329</v>
      </c>
      <c r="V53" s="124">
        <v>671.7</v>
      </c>
      <c r="W53" s="115">
        <v>100</v>
      </c>
    </row>
  </sheetData>
  <mergeCells count="24"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  <mergeCell ref="O21:R21"/>
    <mergeCell ref="S21:W21"/>
    <mergeCell ref="S39:W39"/>
    <mergeCell ref="B39:B40"/>
    <mergeCell ref="C39:F39"/>
    <mergeCell ref="G39:J39"/>
    <mergeCell ref="K39:N39"/>
    <mergeCell ref="O39:R3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L121"/>
  <sheetViews>
    <sheetView zoomScale="115" zoomScaleNormal="115" workbookViewId="0">
      <selection activeCell="A2" sqref="A2"/>
    </sheetView>
  </sheetViews>
  <sheetFormatPr defaultColWidth="9.140625" defaultRowHeight="15" x14ac:dyDescent="0.25"/>
  <cols>
    <col min="1" max="1" width="14" customWidth="1"/>
    <col min="2" max="2" width="22.140625" bestFit="1" customWidth="1"/>
    <col min="3" max="3" width="10" customWidth="1"/>
    <col min="4" max="4" width="22.140625" bestFit="1" customWidth="1"/>
    <col min="5" max="5" width="12.28515625" style="8" customWidth="1"/>
    <col min="6" max="6" width="12.5703125" style="8" customWidth="1"/>
    <col min="7" max="7" width="12.7109375" style="8" customWidth="1"/>
    <col min="8" max="8" width="12" style="311" customWidth="1"/>
    <col min="9" max="9" width="18.28515625" style="9" customWidth="1"/>
    <col min="10" max="10" width="17.140625" style="9" customWidth="1"/>
    <col min="11" max="11" width="18.42578125" style="9" customWidth="1"/>
    <col min="12" max="12" width="17" style="9" customWidth="1"/>
  </cols>
  <sheetData>
    <row r="1" spans="1:12" s="2" customFormat="1" ht="15.75" x14ac:dyDescent="0.25">
      <c r="A1" s="407" t="s">
        <v>699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2" s="2" customFormat="1" ht="15.75" thickBot="1" x14ac:dyDescent="0.3">
      <c r="A2" s="308"/>
      <c r="E2" s="36"/>
      <c r="F2" s="36"/>
      <c r="G2" s="36"/>
      <c r="H2" s="310"/>
      <c r="I2" s="309"/>
      <c r="J2" s="309"/>
      <c r="K2" s="309"/>
      <c r="L2" s="309"/>
    </row>
    <row r="3" spans="1:12" s="2" customFormat="1" ht="33" customHeight="1" x14ac:dyDescent="0.25">
      <c r="A3" s="393" t="s">
        <v>369</v>
      </c>
      <c r="B3" s="394" t="s">
        <v>370</v>
      </c>
      <c r="C3" s="394" t="s">
        <v>43</v>
      </c>
      <c r="D3" s="394" t="s">
        <v>44</v>
      </c>
      <c r="E3" s="394" t="s">
        <v>5</v>
      </c>
      <c r="F3" s="394" t="s">
        <v>6</v>
      </c>
      <c r="G3" s="394" t="s">
        <v>45</v>
      </c>
      <c r="H3" s="395" t="s">
        <v>49</v>
      </c>
      <c r="I3" s="396" t="s">
        <v>112</v>
      </c>
      <c r="J3" s="396" t="s">
        <v>505</v>
      </c>
      <c r="K3" s="396" t="s">
        <v>506</v>
      </c>
      <c r="L3" s="397" t="s">
        <v>507</v>
      </c>
    </row>
    <row r="4" spans="1:12" s="42" customFormat="1" ht="15.75" x14ac:dyDescent="0.25">
      <c r="A4" s="211">
        <v>1</v>
      </c>
      <c r="B4" s="239" t="s">
        <v>371</v>
      </c>
      <c r="C4" s="3"/>
      <c r="D4" s="239" t="s">
        <v>371</v>
      </c>
      <c r="E4" s="3">
        <v>344037</v>
      </c>
      <c r="F4" s="3">
        <v>98577</v>
      </c>
      <c r="G4" s="3">
        <v>10632</v>
      </c>
      <c r="H4" s="239">
        <v>2227</v>
      </c>
      <c r="I4" s="4">
        <v>477685901.79000002</v>
      </c>
      <c r="J4" s="4">
        <v>5760946.29</v>
      </c>
      <c r="K4" s="4">
        <v>24594457.989999998</v>
      </c>
      <c r="L4" s="197">
        <v>508041306.06999999</v>
      </c>
    </row>
    <row r="5" spans="1:12" x14ac:dyDescent="0.25">
      <c r="A5" s="212"/>
      <c r="B5" s="238" t="s">
        <v>371</v>
      </c>
      <c r="C5" s="78" t="s">
        <v>258</v>
      </c>
      <c r="D5" s="238" t="s">
        <v>424</v>
      </c>
      <c r="E5" s="6">
        <v>345</v>
      </c>
      <c r="F5" s="6">
        <v>10184</v>
      </c>
      <c r="G5" s="6">
        <v>2657</v>
      </c>
      <c r="H5" s="238">
        <v>0</v>
      </c>
      <c r="I5" s="22">
        <v>6153795.5300000003</v>
      </c>
      <c r="J5" s="22">
        <v>1707.87</v>
      </c>
      <c r="K5" s="22">
        <v>321874.25</v>
      </c>
      <c r="L5" s="95">
        <v>6477377.6500000004</v>
      </c>
    </row>
    <row r="6" spans="1:12" s="42" customFormat="1" ht="15.75" x14ac:dyDescent="0.25">
      <c r="A6" s="212"/>
      <c r="B6" s="238" t="s">
        <v>371</v>
      </c>
      <c r="C6" s="6" t="s">
        <v>647</v>
      </c>
      <c r="D6" s="238" t="s">
        <v>646</v>
      </c>
      <c r="E6" s="6">
        <v>0</v>
      </c>
      <c r="F6" s="6">
        <v>0</v>
      </c>
      <c r="G6" s="6">
        <v>0</v>
      </c>
      <c r="H6" s="238">
        <v>2227</v>
      </c>
      <c r="I6" s="22">
        <v>445400</v>
      </c>
      <c r="J6" s="22">
        <v>0</v>
      </c>
      <c r="K6" s="22">
        <v>0</v>
      </c>
      <c r="L6" s="95">
        <v>445400</v>
      </c>
    </row>
    <row r="7" spans="1:12" x14ac:dyDescent="0.25">
      <c r="A7" s="212"/>
      <c r="B7" s="6" t="s">
        <v>371</v>
      </c>
      <c r="C7" s="6" t="s">
        <v>508</v>
      </c>
      <c r="D7" s="6" t="s">
        <v>566</v>
      </c>
      <c r="E7" s="6">
        <v>343692</v>
      </c>
      <c r="F7" s="6">
        <v>88393</v>
      </c>
      <c r="G7" s="6">
        <v>7975</v>
      </c>
      <c r="H7" s="238">
        <v>0</v>
      </c>
      <c r="I7" s="22">
        <v>471086706.25999999</v>
      </c>
      <c r="J7" s="22">
        <v>5759238.4199999999</v>
      </c>
      <c r="K7" s="22">
        <v>24272583.739999998</v>
      </c>
      <c r="L7" s="95">
        <v>501118528.42000002</v>
      </c>
    </row>
    <row r="8" spans="1:12" s="42" customFormat="1" ht="15.75" x14ac:dyDescent="0.25">
      <c r="A8" s="211">
        <v>1</v>
      </c>
      <c r="B8" s="3" t="s">
        <v>69</v>
      </c>
      <c r="C8" s="3"/>
      <c r="D8" s="3" t="s">
        <v>69</v>
      </c>
      <c r="E8" s="3">
        <v>12326</v>
      </c>
      <c r="F8" s="3">
        <v>3301</v>
      </c>
      <c r="G8" s="3">
        <v>0</v>
      </c>
      <c r="H8" s="239">
        <v>0</v>
      </c>
      <c r="I8" s="4">
        <v>1167863.46</v>
      </c>
      <c r="J8" s="4">
        <v>0</v>
      </c>
      <c r="K8" s="4">
        <v>0</v>
      </c>
      <c r="L8" s="197">
        <v>1167863.46</v>
      </c>
    </row>
    <row r="9" spans="1:12" x14ac:dyDescent="0.25">
      <c r="A9" s="212"/>
      <c r="B9" s="6" t="s">
        <v>69</v>
      </c>
      <c r="C9" s="6" t="s">
        <v>302</v>
      </c>
      <c r="D9" s="6" t="s">
        <v>69</v>
      </c>
      <c r="E9" s="6">
        <v>12326</v>
      </c>
      <c r="F9" s="6">
        <v>3301</v>
      </c>
      <c r="G9" s="6">
        <v>0</v>
      </c>
      <c r="H9" s="238">
        <v>0</v>
      </c>
      <c r="I9" s="22">
        <v>1167863.46</v>
      </c>
      <c r="J9" s="22">
        <v>0</v>
      </c>
      <c r="K9" s="22">
        <v>0</v>
      </c>
      <c r="L9" s="95">
        <v>1167863.46</v>
      </c>
    </row>
    <row r="10" spans="1:12" s="42" customFormat="1" ht="15.75" x14ac:dyDescent="0.25">
      <c r="A10" s="211">
        <v>1</v>
      </c>
      <c r="B10" s="3" t="s">
        <v>372</v>
      </c>
      <c r="C10" s="3"/>
      <c r="D10" s="3" t="s">
        <v>372</v>
      </c>
      <c r="E10" s="3">
        <v>18258</v>
      </c>
      <c r="F10" s="3">
        <v>6176</v>
      </c>
      <c r="G10" s="3">
        <v>0</v>
      </c>
      <c r="H10" s="239">
        <v>0</v>
      </c>
      <c r="I10" s="4">
        <v>2947967.46</v>
      </c>
      <c r="J10" s="4">
        <v>0</v>
      </c>
      <c r="K10" s="4">
        <v>0</v>
      </c>
      <c r="L10" s="197">
        <v>2947967.46</v>
      </c>
    </row>
    <row r="11" spans="1:12" x14ac:dyDescent="0.25">
      <c r="A11" s="212"/>
      <c r="B11" s="6" t="s">
        <v>372</v>
      </c>
      <c r="C11" s="6" t="s">
        <v>303</v>
      </c>
      <c r="D11" s="6" t="s">
        <v>73</v>
      </c>
      <c r="E11" s="6">
        <v>18258</v>
      </c>
      <c r="F11" s="6">
        <v>6176</v>
      </c>
      <c r="G11" s="6">
        <v>0</v>
      </c>
      <c r="H11" s="238">
        <v>0</v>
      </c>
      <c r="I11" s="22">
        <v>2947967.46</v>
      </c>
      <c r="J11" s="22">
        <v>0</v>
      </c>
      <c r="K11" s="22">
        <v>0</v>
      </c>
      <c r="L11" s="95">
        <v>2947967.46</v>
      </c>
    </row>
    <row r="12" spans="1:12" x14ac:dyDescent="0.25">
      <c r="A12" s="211">
        <v>1</v>
      </c>
      <c r="B12" s="3" t="s">
        <v>373</v>
      </c>
      <c r="C12" s="3"/>
      <c r="D12" s="3" t="s">
        <v>373</v>
      </c>
      <c r="E12" s="3">
        <v>45293</v>
      </c>
      <c r="F12" s="3">
        <v>16117</v>
      </c>
      <c r="G12" s="3">
        <v>1931</v>
      </c>
      <c r="H12" s="239">
        <v>169</v>
      </c>
      <c r="I12" s="4">
        <v>63841863.979999997</v>
      </c>
      <c r="J12" s="4">
        <v>1859942.48</v>
      </c>
      <c r="K12" s="4">
        <v>3244596.6</v>
      </c>
      <c r="L12" s="197">
        <v>68946403.060000002</v>
      </c>
    </row>
    <row r="13" spans="1:12" x14ac:dyDescent="0.25">
      <c r="A13" s="212"/>
      <c r="B13" s="6" t="s">
        <v>373</v>
      </c>
      <c r="C13" s="6" t="s">
        <v>267</v>
      </c>
      <c r="D13" s="6" t="s">
        <v>354</v>
      </c>
      <c r="E13" s="6">
        <v>13089</v>
      </c>
      <c r="F13" s="6">
        <v>4558</v>
      </c>
      <c r="G13" s="6">
        <v>575</v>
      </c>
      <c r="H13" s="238">
        <v>0</v>
      </c>
      <c r="I13" s="22">
        <v>12384852.560000001</v>
      </c>
      <c r="J13" s="22">
        <v>232854.36</v>
      </c>
      <c r="K13" s="22">
        <v>664963.05000000005</v>
      </c>
      <c r="L13" s="95">
        <v>13282669.970000001</v>
      </c>
    </row>
    <row r="14" spans="1:12" x14ac:dyDescent="0.25">
      <c r="A14" s="212"/>
      <c r="B14" s="6" t="s">
        <v>373</v>
      </c>
      <c r="C14" s="6" t="s">
        <v>268</v>
      </c>
      <c r="D14" s="6" t="s">
        <v>62</v>
      </c>
      <c r="E14" s="6">
        <v>14017</v>
      </c>
      <c r="F14" s="6">
        <v>6205</v>
      </c>
      <c r="G14" s="6">
        <v>324</v>
      </c>
      <c r="H14" s="238">
        <v>169</v>
      </c>
      <c r="I14" s="22">
        <v>22326360.07</v>
      </c>
      <c r="J14" s="22">
        <v>1006007.64</v>
      </c>
      <c r="K14" s="22">
        <v>1155338.51</v>
      </c>
      <c r="L14" s="95">
        <v>24487706.219999999</v>
      </c>
    </row>
    <row r="15" spans="1:12" x14ac:dyDescent="0.25">
      <c r="A15" s="212"/>
      <c r="B15" s="6" t="s">
        <v>373</v>
      </c>
      <c r="C15" s="6" t="s">
        <v>269</v>
      </c>
      <c r="D15" s="6" t="s">
        <v>63</v>
      </c>
      <c r="E15" s="6">
        <v>18187</v>
      </c>
      <c r="F15" s="6">
        <v>5354</v>
      </c>
      <c r="G15" s="6">
        <v>1032</v>
      </c>
      <c r="H15" s="238">
        <v>0</v>
      </c>
      <c r="I15" s="22">
        <v>29130651.350000001</v>
      </c>
      <c r="J15" s="22">
        <v>621080.48</v>
      </c>
      <c r="K15" s="22">
        <v>1424295.04</v>
      </c>
      <c r="L15" s="95">
        <v>31176026.870000001</v>
      </c>
    </row>
    <row r="16" spans="1:12" x14ac:dyDescent="0.25">
      <c r="A16" s="211">
        <v>1</v>
      </c>
      <c r="B16" s="3" t="s">
        <v>374</v>
      </c>
      <c r="C16" s="3"/>
      <c r="D16" s="3" t="s">
        <v>374</v>
      </c>
      <c r="E16" s="3">
        <v>4261</v>
      </c>
      <c r="F16" s="3">
        <v>1214</v>
      </c>
      <c r="G16" s="3">
        <v>378</v>
      </c>
      <c r="H16" s="239">
        <v>0</v>
      </c>
      <c r="I16" s="4">
        <v>7082485.8700000001</v>
      </c>
      <c r="J16" s="4">
        <v>244083.47</v>
      </c>
      <c r="K16" s="4">
        <v>154191.46</v>
      </c>
      <c r="L16" s="197">
        <v>7480760.7999999998</v>
      </c>
    </row>
    <row r="17" spans="1:12" s="42" customFormat="1" ht="15.75" x14ac:dyDescent="0.25">
      <c r="A17" s="212"/>
      <c r="B17" s="6" t="s">
        <v>374</v>
      </c>
      <c r="C17" s="6" t="s">
        <v>270</v>
      </c>
      <c r="D17" s="6" t="s">
        <v>355</v>
      </c>
      <c r="E17" s="6">
        <v>2331</v>
      </c>
      <c r="F17" s="6">
        <v>533</v>
      </c>
      <c r="G17" s="6">
        <v>216</v>
      </c>
      <c r="H17" s="238">
        <v>0</v>
      </c>
      <c r="I17" s="22">
        <v>4207214.91</v>
      </c>
      <c r="J17" s="22">
        <v>224367.27</v>
      </c>
      <c r="K17" s="22">
        <v>25299.88</v>
      </c>
      <c r="L17" s="95">
        <v>4456882.0599999996</v>
      </c>
    </row>
    <row r="18" spans="1:12" x14ac:dyDescent="0.25">
      <c r="A18" s="212"/>
      <c r="B18" s="6" t="s">
        <v>374</v>
      </c>
      <c r="C18" s="6" t="s">
        <v>271</v>
      </c>
      <c r="D18" s="6" t="s">
        <v>356</v>
      </c>
      <c r="E18" s="6">
        <v>456</v>
      </c>
      <c r="F18" s="6">
        <v>127</v>
      </c>
      <c r="G18" s="6">
        <v>51</v>
      </c>
      <c r="H18" s="238">
        <v>0</v>
      </c>
      <c r="I18" s="22">
        <v>547204.6</v>
      </c>
      <c r="J18" s="22">
        <v>4117.32</v>
      </c>
      <c r="K18" s="22">
        <v>26832.48</v>
      </c>
      <c r="L18" s="95">
        <v>578154.4</v>
      </c>
    </row>
    <row r="19" spans="1:12" x14ac:dyDescent="0.25">
      <c r="A19" s="212"/>
      <c r="B19" s="6" t="s">
        <v>374</v>
      </c>
      <c r="C19" s="6" t="s">
        <v>402</v>
      </c>
      <c r="D19" s="6" t="s">
        <v>375</v>
      </c>
      <c r="E19" s="6">
        <v>514</v>
      </c>
      <c r="F19" s="6">
        <v>242</v>
      </c>
      <c r="G19" s="6">
        <v>41</v>
      </c>
      <c r="H19" s="238">
        <v>0</v>
      </c>
      <c r="I19" s="22">
        <v>844985.66</v>
      </c>
      <c r="J19" s="22">
        <v>939.74</v>
      </c>
      <c r="K19" s="22">
        <v>38780.17</v>
      </c>
      <c r="L19" s="95">
        <v>884705.57</v>
      </c>
    </row>
    <row r="20" spans="1:12" x14ac:dyDescent="0.25">
      <c r="A20" s="212"/>
      <c r="B20" s="6" t="s">
        <v>374</v>
      </c>
      <c r="C20" s="6" t="s">
        <v>403</v>
      </c>
      <c r="D20" s="6" t="s">
        <v>376</v>
      </c>
      <c r="E20" s="6">
        <v>45</v>
      </c>
      <c r="F20" s="6">
        <v>23</v>
      </c>
      <c r="G20" s="6">
        <v>7</v>
      </c>
      <c r="H20" s="238">
        <v>0</v>
      </c>
      <c r="I20" s="22">
        <v>80189.320000000007</v>
      </c>
      <c r="J20" s="22">
        <v>222.09</v>
      </c>
      <c r="K20" s="22">
        <v>3643.32</v>
      </c>
      <c r="L20" s="95">
        <v>84054.73</v>
      </c>
    </row>
    <row r="21" spans="1:12" x14ac:dyDescent="0.25">
      <c r="A21" s="212"/>
      <c r="B21" s="6" t="s">
        <v>374</v>
      </c>
      <c r="C21" s="6" t="s">
        <v>399</v>
      </c>
      <c r="D21" s="6" t="s">
        <v>377</v>
      </c>
      <c r="E21" s="6">
        <v>847</v>
      </c>
      <c r="F21" s="6">
        <v>245</v>
      </c>
      <c r="G21" s="6">
        <v>56</v>
      </c>
      <c r="H21" s="238">
        <v>0</v>
      </c>
      <c r="I21" s="22">
        <v>1275488.68</v>
      </c>
      <c r="J21" s="22">
        <v>12692.04</v>
      </c>
      <c r="K21" s="22">
        <v>53643.13</v>
      </c>
      <c r="L21" s="95">
        <v>1341823.8500000001</v>
      </c>
    </row>
    <row r="22" spans="1:12" x14ac:dyDescent="0.25">
      <c r="A22" s="212"/>
      <c r="B22" s="6" t="s">
        <v>374</v>
      </c>
      <c r="C22" s="6" t="s">
        <v>400</v>
      </c>
      <c r="D22" s="6" t="s">
        <v>378</v>
      </c>
      <c r="E22" s="6">
        <v>29</v>
      </c>
      <c r="F22" s="6">
        <v>30</v>
      </c>
      <c r="G22" s="6">
        <v>7</v>
      </c>
      <c r="H22" s="238">
        <v>0</v>
      </c>
      <c r="I22" s="22">
        <v>55055.86</v>
      </c>
      <c r="J22" s="22">
        <v>179.08</v>
      </c>
      <c r="K22" s="22">
        <v>2875.28</v>
      </c>
      <c r="L22" s="95">
        <v>58110.22</v>
      </c>
    </row>
    <row r="23" spans="1:12" x14ac:dyDescent="0.25">
      <c r="A23" s="212"/>
      <c r="B23" s="6" t="s">
        <v>374</v>
      </c>
      <c r="C23" s="6" t="s">
        <v>397</v>
      </c>
      <c r="D23" s="6" t="s">
        <v>379</v>
      </c>
      <c r="E23" s="6">
        <v>30</v>
      </c>
      <c r="F23" s="6">
        <v>10</v>
      </c>
      <c r="G23" s="6">
        <v>0</v>
      </c>
      <c r="H23" s="238">
        <v>0</v>
      </c>
      <c r="I23" s="22">
        <v>45514.55</v>
      </c>
      <c r="J23" s="22">
        <v>213.8</v>
      </c>
      <c r="K23" s="22">
        <v>2196.5500000000002</v>
      </c>
      <c r="L23" s="95">
        <v>47924.9</v>
      </c>
    </row>
    <row r="24" spans="1:12" x14ac:dyDescent="0.25">
      <c r="A24" s="212"/>
      <c r="B24" s="6" t="s">
        <v>374</v>
      </c>
      <c r="C24" s="6" t="s">
        <v>398</v>
      </c>
      <c r="D24" s="6" t="s">
        <v>380</v>
      </c>
      <c r="E24" s="6">
        <v>9</v>
      </c>
      <c r="F24" s="6">
        <v>4</v>
      </c>
      <c r="G24" s="6">
        <v>0</v>
      </c>
      <c r="H24" s="238">
        <v>0</v>
      </c>
      <c r="I24" s="22">
        <v>26832.29</v>
      </c>
      <c r="J24" s="22">
        <v>1352.13</v>
      </c>
      <c r="K24" s="22">
        <v>920.65</v>
      </c>
      <c r="L24" s="95">
        <v>29105.07</v>
      </c>
    </row>
    <row r="25" spans="1:12" x14ac:dyDescent="0.25">
      <c r="A25" s="211">
        <v>1</v>
      </c>
      <c r="B25" s="3" t="s">
        <v>381</v>
      </c>
      <c r="C25" s="3"/>
      <c r="D25" s="3" t="s">
        <v>381</v>
      </c>
      <c r="E25" s="3">
        <v>10167</v>
      </c>
      <c r="F25" s="3">
        <v>90</v>
      </c>
      <c r="G25" s="3">
        <v>23</v>
      </c>
      <c r="H25" s="239">
        <v>0</v>
      </c>
      <c r="I25" s="4">
        <v>5584988.2699999996</v>
      </c>
      <c r="J25" s="4">
        <v>228293.6</v>
      </c>
      <c r="K25" s="4">
        <v>317641.11</v>
      </c>
      <c r="L25" s="197">
        <v>6130922.9800000004</v>
      </c>
    </row>
    <row r="26" spans="1:12" x14ac:dyDescent="0.25">
      <c r="A26" s="212"/>
      <c r="B26" s="6" t="s">
        <v>381</v>
      </c>
      <c r="C26" s="6" t="s">
        <v>406</v>
      </c>
      <c r="D26" s="6" t="s">
        <v>583</v>
      </c>
      <c r="E26" s="6">
        <v>6769</v>
      </c>
      <c r="F26" s="6">
        <v>74</v>
      </c>
      <c r="G26" s="6">
        <v>18</v>
      </c>
      <c r="H26" s="238">
        <v>0</v>
      </c>
      <c r="I26" s="22">
        <v>3885553.54</v>
      </c>
      <c r="J26" s="22">
        <v>166384.69</v>
      </c>
      <c r="K26" s="22">
        <v>223395.34</v>
      </c>
      <c r="L26" s="95">
        <v>4275333.57</v>
      </c>
    </row>
    <row r="27" spans="1:12" x14ac:dyDescent="0.25">
      <c r="A27" s="212"/>
      <c r="B27" s="6" t="s">
        <v>381</v>
      </c>
      <c r="C27" s="6" t="s">
        <v>405</v>
      </c>
      <c r="D27" s="6" t="s">
        <v>323</v>
      </c>
      <c r="E27" s="6">
        <v>2890</v>
      </c>
      <c r="F27" s="6">
        <v>0</v>
      </c>
      <c r="G27" s="6">
        <v>0</v>
      </c>
      <c r="H27" s="238">
        <v>0</v>
      </c>
      <c r="I27" s="22">
        <v>1508619.54</v>
      </c>
      <c r="J27" s="22">
        <v>56089.09</v>
      </c>
      <c r="K27" s="22">
        <v>82136.960000000006</v>
      </c>
      <c r="L27" s="95">
        <v>1646845.59</v>
      </c>
    </row>
    <row r="28" spans="1:12" s="42" customFormat="1" ht="15.75" x14ac:dyDescent="0.25">
      <c r="A28" s="212"/>
      <c r="B28" s="6" t="s">
        <v>381</v>
      </c>
      <c r="C28" s="6" t="s">
        <v>404</v>
      </c>
      <c r="D28" s="6" t="s">
        <v>433</v>
      </c>
      <c r="E28" s="6">
        <v>508</v>
      </c>
      <c r="F28" s="6">
        <v>16</v>
      </c>
      <c r="G28" s="6">
        <v>5</v>
      </c>
      <c r="H28" s="238">
        <v>0</v>
      </c>
      <c r="I28" s="22">
        <v>190815.19</v>
      </c>
      <c r="J28" s="22">
        <v>5819.82</v>
      </c>
      <c r="K28" s="22">
        <v>12108.81</v>
      </c>
      <c r="L28" s="95">
        <v>208743.82</v>
      </c>
    </row>
    <row r="29" spans="1:12" x14ac:dyDescent="0.25">
      <c r="A29" s="211">
        <v>1</v>
      </c>
      <c r="B29" s="3" t="s">
        <v>563</v>
      </c>
      <c r="C29" s="3"/>
      <c r="D29" s="3" t="s">
        <v>563</v>
      </c>
      <c r="E29" s="3">
        <v>898300</v>
      </c>
      <c r="F29" s="3">
        <v>280131</v>
      </c>
      <c r="G29" s="3">
        <v>70463</v>
      </c>
      <c r="H29" s="239">
        <v>1</v>
      </c>
      <c r="I29" s="4">
        <v>240526432.21000001</v>
      </c>
      <c r="J29" s="4">
        <v>8742678.0099999998</v>
      </c>
      <c r="K29" s="4">
        <v>13713400.92</v>
      </c>
      <c r="L29" s="197">
        <v>262982511.13999999</v>
      </c>
    </row>
    <row r="30" spans="1:12" x14ac:dyDescent="0.25">
      <c r="A30" s="212"/>
      <c r="B30" s="6" t="s">
        <v>563</v>
      </c>
      <c r="C30" s="6" t="s">
        <v>408</v>
      </c>
      <c r="D30" s="6" t="s">
        <v>539</v>
      </c>
      <c r="E30" s="6">
        <v>16</v>
      </c>
      <c r="F30" s="6">
        <v>5</v>
      </c>
      <c r="G30" s="6">
        <v>0</v>
      </c>
      <c r="H30" s="238">
        <v>0</v>
      </c>
      <c r="I30" s="22">
        <v>19727.7</v>
      </c>
      <c r="J30" s="22">
        <v>324.93</v>
      </c>
      <c r="K30" s="22">
        <v>1162.3499999999999</v>
      </c>
      <c r="L30" s="95">
        <v>21214.98</v>
      </c>
    </row>
    <row r="31" spans="1:12" x14ac:dyDescent="0.25">
      <c r="A31" s="212"/>
      <c r="B31" s="6" t="s">
        <v>563</v>
      </c>
      <c r="C31" s="6" t="s">
        <v>273</v>
      </c>
      <c r="D31" s="6" t="s">
        <v>511</v>
      </c>
      <c r="E31" s="6">
        <v>4576</v>
      </c>
      <c r="F31" s="6">
        <v>1196</v>
      </c>
      <c r="G31" s="6">
        <v>336</v>
      </c>
      <c r="H31" s="238">
        <v>0</v>
      </c>
      <c r="I31" s="22">
        <v>2418252.0699999998</v>
      </c>
      <c r="J31" s="22">
        <v>235057.87</v>
      </c>
      <c r="K31" s="22">
        <v>129318.46</v>
      </c>
      <c r="L31" s="95">
        <v>2782628.4</v>
      </c>
    </row>
    <row r="32" spans="1:12" s="42" customFormat="1" ht="15.75" x14ac:dyDescent="0.25">
      <c r="A32" s="212"/>
      <c r="B32" s="6" t="s">
        <v>563</v>
      </c>
      <c r="C32" s="6" t="s">
        <v>274</v>
      </c>
      <c r="D32" s="6" t="s">
        <v>512</v>
      </c>
      <c r="E32" s="6">
        <v>26553</v>
      </c>
      <c r="F32" s="6">
        <v>7604</v>
      </c>
      <c r="G32" s="6">
        <v>3140</v>
      </c>
      <c r="H32" s="238">
        <v>0</v>
      </c>
      <c r="I32" s="22">
        <v>9059535.1099999994</v>
      </c>
      <c r="J32" s="22">
        <v>418128.2</v>
      </c>
      <c r="K32" s="22">
        <v>511843.49</v>
      </c>
      <c r="L32" s="95">
        <v>9989506.8000000007</v>
      </c>
    </row>
    <row r="33" spans="1:12" x14ac:dyDescent="0.25">
      <c r="A33" s="212"/>
      <c r="B33" s="6" t="s">
        <v>563</v>
      </c>
      <c r="C33" s="6" t="s">
        <v>352</v>
      </c>
      <c r="D33" s="6" t="s">
        <v>513</v>
      </c>
      <c r="E33" s="6">
        <v>2961</v>
      </c>
      <c r="F33" s="6">
        <v>1290</v>
      </c>
      <c r="G33" s="6">
        <v>307</v>
      </c>
      <c r="H33" s="238">
        <v>0</v>
      </c>
      <c r="I33" s="22">
        <v>940086.42</v>
      </c>
      <c r="J33" s="22">
        <v>16101.27</v>
      </c>
      <c r="K33" s="22">
        <v>55364.74</v>
      </c>
      <c r="L33" s="95">
        <v>1011552.43</v>
      </c>
    </row>
    <row r="34" spans="1:12" x14ac:dyDescent="0.25">
      <c r="A34" s="212"/>
      <c r="B34" s="6" t="s">
        <v>563</v>
      </c>
      <c r="C34" s="6" t="s">
        <v>275</v>
      </c>
      <c r="D34" s="6" t="s">
        <v>514</v>
      </c>
      <c r="E34" s="6">
        <v>2102</v>
      </c>
      <c r="F34" s="6">
        <v>690</v>
      </c>
      <c r="G34" s="6">
        <v>46</v>
      </c>
      <c r="H34" s="238">
        <v>0</v>
      </c>
      <c r="I34" s="22">
        <v>574176.62</v>
      </c>
      <c r="J34" s="22">
        <v>12970.5</v>
      </c>
      <c r="K34" s="22">
        <v>33261.1</v>
      </c>
      <c r="L34" s="95">
        <v>620408.22</v>
      </c>
    </row>
    <row r="35" spans="1:12" x14ac:dyDescent="0.25">
      <c r="A35" s="212"/>
      <c r="B35" s="6" t="s">
        <v>563</v>
      </c>
      <c r="C35" s="6" t="s">
        <v>276</v>
      </c>
      <c r="D35" s="6" t="s">
        <v>515</v>
      </c>
      <c r="E35" s="6">
        <v>22445</v>
      </c>
      <c r="F35" s="6">
        <v>4449</v>
      </c>
      <c r="G35" s="6">
        <v>205</v>
      </c>
      <c r="H35" s="238">
        <v>0</v>
      </c>
      <c r="I35" s="22">
        <v>6940556.4900000002</v>
      </c>
      <c r="J35" s="22">
        <v>326210.18</v>
      </c>
      <c r="K35" s="22">
        <v>382496.09</v>
      </c>
      <c r="L35" s="95">
        <v>7649262.7599999998</v>
      </c>
    </row>
    <row r="36" spans="1:12" x14ac:dyDescent="0.25">
      <c r="A36" s="212"/>
      <c r="B36" s="6" t="s">
        <v>563</v>
      </c>
      <c r="C36" s="6" t="s">
        <v>277</v>
      </c>
      <c r="D36" s="6" t="s">
        <v>516</v>
      </c>
      <c r="E36" s="6">
        <v>24543</v>
      </c>
      <c r="F36" s="6">
        <v>6584</v>
      </c>
      <c r="G36" s="6">
        <v>228</v>
      </c>
      <c r="H36" s="238">
        <v>0</v>
      </c>
      <c r="I36" s="22">
        <v>7356830.79</v>
      </c>
      <c r="J36" s="22">
        <v>273204.39</v>
      </c>
      <c r="K36" s="22">
        <v>423137.97</v>
      </c>
      <c r="L36" s="95">
        <v>8053173.1500000004</v>
      </c>
    </row>
    <row r="37" spans="1:12" x14ac:dyDescent="0.25">
      <c r="A37" s="212"/>
      <c r="B37" s="6" t="s">
        <v>563</v>
      </c>
      <c r="C37" s="6" t="s">
        <v>278</v>
      </c>
      <c r="D37" s="6" t="s">
        <v>517</v>
      </c>
      <c r="E37" s="6">
        <v>3842</v>
      </c>
      <c r="F37" s="6">
        <v>829</v>
      </c>
      <c r="G37" s="6">
        <v>64</v>
      </c>
      <c r="H37" s="238">
        <v>0</v>
      </c>
      <c r="I37" s="22">
        <v>1701488.44</v>
      </c>
      <c r="J37" s="22">
        <v>147608.89000000001</v>
      </c>
      <c r="K37" s="22">
        <v>88474.5</v>
      </c>
      <c r="L37" s="95">
        <v>1937571.83</v>
      </c>
    </row>
    <row r="38" spans="1:12" x14ac:dyDescent="0.25">
      <c r="A38" s="212"/>
      <c r="B38" s="6" t="s">
        <v>563</v>
      </c>
      <c r="C38" s="6" t="s">
        <v>414</v>
      </c>
      <c r="D38" s="6" t="s">
        <v>564</v>
      </c>
      <c r="E38" s="6">
        <v>1955</v>
      </c>
      <c r="F38" s="6">
        <v>969</v>
      </c>
      <c r="G38" s="6">
        <v>315</v>
      </c>
      <c r="H38" s="238">
        <v>0</v>
      </c>
      <c r="I38" s="22">
        <v>381489.47</v>
      </c>
      <c r="J38" s="22">
        <v>1174.3499999999999</v>
      </c>
      <c r="K38" s="22">
        <v>22800.45</v>
      </c>
      <c r="L38" s="95">
        <v>405464.27</v>
      </c>
    </row>
    <row r="39" spans="1:12" x14ac:dyDescent="0.25">
      <c r="A39" s="212"/>
      <c r="B39" s="6" t="s">
        <v>563</v>
      </c>
      <c r="C39" s="6" t="s">
        <v>279</v>
      </c>
      <c r="D39" s="6" t="s">
        <v>518</v>
      </c>
      <c r="E39" s="6">
        <v>1088</v>
      </c>
      <c r="F39" s="6">
        <v>447</v>
      </c>
      <c r="G39" s="6">
        <v>7</v>
      </c>
      <c r="H39" s="238">
        <v>0</v>
      </c>
      <c r="I39" s="22">
        <v>664188.84</v>
      </c>
      <c r="J39" s="22">
        <v>45112.22</v>
      </c>
      <c r="K39" s="22">
        <v>37101.370000000003</v>
      </c>
      <c r="L39" s="95">
        <v>746402.43</v>
      </c>
    </row>
    <row r="40" spans="1:12" x14ac:dyDescent="0.25">
      <c r="A40" s="212"/>
      <c r="B40" s="6" t="s">
        <v>563</v>
      </c>
      <c r="C40" s="6" t="s">
        <v>280</v>
      </c>
      <c r="D40" s="6" t="s">
        <v>642</v>
      </c>
      <c r="E40" s="6">
        <v>196750</v>
      </c>
      <c r="F40" s="6">
        <v>29093</v>
      </c>
      <c r="G40" s="6">
        <v>1146</v>
      </c>
      <c r="H40" s="238">
        <v>0</v>
      </c>
      <c r="I40" s="22">
        <v>41869222.350000001</v>
      </c>
      <c r="J40" s="22">
        <v>420759.43</v>
      </c>
      <c r="K40" s="22">
        <v>2465507.9</v>
      </c>
      <c r="L40" s="95">
        <v>44755489.68</v>
      </c>
    </row>
    <row r="41" spans="1:12" x14ac:dyDescent="0.25">
      <c r="A41" s="212"/>
      <c r="B41" s="6" t="s">
        <v>563</v>
      </c>
      <c r="C41" s="6" t="s">
        <v>281</v>
      </c>
      <c r="D41" s="6" t="s">
        <v>519</v>
      </c>
      <c r="E41" s="6">
        <v>11294</v>
      </c>
      <c r="F41" s="6">
        <v>3389</v>
      </c>
      <c r="G41" s="6">
        <v>54</v>
      </c>
      <c r="H41" s="238">
        <v>0</v>
      </c>
      <c r="I41" s="22">
        <v>1130197.19</v>
      </c>
      <c r="J41" s="22">
        <v>29.68</v>
      </c>
      <c r="K41" s="22">
        <v>67813.86</v>
      </c>
      <c r="L41" s="95">
        <v>1198040.73</v>
      </c>
    </row>
    <row r="42" spans="1:12" x14ac:dyDescent="0.25">
      <c r="A42" s="212"/>
      <c r="B42" s="6" t="s">
        <v>563</v>
      </c>
      <c r="C42" s="6" t="s">
        <v>282</v>
      </c>
      <c r="D42" s="6" t="s">
        <v>520</v>
      </c>
      <c r="E42" s="6">
        <v>5783</v>
      </c>
      <c r="F42" s="6">
        <v>1377</v>
      </c>
      <c r="G42" s="6">
        <v>73</v>
      </c>
      <c r="H42" s="238">
        <v>0</v>
      </c>
      <c r="I42" s="22">
        <v>749341.99</v>
      </c>
      <c r="J42" s="22">
        <v>96.12</v>
      </c>
      <c r="K42" s="22">
        <v>44949.58</v>
      </c>
      <c r="L42" s="95">
        <v>794387.69</v>
      </c>
    </row>
    <row r="43" spans="1:12" x14ac:dyDescent="0.25">
      <c r="A43" s="212"/>
      <c r="B43" s="6" t="s">
        <v>563</v>
      </c>
      <c r="C43" s="6" t="s">
        <v>283</v>
      </c>
      <c r="D43" s="6" t="s">
        <v>521</v>
      </c>
      <c r="E43" s="6">
        <v>24737</v>
      </c>
      <c r="F43" s="6">
        <v>9681</v>
      </c>
      <c r="G43" s="6">
        <v>693</v>
      </c>
      <c r="H43" s="238">
        <v>1</v>
      </c>
      <c r="I43" s="22">
        <v>3716648.09</v>
      </c>
      <c r="J43" s="22">
        <v>0</v>
      </c>
      <c r="K43" s="22">
        <v>222702.68</v>
      </c>
      <c r="L43" s="95">
        <v>3939350.77</v>
      </c>
    </row>
    <row r="44" spans="1:12" x14ac:dyDescent="0.25">
      <c r="A44" s="212"/>
      <c r="B44" s="6" t="s">
        <v>563</v>
      </c>
      <c r="C44" s="6" t="s">
        <v>284</v>
      </c>
      <c r="D44" s="6" t="s">
        <v>522</v>
      </c>
      <c r="E44" s="6">
        <v>1377</v>
      </c>
      <c r="F44" s="6">
        <v>247</v>
      </c>
      <c r="G44" s="6">
        <v>24</v>
      </c>
      <c r="H44" s="238">
        <v>0</v>
      </c>
      <c r="I44" s="22">
        <v>407726.33</v>
      </c>
      <c r="J44" s="22">
        <v>22169.39</v>
      </c>
      <c r="K44" s="22">
        <v>23038.27</v>
      </c>
      <c r="L44" s="95">
        <v>452933.99</v>
      </c>
    </row>
    <row r="45" spans="1:12" x14ac:dyDescent="0.25">
      <c r="A45" s="212"/>
      <c r="B45" s="6" t="s">
        <v>563</v>
      </c>
      <c r="C45" s="6" t="s">
        <v>285</v>
      </c>
      <c r="D45" s="6" t="s">
        <v>523</v>
      </c>
      <c r="E45" s="6">
        <v>4225</v>
      </c>
      <c r="F45" s="6">
        <v>937</v>
      </c>
      <c r="G45" s="6">
        <v>90</v>
      </c>
      <c r="H45" s="238">
        <v>0</v>
      </c>
      <c r="I45" s="22">
        <v>2619166.31</v>
      </c>
      <c r="J45" s="22">
        <v>350160.22</v>
      </c>
      <c r="K45" s="22">
        <v>124945.59</v>
      </c>
      <c r="L45" s="95">
        <v>3094272.12</v>
      </c>
    </row>
    <row r="46" spans="1:12" x14ac:dyDescent="0.25">
      <c r="A46" s="212"/>
      <c r="B46" s="6" t="s">
        <v>563</v>
      </c>
      <c r="C46" s="6" t="s">
        <v>286</v>
      </c>
      <c r="D46" s="6" t="s">
        <v>524</v>
      </c>
      <c r="E46" s="6">
        <v>6816</v>
      </c>
      <c r="F46" s="6">
        <v>2972</v>
      </c>
      <c r="G46" s="6">
        <v>330</v>
      </c>
      <c r="H46" s="238">
        <v>0</v>
      </c>
      <c r="I46" s="22">
        <v>2849175.41</v>
      </c>
      <c r="J46" s="22">
        <v>109159.85</v>
      </c>
      <c r="K46" s="22">
        <v>158309.38</v>
      </c>
      <c r="L46" s="95">
        <v>3116644.64</v>
      </c>
    </row>
    <row r="47" spans="1:12" x14ac:dyDescent="0.25">
      <c r="A47" s="212"/>
      <c r="B47" s="6" t="s">
        <v>563</v>
      </c>
      <c r="C47" s="6" t="s">
        <v>287</v>
      </c>
      <c r="D47" s="6" t="s">
        <v>525</v>
      </c>
      <c r="E47" s="6">
        <v>319070</v>
      </c>
      <c r="F47" s="6">
        <v>101108</v>
      </c>
      <c r="G47" s="6">
        <v>43403</v>
      </c>
      <c r="H47" s="238">
        <v>0</v>
      </c>
      <c r="I47" s="22">
        <v>83239555.920000002</v>
      </c>
      <c r="J47" s="22">
        <v>2963524.78</v>
      </c>
      <c r="K47" s="22">
        <v>4766839.8499999996</v>
      </c>
      <c r="L47" s="95">
        <v>90969920.549999997</v>
      </c>
    </row>
    <row r="48" spans="1:12" x14ac:dyDescent="0.25">
      <c r="A48" s="212"/>
      <c r="B48" s="6" t="s">
        <v>563</v>
      </c>
      <c r="C48" s="6" t="s">
        <v>288</v>
      </c>
      <c r="D48" s="6" t="s">
        <v>526</v>
      </c>
      <c r="E48" s="6">
        <v>31545</v>
      </c>
      <c r="F48" s="6">
        <v>9089</v>
      </c>
      <c r="G48" s="6">
        <v>194</v>
      </c>
      <c r="H48" s="238">
        <v>0</v>
      </c>
      <c r="I48" s="22">
        <v>12121323.01</v>
      </c>
      <c r="J48" s="22">
        <v>544340.38</v>
      </c>
      <c r="K48" s="22">
        <v>694258.88</v>
      </c>
      <c r="L48" s="95">
        <v>13359922.27</v>
      </c>
    </row>
    <row r="49" spans="1:12" x14ac:dyDescent="0.25">
      <c r="A49" s="212"/>
      <c r="B49" s="6" t="s">
        <v>563</v>
      </c>
      <c r="C49" s="6" t="s">
        <v>413</v>
      </c>
      <c r="D49" s="6" t="s">
        <v>527</v>
      </c>
      <c r="E49" s="6">
        <v>444</v>
      </c>
      <c r="F49" s="6">
        <v>52</v>
      </c>
      <c r="G49" s="6">
        <v>2</v>
      </c>
      <c r="H49" s="238">
        <v>0</v>
      </c>
      <c r="I49" s="22">
        <v>112400.84</v>
      </c>
      <c r="J49" s="22">
        <v>2187.65</v>
      </c>
      <c r="K49" s="22">
        <v>6560.25</v>
      </c>
      <c r="L49" s="95">
        <v>121148.74</v>
      </c>
    </row>
    <row r="50" spans="1:12" x14ac:dyDescent="0.25">
      <c r="A50" s="212"/>
      <c r="B50" s="6" t="s">
        <v>563</v>
      </c>
      <c r="C50" s="6" t="s">
        <v>401</v>
      </c>
      <c r="D50" s="6" t="s">
        <v>565</v>
      </c>
      <c r="E50" s="6">
        <v>750</v>
      </c>
      <c r="F50" s="6">
        <v>268</v>
      </c>
      <c r="G50" s="6">
        <v>53</v>
      </c>
      <c r="H50" s="238">
        <v>0</v>
      </c>
      <c r="I50" s="22">
        <v>220137.65</v>
      </c>
      <c r="J50" s="22">
        <v>3569.45</v>
      </c>
      <c r="K50" s="22">
        <v>12994.64</v>
      </c>
      <c r="L50" s="95">
        <v>236701.74</v>
      </c>
    </row>
    <row r="51" spans="1:12" x14ac:dyDescent="0.25">
      <c r="A51" s="212"/>
      <c r="B51" s="6" t="s">
        <v>563</v>
      </c>
      <c r="C51" s="6" t="s">
        <v>289</v>
      </c>
      <c r="D51" s="6" t="s">
        <v>639</v>
      </c>
      <c r="E51" s="6">
        <v>572</v>
      </c>
      <c r="F51" s="6">
        <v>169</v>
      </c>
      <c r="G51" s="6">
        <v>2</v>
      </c>
      <c r="H51" s="238">
        <v>0</v>
      </c>
      <c r="I51" s="22">
        <v>293352.56</v>
      </c>
      <c r="J51" s="22">
        <v>37056.36</v>
      </c>
      <c r="K51" s="22">
        <v>15129.2</v>
      </c>
      <c r="L51" s="95">
        <v>345538.12</v>
      </c>
    </row>
    <row r="52" spans="1:12" x14ac:dyDescent="0.25">
      <c r="A52" s="212"/>
      <c r="B52" s="6" t="s">
        <v>563</v>
      </c>
      <c r="C52" s="6" t="s">
        <v>290</v>
      </c>
      <c r="D52" s="6" t="s">
        <v>528</v>
      </c>
      <c r="E52" s="6">
        <v>6668</v>
      </c>
      <c r="F52" s="6">
        <v>2154</v>
      </c>
      <c r="G52" s="6">
        <v>543</v>
      </c>
      <c r="H52" s="238">
        <v>0</v>
      </c>
      <c r="I52" s="22">
        <v>1683912.11</v>
      </c>
      <c r="J52" s="22">
        <v>50878.07</v>
      </c>
      <c r="K52" s="22">
        <v>97249.23</v>
      </c>
      <c r="L52" s="95">
        <v>1832039.41</v>
      </c>
    </row>
    <row r="53" spans="1:12" s="42" customFormat="1" ht="15.75" x14ac:dyDescent="0.25">
      <c r="A53" s="212"/>
      <c r="B53" s="6" t="s">
        <v>563</v>
      </c>
      <c r="C53" s="6" t="s">
        <v>291</v>
      </c>
      <c r="D53" s="6" t="s">
        <v>529</v>
      </c>
      <c r="E53" s="6">
        <v>3338</v>
      </c>
      <c r="F53" s="6">
        <v>505</v>
      </c>
      <c r="G53" s="6">
        <v>48</v>
      </c>
      <c r="H53" s="238">
        <v>0</v>
      </c>
      <c r="I53" s="22">
        <v>1967491.24</v>
      </c>
      <c r="J53" s="22">
        <v>275307.48</v>
      </c>
      <c r="K53" s="22">
        <v>99746.59</v>
      </c>
      <c r="L53" s="95">
        <v>2342545.31</v>
      </c>
    </row>
    <row r="54" spans="1:12" x14ac:dyDescent="0.25">
      <c r="A54" s="212"/>
      <c r="B54" s="6" t="s">
        <v>563</v>
      </c>
      <c r="C54" s="6" t="s">
        <v>292</v>
      </c>
      <c r="D54" s="6" t="s">
        <v>530</v>
      </c>
      <c r="E54" s="6">
        <v>22840</v>
      </c>
      <c r="F54" s="6">
        <v>8116</v>
      </c>
      <c r="G54" s="6">
        <v>617</v>
      </c>
      <c r="H54" s="238">
        <v>0</v>
      </c>
      <c r="I54" s="22">
        <v>10049930.640000001</v>
      </c>
      <c r="J54" s="22">
        <v>930607.96</v>
      </c>
      <c r="K54" s="22">
        <v>508737.69</v>
      </c>
      <c r="L54" s="95">
        <v>11489276.289999999</v>
      </c>
    </row>
    <row r="55" spans="1:12" x14ac:dyDescent="0.25">
      <c r="A55" s="212"/>
      <c r="B55" s="6" t="s">
        <v>563</v>
      </c>
      <c r="C55" s="6" t="s">
        <v>293</v>
      </c>
      <c r="D55" s="6" t="s">
        <v>531</v>
      </c>
      <c r="E55" s="6">
        <v>22272</v>
      </c>
      <c r="F55" s="6">
        <v>4910</v>
      </c>
      <c r="G55" s="6">
        <v>396</v>
      </c>
      <c r="H55" s="238">
        <v>0</v>
      </c>
      <c r="I55" s="22">
        <v>6611117.4400000004</v>
      </c>
      <c r="J55" s="22">
        <v>440807.09</v>
      </c>
      <c r="K55" s="22">
        <v>350683.42</v>
      </c>
      <c r="L55" s="95">
        <v>7402607.9500000002</v>
      </c>
    </row>
    <row r="56" spans="1:12" x14ac:dyDescent="0.25">
      <c r="A56" s="212"/>
      <c r="B56" s="6" t="s">
        <v>563</v>
      </c>
      <c r="C56" s="6" t="s">
        <v>294</v>
      </c>
      <c r="D56" s="6" t="s">
        <v>640</v>
      </c>
      <c r="E56" s="6">
        <v>7578</v>
      </c>
      <c r="F56" s="6">
        <v>2413</v>
      </c>
      <c r="G56" s="6">
        <v>285</v>
      </c>
      <c r="H56" s="238">
        <v>0</v>
      </c>
      <c r="I56" s="22">
        <v>1748102.66</v>
      </c>
      <c r="J56" s="22">
        <v>31461.15</v>
      </c>
      <c r="K56" s="22">
        <v>102229.91</v>
      </c>
      <c r="L56" s="95">
        <v>1881793.72</v>
      </c>
    </row>
    <row r="57" spans="1:12" x14ac:dyDescent="0.25">
      <c r="A57" s="212"/>
      <c r="B57" s="6" t="s">
        <v>563</v>
      </c>
      <c r="C57" s="6" t="s">
        <v>353</v>
      </c>
      <c r="D57" s="6" t="s">
        <v>532</v>
      </c>
      <c r="E57" s="6">
        <v>493</v>
      </c>
      <c r="F57" s="6">
        <v>188</v>
      </c>
      <c r="G57" s="6">
        <v>48</v>
      </c>
      <c r="H57" s="238">
        <v>0</v>
      </c>
      <c r="I57" s="22">
        <v>166311.96</v>
      </c>
      <c r="J57" s="22">
        <v>4737.03</v>
      </c>
      <c r="K57" s="22">
        <v>9672.4699999999993</v>
      </c>
      <c r="L57" s="95">
        <v>180721.46</v>
      </c>
    </row>
    <row r="58" spans="1:12" x14ac:dyDescent="0.25">
      <c r="A58" s="212"/>
      <c r="B58" s="6" t="s">
        <v>563</v>
      </c>
      <c r="C58" s="6" t="s">
        <v>295</v>
      </c>
      <c r="D58" s="6" t="s">
        <v>533</v>
      </c>
      <c r="E58" s="6">
        <v>1551</v>
      </c>
      <c r="F58" s="6">
        <v>415</v>
      </c>
      <c r="G58" s="6">
        <v>22</v>
      </c>
      <c r="H58" s="238">
        <v>0</v>
      </c>
      <c r="I58" s="22">
        <v>876786.67</v>
      </c>
      <c r="J58" s="22">
        <v>109247.06</v>
      </c>
      <c r="K58" s="22">
        <v>45462.46</v>
      </c>
      <c r="L58" s="95">
        <v>1031496.19</v>
      </c>
    </row>
    <row r="59" spans="1:12" x14ac:dyDescent="0.25">
      <c r="A59" s="212"/>
      <c r="B59" s="6" t="s">
        <v>563</v>
      </c>
      <c r="C59" s="6" t="s">
        <v>407</v>
      </c>
      <c r="D59" s="6" t="s">
        <v>382</v>
      </c>
      <c r="E59" s="6">
        <v>138255</v>
      </c>
      <c r="F59" s="6">
        <v>78338</v>
      </c>
      <c r="G59" s="6">
        <v>17581</v>
      </c>
      <c r="H59" s="238">
        <v>0</v>
      </c>
      <c r="I59" s="22">
        <v>37572932.670000002</v>
      </c>
      <c r="J59" s="22">
        <v>939374.31</v>
      </c>
      <c r="K59" s="22">
        <v>2185587.44</v>
      </c>
      <c r="L59" s="95">
        <v>40697894.420000002</v>
      </c>
    </row>
    <row r="60" spans="1:12" x14ac:dyDescent="0.25">
      <c r="A60" s="212"/>
      <c r="B60" s="6" t="s">
        <v>563</v>
      </c>
      <c r="C60" s="6" t="s">
        <v>396</v>
      </c>
      <c r="D60" s="6" t="s">
        <v>643</v>
      </c>
      <c r="E60" s="6">
        <v>323</v>
      </c>
      <c r="F60" s="6">
        <v>213</v>
      </c>
      <c r="G60" s="6">
        <v>145</v>
      </c>
      <c r="H60" s="238">
        <v>0</v>
      </c>
      <c r="I60" s="22">
        <v>39312.67</v>
      </c>
      <c r="J60" s="22">
        <v>226.06</v>
      </c>
      <c r="K60" s="22">
        <v>2344.31</v>
      </c>
      <c r="L60" s="95">
        <v>41883.040000000001</v>
      </c>
    </row>
    <row r="61" spans="1:12" x14ac:dyDescent="0.25">
      <c r="A61" s="212"/>
      <c r="B61" s="6" t="s">
        <v>563</v>
      </c>
      <c r="C61" s="6" t="s">
        <v>596</v>
      </c>
      <c r="D61" s="6" t="s">
        <v>597</v>
      </c>
      <c r="E61" s="6">
        <v>741</v>
      </c>
      <c r="F61" s="6">
        <v>186</v>
      </c>
      <c r="G61" s="6">
        <v>0</v>
      </c>
      <c r="H61" s="238">
        <v>0</v>
      </c>
      <c r="I61" s="22">
        <v>29733.1</v>
      </c>
      <c r="J61" s="22">
        <v>0</v>
      </c>
      <c r="K61" s="22">
        <v>1784.15</v>
      </c>
      <c r="L61" s="95">
        <v>31517.25</v>
      </c>
    </row>
    <row r="62" spans="1:12" x14ac:dyDescent="0.25">
      <c r="A62" s="212"/>
      <c r="B62" s="6" t="s">
        <v>563</v>
      </c>
      <c r="C62" s="6" t="s">
        <v>296</v>
      </c>
      <c r="D62" s="6" t="s">
        <v>534</v>
      </c>
      <c r="E62" s="6">
        <v>797</v>
      </c>
      <c r="F62" s="6">
        <v>248</v>
      </c>
      <c r="G62" s="6">
        <v>66</v>
      </c>
      <c r="H62" s="238">
        <v>0</v>
      </c>
      <c r="I62" s="22">
        <v>396221.45</v>
      </c>
      <c r="J62" s="22">
        <v>31085.69</v>
      </c>
      <c r="K62" s="22">
        <v>21892.65</v>
      </c>
      <c r="L62" s="95">
        <v>449199.79</v>
      </c>
    </row>
    <row r="63" spans="1:12" x14ac:dyDescent="0.25">
      <c r="A63" s="211">
        <v>1</v>
      </c>
      <c r="B63" s="3" t="s">
        <v>648</v>
      </c>
      <c r="C63" s="3"/>
      <c r="D63" s="3" t="s">
        <v>648</v>
      </c>
      <c r="E63" s="3">
        <v>940353</v>
      </c>
      <c r="F63" s="3">
        <v>397550</v>
      </c>
      <c r="G63" s="3">
        <v>107894</v>
      </c>
      <c r="H63" s="239">
        <v>15103</v>
      </c>
      <c r="I63" s="4">
        <v>1055104340.0599999</v>
      </c>
      <c r="J63" s="4">
        <v>12368588.640000001</v>
      </c>
      <c r="K63" s="4">
        <v>59526703.039999999</v>
      </c>
      <c r="L63" s="197">
        <v>1126999631.74</v>
      </c>
    </row>
    <row r="64" spans="1:12" x14ac:dyDescent="0.25">
      <c r="A64" s="212"/>
      <c r="B64" s="6" t="s">
        <v>648</v>
      </c>
      <c r="C64" s="6" t="s">
        <v>259</v>
      </c>
      <c r="D64" s="6" t="s">
        <v>55</v>
      </c>
      <c r="E64" s="6">
        <v>463545</v>
      </c>
      <c r="F64" s="6">
        <v>153674</v>
      </c>
      <c r="G64" s="6">
        <v>69643</v>
      </c>
      <c r="H64" s="238">
        <v>0</v>
      </c>
      <c r="I64" s="22">
        <v>446549535.51999998</v>
      </c>
      <c r="J64" s="22">
        <v>1973980.59</v>
      </c>
      <c r="K64" s="22">
        <v>25319725.039999999</v>
      </c>
      <c r="L64" s="95">
        <v>473843241.14999998</v>
      </c>
    </row>
    <row r="65" spans="1:12" s="42" customFormat="1" ht="15.75" x14ac:dyDescent="0.25">
      <c r="A65" s="212"/>
      <c r="B65" s="6" t="s">
        <v>648</v>
      </c>
      <c r="C65" s="6" t="s">
        <v>261</v>
      </c>
      <c r="D65" s="6" t="s">
        <v>56</v>
      </c>
      <c r="E65" s="6">
        <v>8726</v>
      </c>
      <c r="F65" s="6">
        <v>1804</v>
      </c>
      <c r="G65" s="6">
        <v>615</v>
      </c>
      <c r="H65" s="238">
        <v>0</v>
      </c>
      <c r="I65" s="22">
        <v>9638118.6600000001</v>
      </c>
      <c r="J65" s="22">
        <v>18439.900000000001</v>
      </c>
      <c r="K65" s="22">
        <v>543656.79</v>
      </c>
      <c r="L65" s="95">
        <v>10200215.35</v>
      </c>
    </row>
    <row r="66" spans="1:12" x14ac:dyDescent="0.25">
      <c r="A66" s="212"/>
      <c r="B66" s="6" t="s">
        <v>648</v>
      </c>
      <c r="C66" s="6" t="s">
        <v>410</v>
      </c>
      <c r="D66" s="6" t="s">
        <v>383</v>
      </c>
      <c r="E66" s="6">
        <v>1048</v>
      </c>
      <c r="F66" s="6">
        <v>382</v>
      </c>
      <c r="G66" s="6">
        <v>117</v>
      </c>
      <c r="H66" s="238">
        <v>0</v>
      </c>
      <c r="I66" s="22">
        <v>2288043.71</v>
      </c>
      <c r="J66" s="22">
        <v>191339.63</v>
      </c>
      <c r="K66" s="22">
        <v>154416.03</v>
      </c>
      <c r="L66" s="95">
        <v>2633799.37</v>
      </c>
    </row>
    <row r="67" spans="1:12" s="42" customFormat="1" ht="15.75" x14ac:dyDescent="0.25">
      <c r="A67" s="212"/>
      <c r="B67" s="6" t="s">
        <v>648</v>
      </c>
      <c r="C67" s="6" t="s">
        <v>351</v>
      </c>
      <c r="D67" s="6" t="s">
        <v>510</v>
      </c>
      <c r="E67" s="6">
        <v>1270</v>
      </c>
      <c r="F67" s="6">
        <v>139</v>
      </c>
      <c r="G67" s="6">
        <v>32</v>
      </c>
      <c r="H67" s="238">
        <v>7</v>
      </c>
      <c r="I67" s="22">
        <v>1861154.18</v>
      </c>
      <c r="J67" s="22">
        <v>43601.97</v>
      </c>
      <c r="K67" s="22">
        <v>96173.759999999995</v>
      </c>
      <c r="L67" s="95">
        <v>2000929.91</v>
      </c>
    </row>
    <row r="68" spans="1:12" x14ac:dyDescent="0.25">
      <c r="A68" s="212"/>
      <c r="B68" s="6" t="s">
        <v>648</v>
      </c>
      <c r="C68" s="6" t="s">
        <v>262</v>
      </c>
      <c r="D68" s="6" t="s">
        <v>57</v>
      </c>
      <c r="E68" s="6">
        <v>11229</v>
      </c>
      <c r="F68" s="6">
        <v>1738</v>
      </c>
      <c r="G68" s="6">
        <v>282</v>
      </c>
      <c r="H68" s="238">
        <v>0</v>
      </c>
      <c r="I68" s="22">
        <v>15770195.18</v>
      </c>
      <c r="J68" s="22">
        <v>406466.59</v>
      </c>
      <c r="K68" s="22">
        <v>781195.28</v>
      </c>
      <c r="L68" s="95">
        <v>16957857.050000001</v>
      </c>
    </row>
    <row r="69" spans="1:12" s="42" customFormat="1" ht="15.75" x14ac:dyDescent="0.25">
      <c r="A69" s="212"/>
      <c r="B69" s="6" t="s">
        <v>648</v>
      </c>
      <c r="C69" s="6" t="s">
        <v>263</v>
      </c>
      <c r="D69" s="6" t="s">
        <v>58</v>
      </c>
      <c r="E69" s="6">
        <v>4872</v>
      </c>
      <c r="F69" s="6">
        <v>1320</v>
      </c>
      <c r="G69" s="6">
        <v>137</v>
      </c>
      <c r="H69" s="238">
        <v>44</v>
      </c>
      <c r="I69" s="22">
        <v>7492836.3499999996</v>
      </c>
      <c r="J69" s="22">
        <v>195206.85</v>
      </c>
      <c r="K69" s="22">
        <v>412585.37</v>
      </c>
      <c r="L69" s="95">
        <v>8100628.5700000003</v>
      </c>
    </row>
    <row r="70" spans="1:12" x14ac:dyDescent="0.25">
      <c r="A70" s="212"/>
      <c r="B70" s="6" t="s">
        <v>648</v>
      </c>
      <c r="C70" s="6" t="s">
        <v>409</v>
      </c>
      <c r="D70" s="6" t="s">
        <v>384</v>
      </c>
      <c r="E70" s="6">
        <v>2205</v>
      </c>
      <c r="F70" s="6">
        <v>338</v>
      </c>
      <c r="G70" s="6">
        <v>98</v>
      </c>
      <c r="H70" s="238">
        <v>0</v>
      </c>
      <c r="I70" s="22">
        <v>3576164.75</v>
      </c>
      <c r="J70" s="22">
        <v>149155.57</v>
      </c>
      <c r="K70" s="22">
        <v>208681.95</v>
      </c>
      <c r="L70" s="95">
        <v>3934002.27</v>
      </c>
    </row>
    <row r="71" spans="1:12" s="42" customFormat="1" ht="15.75" x14ac:dyDescent="0.25">
      <c r="A71" s="212"/>
      <c r="B71" s="6" t="s">
        <v>648</v>
      </c>
      <c r="C71" s="6" t="s">
        <v>264</v>
      </c>
      <c r="D71" s="6" t="s">
        <v>59</v>
      </c>
      <c r="E71" s="6">
        <v>544</v>
      </c>
      <c r="F71" s="6">
        <v>124</v>
      </c>
      <c r="G71" s="6">
        <v>0</v>
      </c>
      <c r="H71" s="238">
        <v>4</v>
      </c>
      <c r="I71" s="22">
        <v>808073.15</v>
      </c>
      <c r="J71" s="22">
        <v>26743.72</v>
      </c>
      <c r="K71" s="22">
        <v>41947.97</v>
      </c>
      <c r="L71" s="95">
        <v>876764.84</v>
      </c>
    </row>
    <row r="72" spans="1:12" x14ac:dyDescent="0.25">
      <c r="A72" s="212"/>
      <c r="B72" s="6" t="s">
        <v>648</v>
      </c>
      <c r="C72" s="6" t="s">
        <v>265</v>
      </c>
      <c r="D72" s="6" t="s">
        <v>60</v>
      </c>
      <c r="E72" s="6">
        <v>38717</v>
      </c>
      <c r="F72" s="6">
        <v>8035</v>
      </c>
      <c r="G72" s="6">
        <v>1063</v>
      </c>
      <c r="H72" s="238">
        <v>320</v>
      </c>
      <c r="I72" s="22">
        <v>63904475.259999998</v>
      </c>
      <c r="J72" s="22">
        <v>1811551.95</v>
      </c>
      <c r="K72" s="22">
        <v>3351083.86</v>
      </c>
      <c r="L72" s="95">
        <v>69067111.069999993</v>
      </c>
    </row>
    <row r="73" spans="1:12" s="42" customFormat="1" ht="15.75" x14ac:dyDescent="0.25">
      <c r="A73" s="212"/>
      <c r="B73" s="6" t="s">
        <v>648</v>
      </c>
      <c r="C73" s="6" t="s">
        <v>272</v>
      </c>
      <c r="D73" s="6" t="s">
        <v>357</v>
      </c>
      <c r="E73" s="6">
        <v>22100</v>
      </c>
      <c r="F73" s="6">
        <v>6444</v>
      </c>
      <c r="G73" s="6">
        <v>664</v>
      </c>
      <c r="H73" s="238">
        <v>0</v>
      </c>
      <c r="I73" s="22">
        <v>43408992.299999997</v>
      </c>
      <c r="J73" s="22">
        <v>1620141.02</v>
      </c>
      <c r="K73" s="22">
        <v>2351988.02</v>
      </c>
      <c r="L73" s="95">
        <v>47381121.340000004</v>
      </c>
    </row>
    <row r="74" spans="1:12" x14ac:dyDescent="0.25">
      <c r="A74" s="212"/>
      <c r="B74" s="6" t="s">
        <v>648</v>
      </c>
      <c r="C74" s="6" t="s">
        <v>395</v>
      </c>
      <c r="D74" s="6" t="s">
        <v>385</v>
      </c>
      <c r="E74" s="6">
        <v>104551</v>
      </c>
      <c r="F74" s="6">
        <v>34790</v>
      </c>
      <c r="G74" s="6">
        <v>11154</v>
      </c>
      <c r="H74" s="238">
        <v>378</v>
      </c>
      <c r="I74" s="22">
        <v>109020527.79000001</v>
      </c>
      <c r="J74" s="22">
        <v>313777.93</v>
      </c>
      <c r="K74" s="22">
        <v>6162760.2000000002</v>
      </c>
      <c r="L74" s="95">
        <v>115497065.92</v>
      </c>
    </row>
    <row r="75" spans="1:12" x14ac:dyDescent="0.25">
      <c r="A75" s="212"/>
      <c r="B75" s="6" t="s">
        <v>648</v>
      </c>
      <c r="C75" s="6" t="s">
        <v>576</v>
      </c>
      <c r="D75" s="6" t="s">
        <v>577</v>
      </c>
      <c r="E75" s="6">
        <v>281466</v>
      </c>
      <c r="F75" s="6">
        <v>188759</v>
      </c>
      <c r="G75" s="6">
        <v>24086</v>
      </c>
      <c r="H75" s="238">
        <v>14350</v>
      </c>
      <c r="I75" s="22">
        <v>350705891.26999998</v>
      </c>
      <c r="J75" s="22">
        <v>5617262.25</v>
      </c>
      <c r="K75" s="22">
        <v>20098232.539999999</v>
      </c>
      <c r="L75" s="95">
        <v>376421386.06</v>
      </c>
    </row>
    <row r="76" spans="1:12" s="42" customFormat="1" ht="15.75" x14ac:dyDescent="0.25">
      <c r="A76" s="212"/>
      <c r="B76" s="6" t="s">
        <v>648</v>
      </c>
      <c r="C76" s="6" t="s">
        <v>420</v>
      </c>
      <c r="D76" s="6" t="s">
        <v>394</v>
      </c>
      <c r="E76" s="6">
        <v>80</v>
      </c>
      <c r="F76" s="6">
        <v>3</v>
      </c>
      <c r="G76" s="6">
        <v>3</v>
      </c>
      <c r="H76" s="238">
        <v>0</v>
      </c>
      <c r="I76" s="22">
        <v>80331.94</v>
      </c>
      <c r="J76" s="22">
        <v>920.67</v>
      </c>
      <c r="K76" s="22">
        <v>4256.2299999999996</v>
      </c>
      <c r="L76" s="95">
        <v>85508.84</v>
      </c>
    </row>
    <row r="77" spans="1:12" x14ac:dyDescent="0.25">
      <c r="A77" s="211">
        <v>1</v>
      </c>
      <c r="B77" s="3" t="s">
        <v>386</v>
      </c>
      <c r="C77" s="3"/>
      <c r="D77" s="3" t="s">
        <v>386</v>
      </c>
      <c r="E77" s="3">
        <v>3</v>
      </c>
      <c r="F77" s="3">
        <v>0</v>
      </c>
      <c r="G77" s="3">
        <v>0</v>
      </c>
      <c r="H77" s="239">
        <v>2</v>
      </c>
      <c r="I77" s="4">
        <v>4951.88</v>
      </c>
      <c r="J77" s="4">
        <v>242.06</v>
      </c>
      <c r="K77" s="4">
        <v>300.75</v>
      </c>
      <c r="L77" s="197">
        <v>5494.69</v>
      </c>
    </row>
    <row r="78" spans="1:12" x14ac:dyDescent="0.25">
      <c r="A78" s="212"/>
      <c r="B78" s="6" t="s">
        <v>386</v>
      </c>
      <c r="C78" s="6" t="s">
        <v>411</v>
      </c>
      <c r="D78" s="6" t="s">
        <v>387</v>
      </c>
      <c r="E78" s="6">
        <v>3</v>
      </c>
      <c r="F78" s="6">
        <v>0</v>
      </c>
      <c r="G78" s="6">
        <v>0</v>
      </c>
      <c r="H78" s="238">
        <v>2</v>
      </c>
      <c r="I78" s="22">
        <v>4951.88</v>
      </c>
      <c r="J78" s="22">
        <v>242.06</v>
      </c>
      <c r="K78" s="22">
        <v>300.75</v>
      </c>
      <c r="L78" s="95">
        <v>5494.69</v>
      </c>
    </row>
    <row r="79" spans="1:12" x14ac:dyDescent="0.25">
      <c r="A79" s="211">
        <v>1</v>
      </c>
      <c r="B79" s="3" t="s">
        <v>388</v>
      </c>
      <c r="C79" s="3"/>
      <c r="D79" s="3" t="s">
        <v>388</v>
      </c>
      <c r="E79" s="3">
        <v>11840</v>
      </c>
      <c r="F79" s="3">
        <v>2948</v>
      </c>
      <c r="G79" s="3">
        <v>17</v>
      </c>
      <c r="H79" s="239">
        <v>0</v>
      </c>
      <c r="I79" s="4">
        <v>5598274.3799999999</v>
      </c>
      <c r="J79" s="4">
        <v>0</v>
      </c>
      <c r="K79" s="4">
        <v>129048.56</v>
      </c>
      <c r="L79" s="197">
        <v>5727322.9400000004</v>
      </c>
    </row>
    <row r="80" spans="1:12" s="42" customFormat="1" ht="15.75" x14ac:dyDescent="0.25">
      <c r="A80" s="212"/>
      <c r="B80" s="6" t="s">
        <v>388</v>
      </c>
      <c r="C80" s="6" t="s">
        <v>300</v>
      </c>
      <c r="D80" s="6" t="s">
        <v>67</v>
      </c>
      <c r="E80" s="6">
        <v>11840</v>
      </c>
      <c r="F80" s="6">
        <v>2948</v>
      </c>
      <c r="G80" s="6">
        <v>17</v>
      </c>
      <c r="H80" s="238">
        <v>0</v>
      </c>
      <c r="I80" s="22">
        <v>5598274.3799999999</v>
      </c>
      <c r="J80" s="22">
        <v>0</v>
      </c>
      <c r="K80" s="22">
        <v>129048.56</v>
      </c>
      <c r="L80" s="95">
        <v>5727322.9400000004</v>
      </c>
    </row>
    <row r="81" spans="1:12" x14ac:dyDescent="0.25">
      <c r="A81" s="211">
        <v>1</v>
      </c>
      <c r="B81" s="3" t="s">
        <v>66</v>
      </c>
      <c r="C81" s="3"/>
      <c r="D81" s="3" t="s">
        <v>66</v>
      </c>
      <c r="E81" s="3">
        <v>12326</v>
      </c>
      <c r="F81" s="3">
        <v>3301</v>
      </c>
      <c r="G81" s="3">
        <v>0</v>
      </c>
      <c r="H81" s="239">
        <v>0</v>
      </c>
      <c r="I81" s="4">
        <v>2781461.8</v>
      </c>
      <c r="J81" s="4">
        <v>0</v>
      </c>
      <c r="K81" s="4">
        <v>0</v>
      </c>
      <c r="L81" s="197">
        <v>2781461.8</v>
      </c>
    </row>
    <row r="82" spans="1:12" x14ac:dyDescent="0.25">
      <c r="A82" s="212"/>
      <c r="B82" s="6" t="s">
        <v>66</v>
      </c>
      <c r="C82" s="6" t="s">
        <v>299</v>
      </c>
      <c r="D82" s="6" t="s">
        <v>66</v>
      </c>
      <c r="E82" s="6">
        <v>12326</v>
      </c>
      <c r="F82" s="6">
        <v>3301</v>
      </c>
      <c r="G82" s="6">
        <v>0</v>
      </c>
      <c r="H82" s="238">
        <v>0</v>
      </c>
      <c r="I82" s="22">
        <v>2781461.8</v>
      </c>
      <c r="J82" s="22">
        <v>0</v>
      </c>
      <c r="K82" s="22">
        <v>0</v>
      </c>
      <c r="L82" s="95">
        <v>2781461.8</v>
      </c>
    </row>
    <row r="83" spans="1:12" x14ac:dyDescent="0.25">
      <c r="A83" s="211">
        <v>1</v>
      </c>
      <c r="B83" s="3" t="s">
        <v>68</v>
      </c>
      <c r="C83" s="3"/>
      <c r="D83" s="3" t="s">
        <v>68</v>
      </c>
      <c r="E83" s="3">
        <v>249752</v>
      </c>
      <c r="F83" s="3">
        <v>40980</v>
      </c>
      <c r="G83" s="3">
        <v>0</v>
      </c>
      <c r="H83" s="239">
        <v>0</v>
      </c>
      <c r="I83" s="4">
        <v>25100345.199999999</v>
      </c>
      <c r="J83" s="4">
        <v>808.48</v>
      </c>
      <c r="K83" s="4">
        <v>0</v>
      </c>
      <c r="L83" s="197">
        <v>25101153.68</v>
      </c>
    </row>
    <row r="84" spans="1:12" x14ac:dyDescent="0.25">
      <c r="A84" s="212"/>
      <c r="B84" s="6" t="s">
        <v>68</v>
      </c>
      <c r="C84" s="6" t="s">
        <v>301</v>
      </c>
      <c r="D84" s="6" t="s">
        <v>68</v>
      </c>
      <c r="E84" s="6">
        <v>249752</v>
      </c>
      <c r="F84" s="6">
        <v>40980</v>
      </c>
      <c r="G84" s="6">
        <v>0</v>
      </c>
      <c r="H84" s="238">
        <v>0</v>
      </c>
      <c r="I84" s="22">
        <v>25100345.199999999</v>
      </c>
      <c r="J84" s="22">
        <v>808.48</v>
      </c>
      <c r="K84" s="22">
        <v>0</v>
      </c>
      <c r="L84" s="95">
        <v>25101153.68</v>
      </c>
    </row>
    <row r="85" spans="1:12" x14ac:dyDescent="0.25">
      <c r="A85" s="211">
        <v>1</v>
      </c>
      <c r="B85" s="3" t="s">
        <v>65</v>
      </c>
      <c r="C85" s="3"/>
      <c r="D85" s="3" t="s">
        <v>65</v>
      </c>
      <c r="E85" s="3">
        <v>44166</v>
      </c>
      <c r="F85" s="3">
        <v>17644</v>
      </c>
      <c r="G85" s="3">
        <v>0</v>
      </c>
      <c r="H85" s="239">
        <v>0</v>
      </c>
      <c r="I85" s="4">
        <v>7212608.3200000003</v>
      </c>
      <c r="J85" s="4">
        <v>5656.69</v>
      </c>
      <c r="K85" s="4">
        <v>175036.51</v>
      </c>
      <c r="L85" s="197">
        <v>7393301.5199999996</v>
      </c>
    </row>
    <row r="86" spans="1:12" x14ac:dyDescent="0.25">
      <c r="A86" s="212"/>
      <c r="B86" s="6" t="s">
        <v>65</v>
      </c>
      <c r="C86" s="6" t="s">
        <v>298</v>
      </c>
      <c r="D86" s="6" t="s">
        <v>65</v>
      </c>
      <c r="E86" s="6">
        <v>43739</v>
      </c>
      <c r="F86" s="6">
        <v>17585</v>
      </c>
      <c r="G86" s="6">
        <v>0</v>
      </c>
      <c r="H86" s="238">
        <v>0</v>
      </c>
      <c r="I86" s="22">
        <v>6758546.3700000001</v>
      </c>
      <c r="J86" s="22">
        <v>0</v>
      </c>
      <c r="K86" s="22">
        <v>149373.42000000001</v>
      </c>
      <c r="L86" s="95">
        <v>6907919.79</v>
      </c>
    </row>
    <row r="87" spans="1:12" s="42" customFormat="1" ht="15.75" x14ac:dyDescent="0.25">
      <c r="A87" s="212"/>
      <c r="B87" s="6" t="s">
        <v>65</v>
      </c>
      <c r="C87" s="6" t="s">
        <v>412</v>
      </c>
      <c r="D87" s="6" t="s">
        <v>389</v>
      </c>
      <c r="E87" s="6">
        <v>79</v>
      </c>
      <c r="F87" s="6">
        <v>36</v>
      </c>
      <c r="G87" s="6">
        <v>0</v>
      </c>
      <c r="H87" s="238">
        <v>0</v>
      </c>
      <c r="I87" s="22">
        <v>101568.93</v>
      </c>
      <c r="J87" s="22">
        <v>1079.23</v>
      </c>
      <c r="K87" s="22">
        <v>5409.23</v>
      </c>
      <c r="L87" s="95">
        <v>108057.39</v>
      </c>
    </row>
    <row r="88" spans="1:12" x14ac:dyDescent="0.25">
      <c r="A88" s="212"/>
      <c r="B88" s="6" t="s">
        <v>65</v>
      </c>
      <c r="C88" s="6" t="s">
        <v>591</v>
      </c>
      <c r="D88" s="6" t="s">
        <v>592</v>
      </c>
      <c r="E88" s="6">
        <v>348</v>
      </c>
      <c r="F88" s="6">
        <v>23</v>
      </c>
      <c r="G88" s="6">
        <v>0</v>
      </c>
      <c r="H88" s="238">
        <v>0</v>
      </c>
      <c r="I88" s="22">
        <v>352493.02</v>
      </c>
      <c r="J88" s="22">
        <v>4577.46</v>
      </c>
      <c r="K88" s="22">
        <v>20253.86</v>
      </c>
      <c r="L88" s="95">
        <v>377324.34</v>
      </c>
    </row>
    <row r="89" spans="1:12" x14ac:dyDescent="0.25">
      <c r="A89" s="211">
        <v>1</v>
      </c>
      <c r="B89" s="3" t="s">
        <v>64</v>
      </c>
      <c r="C89" s="3"/>
      <c r="D89" s="3" t="s">
        <v>64</v>
      </c>
      <c r="E89" s="3">
        <v>33250</v>
      </c>
      <c r="F89" s="3">
        <v>16941</v>
      </c>
      <c r="G89" s="3">
        <v>2683</v>
      </c>
      <c r="H89" s="239">
        <v>0</v>
      </c>
      <c r="I89" s="4">
        <v>49266734.630000003</v>
      </c>
      <c r="J89" s="4">
        <v>489537.29</v>
      </c>
      <c r="K89" s="4">
        <v>2686668.46</v>
      </c>
      <c r="L89" s="197">
        <v>52442940.380000003</v>
      </c>
    </row>
    <row r="90" spans="1:12" s="42" customFormat="1" ht="15.75" x14ac:dyDescent="0.25">
      <c r="A90" s="212"/>
      <c r="B90" s="6" t="s">
        <v>64</v>
      </c>
      <c r="C90" s="6" t="s">
        <v>297</v>
      </c>
      <c r="D90" s="6" t="s">
        <v>64</v>
      </c>
      <c r="E90" s="6">
        <v>33250</v>
      </c>
      <c r="F90" s="6">
        <v>16941</v>
      </c>
      <c r="G90" s="6">
        <v>2683</v>
      </c>
      <c r="H90" s="238">
        <v>0</v>
      </c>
      <c r="I90" s="22">
        <v>49266734.630000003</v>
      </c>
      <c r="J90" s="22">
        <v>489537.29</v>
      </c>
      <c r="K90" s="22">
        <v>2686668.46</v>
      </c>
      <c r="L90" s="95">
        <v>52442940.380000003</v>
      </c>
    </row>
    <row r="91" spans="1:12" x14ac:dyDescent="0.25">
      <c r="A91" s="211">
        <v>1</v>
      </c>
      <c r="B91" s="3" t="s">
        <v>390</v>
      </c>
      <c r="C91" s="3"/>
      <c r="D91" s="3" t="s">
        <v>390</v>
      </c>
      <c r="E91" s="3">
        <v>164967</v>
      </c>
      <c r="F91" s="3">
        <v>87251</v>
      </c>
      <c r="G91" s="3">
        <v>23166</v>
      </c>
      <c r="H91" s="239">
        <v>3255</v>
      </c>
      <c r="I91" s="4">
        <v>219495610.94999999</v>
      </c>
      <c r="J91" s="4">
        <v>207217.91</v>
      </c>
      <c r="K91" s="4">
        <v>10488825.970000001</v>
      </c>
      <c r="L91" s="197">
        <v>230191654.83000001</v>
      </c>
    </row>
    <row r="92" spans="1:12" s="42" customFormat="1" ht="15.75" x14ac:dyDescent="0.25">
      <c r="A92" s="212"/>
      <c r="B92" s="6" t="s">
        <v>390</v>
      </c>
      <c r="C92" s="6" t="s">
        <v>260</v>
      </c>
      <c r="D92" s="6" t="s">
        <v>75</v>
      </c>
      <c r="E92" s="6">
        <v>281</v>
      </c>
      <c r="F92" s="6">
        <v>72</v>
      </c>
      <c r="G92" s="6">
        <v>2</v>
      </c>
      <c r="H92" s="238">
        <v>0</v>
      </c>
      <c r="I92" s="22">
        <v>292778.07</v>
      </c>
      <c r="J92" s="22">
        <v>3021.59</v>
      </c>
      <c r="K92" s="22">
        <v>18531.39</v>
      </c>
      <c r="L92" s="95">
        <v>314331.05</v>
      </c>
    </row>
    <row r="93" spans="1:12" x14ac:dyDescent="0.25">
      <c r="A93" s="212"/>
      <c r="B93" s="6" t="s">
        <v>390</v>
      </c>
      <c r="C93" s="6" t="s">
        <v>266</v>
      </c>
      <c r="D93" s="6" t="s">
        <v>61</v>
      </c>
      <c r="E93" s="6">
        <v>163469</v>
      </c>
      <c r="F93" s="6">
        <v>86724</v>
      </c>
      <c r="G93" s="6">
        <v>23115</v>
      </c>
      <c r="H93" s="238">
        <v>3250</v>
      </c>
      <c r="I93" s="22">
        <v>218001269.49000001</v>
      </c>
      <c r="J93" s="22">
        <v>193943.92</v>
      </c>
      <c r="K93" s="22">
        <v>10403147.039999999</v>
      </c>
      <c r="L93" s="95">
        <v>228598360.44999999</v>
      </c>
    </row>
    <row r="94" spans="1:12" x14ac:dyDescent="0.25">
      <c r="A94" s="212"/>
      <c r="B94" s="6" t="s">
        <v>390</v>
      </c>
      <c r="C94" s="6" t="s">
        <v>415</v>
      </c>
      <c r="D94" s="6" t="s">
        <v>391</v>
      </c>
      <c r="E94" s="6">
        <v>1217</v>
      </c>
      <c r="F94" s="6">
        <v>455</v>
      </c>
      <c r="G94" s="6">
        <v>49</v>
      </c>
      <c r="H94" s="238">
        <v>5</v>
      </c>
      <c r="I94" s="22">
        <v>1201563.3899999999</v>
      </c>
      <c r="J94" s="22">
        <v>10252.4</v>
      </c>
      <c r="K94" s="22">
        <v>67147.539999999994</v>
      </c>
      <c r="L94" s="95">
        <v>1278963.33</v>
      </c>
    </row>
    <row r="95" spans="1:12" x14ac:dyDescent="0.25">
      <c r="A95" s="211">
        <v>1</v>
      </c>
      <c r="B95" s="239" t="s">
        <v>603</v>
      </c>
      <c r="C95" s="3"/>
      <c r="D95" s="239" t="s">
        <v>603</v>
      </c>
      <c r="E95" s="3">
        <v>345043</v>
      </c>
      <c r="F95" s="3">
        <v>8673</v>
      </c>
      <c r="G95" s="3">
        <v>69739</v>
      </c>
      <c r="H95" s="239">
        <v>5</v>
      </c>
      <c r="I95" s="4">
        <v>191372546.28</v>
      </c>
      <c r="J95" s="4">
        <v>68508.259999999995</v>
      </c>
      <c r="K95" s="4">
        <v>11108248.300000001</v>
      </c>
      <c r="L95" s="197">
        <v>202549302.84</v>
      </c>
    </row>
    <row r="96" spans="1:12" s="42" customFormat="1" ht="15.75" x14ac:dyDescent="0.25">
      <c r="A96" s="212"/>
      <c r="B96" s="238" t="s">
        <v>603</v>
      </c>
      <c r="C96" s="6" t="s">
        <v>416</v>
      </c>
      <c r="D96" s="238" t="s">
        <v>603</v>
      </c>
      <c r="E96" s="6">
        <v>344578</v>
      </c>
      <c r="F96" s="6">
        <v>0</v>
      </c>
      <c r="G96" s="6">
        <v>69732</v>
      </c>
      <c r="H96" s="238">
        <v>0</v>
      </c>
      <c r="I96" s="22">
        <v>188968937.34999999</v>
      </c>
      <c r="J96" s="22">
        <v>21763.52</v>
      </c>
      <c r="K96" s="22">
        <v>10959339.310000001</v>
      </c>
      <c r="L96" s="95">
        <v>199950040.18000001</v>
      </c>
    </row>
    <row r="97" spans="1:12" s="42" customFormat="1" ht="15.75" x14ac:dyDescent="0.25">
      <c r="A97" s="212"/>
      <c r="B97" s="238" t="s">
        <v>603</v>
      </c>
      <c r="C97" s="6" t="s">
        <v>422</v>
      </c>
      <c r="D97" s="238" t="s">
        <v>607</v>
      </c>
      <c r="E97" s="6">
        <v>0</v>
      </c>
      <c r="F97" s="6">
        <v>7544</v>
      </c>
      <c r="G97" s="6">
        <v>0</v>
      </c>
      <c r="H97" s="238">
        <v>0</v>
      </c>
      <c r="I97" s="22">
        <v>1298134.3899999999</v>
      </c>
      <c r="J97" s="22">
        <v>0</v>
      </c>
      <c r="K97" s="22">
        <v>77885.27</v>
      </c>
      <c r="L97" s="95">
        <v>1376019.66</v>
      </c>
    </row>
    <row r="98" spans="1:12" s="42" customFormat="1" ht="15.75" x14ac:dyDescent="0.25">
      <c r="A98" s="212"/>
      <c r="B98" s="238" t="s">
        <v>603</v>
      </c>
      <c r="C98" s="6" t="s">
        <v>417</v>
      </c>
      <c r="D98" s="238" t="s">
        <v>608</v>
      </c>
      <c r="E98" s="6">
        <v>465</v>
      </c>
      <c r="F98" s="6">
        <v>60</v>
      </c>
      <c r="G98" s="6">
        <v>7</v>
      </c>
      <c r="H98" s="238">
        <v>5</v>
      </c>
      <c r="I98" s="22">
        <v>716382.92</v>
      </c>
      <c r="J98" s="22">
        <v>46380.83</v>
      </c>
      <c r="K98" s="22">
        <v>47700.07</v>
      </c>
      <c r="L98" s="95">
        <v>810463.82</v>
      </c>
    </row>
    <row r="99" spans="1:12" x14ac:dyDescent="0.25">
      <c r="A99" s="212"/>
      <c r="B99" s="238" t="s">
        <v>603</v>
      </c>
      <c r="C99" s="6" t="s">
        <v>593</v>
      </c>
      <c r="D99" s="238" t="s">
        <v>606</v>
      </c>
      <c r="E99" s="6">
        <v>0</v>
      </c>
      <c r="F99" s="6">
        <v>1069</v>
      </c>
      <c r="G99" s="6">
        <v>0</v>
      </c>
      <c r="H99" s="238">
        <v>0</v>
      </c>
      <c r="I99" s="22">
        <v>389091.62</v>
      </c>
      <c r="J99" s="22">
        <v>363.91</v>
      </c>
      <c r="K99" s="22">
        <v>23323.65</v>
      </c>
      <c r="L99" s="95">
        <v>412779.18</v>
      </c>
    </row>
    <row r="100" spans="1:12" x14ac:dyDescent="0.25">
      <c r="A100" s="196">
        <v>1</v>
      </c>
      <c r="B100" s="1" t="s">
        <v>600</v>
      </c>
      <c r="C100" s="1"/>
      <c r="D100" s="1" t="s">
        <v>600</v>
      </c>
      <c r="E100" s="3">
        <v>17170</v>
      </c>
      <c r="F100" s="3">
        <v>0</v>
      </c>
      <c r="G100" s="3">
        <v>0</v>
      </c>
      <c r="H100" s="239">
        <v>17951</v>
      </c>
      <c r="I100" s="4">
        <v>10472214.9</v>
      </c>
      <c r="J100" s="4">
        <v>0</v>
      </c>
      <c r="K100" s="4">
        <v>370937.2</v>
      </c>
      <c r="L100" s="197">
        <v>10843152.1</v>
      </c>
    </row>
    <row r="101" spans="1:12" x14ac:dyDescent="0.25">
      <c r="A101" s="142"/>
      <c r="B101" s="7" t="s">
        <v>600</v>
      </c>
      <c r="C101" s="7" t="s">
        <v>599</v>
      </c>
      <c r="D101" s="7" t="s">
        <v>600</v>
      </c>
      <c r="E101" s="6">
        <v>17170</v>
      </c>
      <c r="F101" s="6">
        <v>0</v>
      </c>
      <c r="G101" s="6">
        <v>0</v>
      </c>
      <c r="H101" s="238">
        <v>17951</v>
      </c>
      <c r="I101" s="22">
        <v>10472214.9</v>
      </c>
      <c r="J101" s="22">
        <v>0</v>
      </c>
      <c r="K101" s="22">
        <v>370937.2</v>
      </c>
      <c r="L101" s="95">
        <v>10843152.1</v>
      </c>
    </row>
    <row r="102" spans="1:12" x14ac:dyDescent="0.25">
      <c r="A102" s="196">
        <v>1</v>
      </c>
      <c r="B102" s="1" t="s">
        <v>392</v>
      </c>
      <c r="C102" s="1"/>
      <c r="D102" s="1" t="s">
        <v>392</v>
      </c>
      <c r="E102" s="3">
        <v>12</v>
      </c>
      <c r="F102" s="3">
        <v>2</v>
      </c>
      <c r="G102" s="3">
        <v>0</v>
      </c>
      <c r="H102" s="239">
        <v>0</v>
      </c>
      <c r="I102" s="4">
        <v>6890.37</v>
      </c>
      <c r="J102" s="4">
        <v>564.51</v>
      </c>
      <c r="K102" s="4">
        <v>0</v>
      </c>
      <c r="L102" s="197">
        <v>7454.88</v>
      </c>
    </row>
    <row r="103" spans="1:12" x14ac:dyDescent="0.25">
      <c r="A103" s="142"/>
      <c r="B103" s="7" t="s">
        <v>392</v>
      </c>
      <c r="C103" s="7" t="s">
        <v>418</v>
      </c>
      <c r="D103" s="7" t="s">
        <v>392</v>
      </c>
      <c r="E103" s="6">
        <v>12</v>
      </c>
      <c r="F103" s="6">
        <v>2</v>
      </c>
      <c r="G103" s="6">
        <v>0</v>
      </c>
      <c r="H103" s="238">
        <v>0</v>
      </c>
      <c r="I103" s="22">
        <v>6890.37</v>
      </c>
      <c r="J103" s="22">
        <v>564.51</v>
      </c>
      <c r="K103" s="22">
        <v>0</v>
      </c>
      <c r="L103" s="95">
        <v>7454.88</v>
      </c>
    </row>
    <row r="104" spans="1:12" x14ac:dyDescent="0.25">
      <c r="A104" s="196">
        <v>1</v>
      </c>
      <c r="B104" s="1" t="s">
        <v>500</v>
      </c>
      <c r="C104" s="1"/>
      <c r="D104" s="1" t="s">
        <v>500</v>
      </c>
      <c r="E104" s="3">
        <v>3073</v>
      </c>
      <c r="F104" s="3">
        <v>1009</v>
      </c>
      <c r="G104" s="3">
        <v>127</v>
      </c>
      <c r="H104" s="239">
        <v>0</v>
      </c>
      <c r="I104" s="4">
        <v>7153439.8200000003</v>
      </c>
      <c r="J104" s="4">
        <v>531371.38</v>
      </c>
      <c r="K104" s="4">
        <v>358380.05</v>
      </c>
      <c r="L104" s="197">
        <v>8043191.25</v>
      </c>
    </row>
    <row r="105" spans="1:12" ht="15.75" thickBot="1" x14ac:dyDescent="0.3">
      <c r="A105" s="398"/>
      <c r="B105" s="96" t="s">
        <v>500</v>
      </c>
      <c r="C105" s="96" t="s">
        <v>419</v>
      </c>
      <c r="D105" s="96" t="s">
        <v>393</v>
      </c>
      <c r="E105" s="198">
        <v>3073</v>
      </c>
      <c r="F105" s="198">
        <v>1009</v>
      </c>
      <c r="G105" s="198">
        <v>127</v>
      </c>
      <c r="H105" s="399">
        <v>0</v>
      </c>
      <c r="I105" s="234">
        <v>7153439.8200000003</v>
      </c>
      <c r="J105" s="234">
        <v>531371.38</v>
      </c>
      <c r="K105" s="234">
        <v>358380.05</v>
      </c>
      <c r="L105" s="97">
        <v>8043191.25</v>
      </c>
    </row>
    <row r="115" spans="12:12" x14ac:dyDescent="0.25">
      <c r="L115" s="216"/>
    </row>
    <row r="121" spans="12:12" x14ac:dyDescent="0.25">
      <c r="L121" s="181"/>
    </row>
  </sheetData>
  <autoFilter ref="A3:L105" xr:uid="{00000000-0009-0000-0000-000015000000}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>
    <tabColor theme="0"/>
  </sheetPr>
  <dimension ref="A1:K101"/>
  <sheetViews>
    <sheetView workbookViewId="0">
      <selection sqref="A1:K1"/>
    </sheetView>
  </sheetViews>
  <sheetFormatPr defaultRowHeight="15" x14ac:dyDescent="0.25"/>
  <cols>
    <col min="1" max="1" width="12.7109375" customWidth="1"/>
    <col min="2" max="2" width="22.7109375" customWidth="1"/>
    <col min="3" max="3" width="9.28515625" customWidth="1"/>
    <col min="4" max="4" width="14.7109375" customWidth="1"/>
    <col min="5" max="5" width="16" customWidth="1"/>
    <col min="6" max="6" width="11.140625" customWidth="1"/>
    <col min="7" max="7" width="12.7109375" customWidth="1"/>
    <col min="8" max="8" width="13.42578125" customWidth="1"/>
    <col min="9" max="9" width="18.28515625" customWidth="1"/>
    <col min="10" max="10" width="20.28515625" customWidth="1"/>
    <col min="11" max="11" width="16.85546875" customWidth="1"/>
  </cols>
  <sheetData>
    <row r="1" spans="1:11" ht="18.75" x14ac:dyDescent="0.3">
      <c r="A1" s="490" t="s">
        <v>799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8" t="s">
        <v>634</v>
      </c>
      <c r="B3" s="269" t="s">
        <v>44</v>
      </c>
      <c r="C3" s="268" t="s">
        <v>307</v>
      </c>
      <c r="D3" s="269" t="s">
        <v>5</v>
      </c>
      <c r="E3" s="269" t="s">
        <v>6</v>
      </c>
      <c r="F3" s="269" t="s">
        <v>45</v>
      </c>
      <c r="G3" s="268" t="s">
        <v>629</v>
      </c>
      <c r="H3" s="268" t="s">
        <v>571</v>
      </c>
      <c r="I3" s="268" t="s">
        <v>635</v>
      </c>
      <c r="J3" s="268" t="s">
        <v>636</v>
      </c>
      <c r="K3" s="268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13</v>
      </c>
      <c r="F4" s="82">
        <v>0</v>
      </c>
      <c r="G4" s="82">
        <v>0</v>
      </c>
      <c r="H4" s="82">
        <v>13</v>
      </c>
      <c r="I4" s="57">
        <v>14747.44</v>
      </c>
      <c r="J4" s="57">
        <v>1555.35</v>
      </c>
      <c r="K4" s="235">
        <v>119.64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0</v>
      </c>
      <c r="E5" s="82">
        <v>8</v>
      </c>
      <c r="F5" s="82">
        <v>3</v>
      </c>
      <c r="G5" s="82">
        <v>0</v>
      </c>
      <c r="H5" s="82">
        <v>11</v>
      </c>
      <c r="I5" s="57">
        <v>48319.4</v>
      </c>
      <c r="J5" s="57">
        <v>3674.21</v>
      </c>
      <c r="K5" s="7">
        <v>334.02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4</v>
      </c>
      <c r="E6" s="82">
        <v>6</v>
      </c>
      <c r="F6" s="82">
        <v>7</v>
      </c>
      <c r="G6" s="82">
        <v>0</v>
      </c>
      <c r="H6" s="82">
        <v>17</v>
      </c>
      <c r="I6" s="57">
        <v>36245.82</v>
      </c>
      <c r="J6" s="57">
        <v>6317.7</v>
      </c>
      <c r="K6" s="7">
        <v>371.63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16</v>
      </c>
      <c r="E7" s="82">
        <v>4</v>
      </c>
      <c r="F7" s="82">
        <v>5</v>
      </c>
      <c r="G7" s="82">
        <v>0</v>
      </c>
      <c r="H7" s="82">
        <v>25</v>
      </c>
      <c r="I7" s="57">
        <v>87913.68</v>
      </c>
      <c r="J7" s="57">
        <v>11632.1</v>
      </c>
      <c r="K7" s="7">
        <v>465.28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65</v>
      </c>
      <c r="E8" s="82">
        <v>3</v>
      </c>
      <c r="F8" s="82">
        <v>5</v>
      </c>
      <c r="G8" s="82">
        <v>0</v>
      </c>
      <c r="H8" s="82">
        <v>73</v>
      </c>
      <c r="I8" s="57">
        <v>181992.66</v>
      </c>
      <c r="J8" s="57">
        <v>35128.04</v>
      </c>
      <c r="K8" s="7">
        <v>481.21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43</v>
      </c>
      <c r="E9" s="82">
        <v>0</v>
      </c>
      <c r="F9" s="82">
        <v>1</v>
      </c>
      <c r="G9" s="82">
        <v>0</v>
      </c>
      <c r="H9" s="82">
        <v>44</v>
      </c>
      <c r="I9" s="57">
        <v>139597.91</v>
      </c>
      <c r="J9" s="57">
        <v>20174.8</v>
      </c>
      <c r="K9" s="7">
        <v>458.52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4</v>
      </c>
      <c r="E10" s="82">
        <v>0</v>
      </c>
      <c r="F10" s="82">
        <v>0</v>
      </c>
      <c r="G10" s="82">
        <v>0</v>
      </c>
      <c r="H10" s="82">
        <v>4</v>
      </c>
      <c r="I10" s="57">
        <v>28644.93</v>
      </c>
      <c r="J10" s="57">
        <v>1962.72</v>
      </c>
      <c r="K10" s="7">
        <v>490.68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0</v>
      </c>
      <c r="E11" s="82">
        <v>1</v>
      </c>
      <c r="F11" s="82">
        <v>0</v>
      </c>
      <c r="G11" s="82">
        <v>0</v>
      </c>
      <c r="H11" s="82">
        <v>1</v>
      </c>
      <c r="I11" s="57">
        <v>1884.08</v>
      </c>
      <c r="J11" s="57">
        <v>345.6</v>
      </c>
      <c r="K11" s="7">
        <v>345.6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0</v>
      </c>
      <c r="E12" s="82">
        <v>1</v>
      </c>
      <c r="F12" s="82">
        <v>0</v>
      </c>
      <c r="G12" s="82">
        <v>0</v>
      </c>
      <c r="H12" s="82">
        <v>1</v>
      </c>
      <c r="I12" s="57">
        <v>7603.2</v>
      </c>
      <c r="J12" s="57">
        <v>345.6</v>
      </c>
      <c r="K12" s="7">
        <v>345.6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57">
        <v>0</v>
      </c>
      <c r="J13" s="57">
        <v>0</v>
      </c>
      <c r="K13" s="7">
        <v>0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57">
        <v>0</v>
      </c>
      <c r="J14" s="57">
        <v>0</v>
      </c>
      <c r="K14" s="7">
        <v>0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57">
        <v>0</v>
      </c>
      <c r="J15" s="57">
        <v>0</v>
      </c>
      <c r="K15" s="7">
        <v>0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132</v>
      </c>
      <c r="E17" s="82">
        <v>36</v>
      </c>
      <c r="F17" s="82">
        <v>21</v>
      </c>
      <c r="G17" s="82">
        <v>0</v>
      </c>
      <c r="H17" s="82">
        <v>189</v>
      </c>
      <c r="I17" s="57">
        <v>546949.12</v>
      </c>
      <c r="J17" s="57">
        <v>81136.12</v>
      </c>
      <c r="K17" s="7">
        <v>429.29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57">
        <v>0</v>
      </c>
      <c r="J18" s="57">
        <v>0</v>
      </c>
      <c r="K18" s="7">
        <v>0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7">
        <v>0</v>
      </c>
      <c r="J19" s="57">
        <v>0</v>
      </c>
      <c r="K19" s="7">
        <v>0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57">
        <v>0</v>
      </c>
      <c r="J20" s="57">
        <v>0</v>
      </c>
      <c r="K20" s="7">
        <v>0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7">
        <v>0</v>
      </c>
      <c r="J21" s="57">
        <v>0</v>
      </c>
      <c r="K21" s="7">
        <v>0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57">
        <v>0</v>
      </c>
      <c r="J22" s="57">
        <v>0</v>
      </c>
      <c r="K22" s="7">
        <v>0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57">
        <v>0</v>
      </c>
      <c r="J23" s="57">
        <v>0</v>
      </c>
      <c r="K23" s="7">
        <v>0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57">
        <v>0</v>
      </c>
      <c r="J24" s="57">
        <v>0</v>
      </c>
      <c r="K24" s="7">
        <v>0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57">
        <v>0</v>
      </c>
      <c r="J25" s="57">
        <v>0</v>
      </c>
      <c r="K25" s="7">
        <v>0</v>
      </c>
    </row>
    <row r="26" spans="1:11" x14ac:dyDescent="0.25">
      <c r="A26" s="81" t="s">
        <v>620</v>
      </c>
      <c r="B26" s="81" t="s">
        <v>424</v>
      </c>
      <c r="C26" s="81" t="s">
        <v>101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57">
        <v>0</v>
      </c>
      <c r="J26" s="57">
        <v>0</v>
      </c>
      <c r="K26" s="7">
        <v>0</v>
      </c>
    </row>
    <row r="27" spans="1:11" x14ac:dyDescent="0.25">
      <c r="A27" s="81" t="s">
        <v>620</v>
      </c>
      <c r="B27" s="81" t="s">
        <v>424</v>
      </c>
      <c r="C27" s="81" t="s">
        <v>109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57">
        <v>0</v>
      </c>
      <c r="J27" s="57">
        <v>0</v>
      </c>
      <c r="K27" s="7">
        <v>0</v>
      </c>
    </row>
    <row r="28" spans="1:11" x14ac:dyDescent="0.25">
      <c r="A28" s="81" t="s">
        <v>620</v>
      </c>
      <c r="B28" s="81" t="s">
        <v>424</v>
      </c>
      <c r="C28" s="81" t="s">
        <v>110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57">
        <v>0</v>
      </c>
      <c r="J28" s="57">
        <v>0</v>
      </c>
      <c r="K28" s="7">
        <v>0</v>
      </c>
    </row>
    <row r="29" spans="1:11" x14ac:dyDescent="0.25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25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81" t="s">
        <v>620</v>
      </c>
      <c r="B31" s="81" t="s">
        <v>424</v>
      </c>
      <c r="C31" s="81" t="s">
        <v>493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57">
        <v>0</v>
      </c>
      <c r="J31" s="57">
        <v>0</v>
      </c>
      <c r="K31" s="7">
        <v>0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7" t="s">
        <v>419</v>
      </c>
      <c r="B40" s="7" t="s">
        <v>500</v>
      </c>
      <c r="C40" s="7" t="s">
        <v>101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</row>
    <row r="41" spans="1:11" x14ac:dyDescent="0.25">
      <c r="A41" s="7" t="s">
        <v>419</v>
      </c>
      <c r="B41" s="7" t="s">
        <v>500</v>
      </c>
      <c r="C41" s="7" t="s">
        <v>109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</row>
    <row r="42" spans="1:11" x14ac:dyDescent="0.25">
      <c r="A42" s="7" t="s">
        <v>419</v>
      </c>
      <c r="B42" s="7" t="s">
        <v>500</v>
      </c>
      <c r="C42" s="7" t="s">
        <v>110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</row>
    <row r="43" spans="1:11" x14ac:dyDescent="0.25">
      <c r="A43" s="7" t="s">
        <v>419</v>
      </c>
      <c r="B43" s="7" t="s">
        <v>500</v>
      </c>
      <c r="C43" s="7" t="s">
        <v>111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</row>
    <row r="44" spans="1:11" x14ac:dyDescent="0.25">
      <c r="A44" s="7" t="s">
        <v>419</v>
      </c>
      <c r="B44" s="7" t="s">
        <v>500</v>
      </c>
      <c r="C44" s="7" t="s">
        <v>428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</row>
    <row r="45" spans="1:11" x14ac:dyDescent="0.25">
      <c r="A45" s="7" t="s">
        <v>419</v>
      </c>
      <c r="B45" s="7" t="s">
        <v>500</v>
      </c>
      <c r="C45" s="7" t="s">
        <v>493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</row>
    <row r="46" spans="1:11" x14ac:dyDescent="0.25">
      <c r="A46" s="81" t="s">
        <v>408</v>
      </c>
      <c r="B46" s="81" t="s">
        <v>563</v>
      </c>
      <c r="C46" s="81" t="s">
        <v>76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57">
        <v>0</v>
      </c>
      <c r="J46" s="57">
        <v>0</v>
      </c>
      <c r="K46" s="7">
        <v>0</v>
      </c>
    </row>
    <row r="47" spans="1:11" x14ac:dyDescent="0.25">
      <c r="A47" s="81" t="s">
        <v>408</v>
      </c>
      <c r="B47" s="81" t="s">
        <v>563</v>
      </c>
      <c r="C47" s="81" t="s">
        <v>77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57">
        <v>0</v>
      </c>
      <c r="J47" s="57">
        <v>0</v>
      </c>
      <c r="K47" s="7">
        <v>0</v>
      </c>
    </row>
    <row r="48" spans="1:11" x14ac:dyDescent="0.25">
      <c r="A48" s="81" t="s">
        <v>408</v>
      </c>
      <c r="B48" s="81" t="s">
        <v>563</v>
      </c>
      <c r="C48" s="81" t="s">
        <v>95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57">
        <v>0</v>
      </c>
      <c r="J48" s="57">
        <v>0</v>
      </c>
      <c r="K48" s="7">
        <v>0</v>
      </c>
    </row>
    <row r="49" spans="1:11" x14ac:dyDescent="0.25">
      <c r="A49" s="81" t="s">
        <v>408</v>
      </c>
      <c r="B49" s="81" t="s">
        <v>563</v>
      </c>
      <c r="C49" s="81" t="s">
        <v>96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57">
        <v>0</v>
      </c>
      <c r="J49" s="57">
        <v>0</v>
      </c>
      <c r="K49" s="7">
        <v>0</v>
      </c>
    </row>
    <row r="50" spans="1:11" x14ac:dyDescent="0.25">
      <c r="A50" s="81" t="s">
        <v>408</v>
      </c>
      <c r="B50" s="81" t="s">
        <v>563</v>
      </c>
      <c r="C50" s="81" t="s">
        <v>97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57">
        <v>0</v>
      </c>
      <c r="J50" s="57">
        <v>0</v>
      </c>
      <c r="K50" s="7">
        <v>0</v>
      </c>
    </row>
    <row r="51" spans="1:11" x14ac:dyDescent="0.25">
      <c r="A51" s="81" t="s">
        <v>408</v>
      </c>
      <c r="B51" s="81" t="s">
        <v>563</v>
      </c>
      <c r="C51" s="81" t="s">
        <v>98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57">
        <v>0</v>
      </c>
      <c r="J51" s="57">
        <v>0</v>
      </c>
      <c r="K51" s="7">
        <v>0</v>
      </c>
    </row>
    <row r="52" spans="1:11" x14ac:dyDescent="0.25">
      <c r="A52" s="81" t="s">
        <v>408</v>
      </c>
      <c r="B52" s="81" t="s">
        <v>563</v>
      </c>
      <c r="C52" s="81" t="s">
        <v>99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57">
        <v>0</v>
      </c>
      <c r="J52" s="57">
        <v>0</v>
      </c>
      <c r="K52" s="7">
        <v>0</v>
      </c>
    </row>
    <row r="53" spans="1:11" x14ac:dyDescent="0.25">
      <c r="A53" s="81" t="s">
        <v>408</v>
      </c>
      <c r="B53" s="81" t="s">
        <v>563</v>
      </c>
      <c r="C53" s="81" t="s">
        <v>100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57">
        <v>0</v>
      </c>
      <c r="J53" s="57">
        <v>0</v>
      </c>
      <c r="K53" s="7">
        <v>0</v>
      </c>
    </row>
    <row r="54" spans="1:11" x14ac:dyDescent="0.25">
      <c r="A54" s="7" t="s">
        <v>408</v>
      </c>
      <c r="B54" s="7" t="s">
        <v>563</v>
      </c>
      <c r="C54" s="7" t="s">
        <v>101</v>
      </c>
      <c r="D54" s="7">
        <v>0</v>
      </c>
      <c r="E54" s="7">
        <v>2</v>
      </c>
      <c r="F54" s="7">
        <v>0</v>
      </c>
      <c r="G54" s="7">
        <v>0</v>
      </c>
      <c r="H54" s="7">
        <v>2</v>
      </c>
      <c r="I54" s="22">
        <v>0</v>
      </c>
      <c r="J54" s="22">
        <v>182.19</v>
      </c>
      <c r="K54" s="7">
        <v>91.1</v>
      </c>
    </row>
    <row r="55" spans="1:11" x14ac:dyDescent="0.25">
      <c r="A55" s="7" t="s">
        <v>408</v>
      </c>
      <c r="B55" s="7" t="s">
        <v>563</v>
      </c>
      <c r="C55" s="7" t="s">
        <v>109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22">
        <v>0</v>
      </c>
      <c r="J55" s="22">
        <v>0</v>
      </c>
      <c r="K55" s="7">
        <v>0</v>
      </c>
    </row>
    <row r="56" spans="1:11" x14ac:dyDescent="0.25">
      <c r="A56" s="7" t="s">
        <v>408</v>
      </c>
      <c r="B56" s="7" t="s">
        <v>563</v>
      </c>
      <c r="C56" s="7" t="s">
        <v>110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22">
        <v>0</v>
      </c>
      <c r="J56" s="22">
        <v>0</v>
      </c>
      <c r="K56" s="7">
        <v>0</v>
      </c>
    </row>
    <row r="57" spans="1:11" x14ac:dyDescent="0.25">
      <c r="A57" s="7" t="s">
        <v>408</v>
      </c>
      <c r="B57" s="7" t="s">
        <v>563</v>
      </c>
      <c r="C57" s="7" t="s">
        <v>111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22">
        <v>0</v>
      </c>
      <c r="J57" s="22">
        <v>0</v>
      </c>
      <c r="K57" s="7">
        <v>0</v>
      </c>
    </row>
    <row r="58" spans="1:11" x14ac:dyDescent="0.25">
      <c r="A58" s="7" t="s">
        <v>408</v>
      </c>
      <c r="B58" s="7" t="s">
        <v>563</v>
      </c>
      <c r="C58" s="7" t="s">
        <v>428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22">
        <v>0</v>
      </c>
      <c r="J58" s="22">
        <v>0</v>
      </c>
      <c r="K58" s="7">
        <v>0</v>
      </c>
    </row>
    <row r="59" spans="1:11" x14ac:dyDescent="0.25">
      <c r="A59" s="7" t="s">
        <v>408</v>
      </c>
      <c r="B59" s="7" t="s">
        <v>563</v>
      </c>
      <c r="C59" s="7" t="s">
        <v>493</v>
      </c>
      <c r="D59" s="7">
        <v>0</v>
      </c>
      <c r="E59" s="7">
        <v>2</v>
      </c>
      <c r="F59" s="7">
        <v>0</v>
      </c>
      <c r="G59" s="7">
        <v>0</v>
      </c>
      <c r="H59" s="7">
        <v>2</v>
      </c>
      <c r="I59" s="22">
        <v>0</v>
      </c>
      <c r="J59" s="22">
        <v>182.19</v>
      </c>
      <c r="K59" s="7">
        <v>91.1</v>
      </c>
    </row>
    <row r="60" spans="1:11" x14ac:dyDescent="0.25">
      <c r="A60" s="7" t="s">
        <v>411</v>
      </c>
      <c r="B60" s="7" t="s">
        <v>386</v>
      </c>
      <c r="C60" s="7" t="s">
        <v>76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22">
        <v>0</v>
      </c>
      <c r="J60" s="22">
        <v>0</v>
      </c>
      <c r="K60" s="7">
        <v>0</v>
      </c>
    </row>
    <row r="61" spans="1:11" x14ac:dyDescent="0.25">
      <c r="A61" s="7" t="s">
        <v>411</v>
      </c>
      <c r="B61" s="7" t="s">
        <v>386</v>
      </c>
      <c r="C61" s="7" t="s">
        <v>77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22">
        <v>0</v>
      </c>
      <c r="J61" s="22">
        <v>0</v>
      </c>
      <c r="K61" s="7">
        <v>0</v>
      </c>
    </row>
    <row r="62" spans="1:11" x14ac:dyDescent="0.25">
      <c r="A62" s="7" t="s">
        <v>411</v>
      </c>
      <c r="B62" s="7" t="s">
        <v>386</v>
      </c>
      <c r="C62" s="7" t="s">
        <v>95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22">
        <v>0</v>
      </c>
      <c r="J62" s="22">
        <v>0</v>
      </c>
      <c r="K62" s="7">
        <v>0</v>
      </c>
    </row>
    <row r="63" spans="1:11" x14ac:dyDescent="0.25">
      <c r="A63" s="7" t="s">
        <v>411</v>
      </c>
      <c r="B63" s="7" t="s">
        <v>386</v>
      </c>
      <c r="C63" s="7" t="s">
        <v>96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22">
        <v>0</v>
      </c>
      <c r="J63" s="22">
        <v>0</v>
      </c>
      <c r="K63" s="7">
        <v>0</v>
      </c>
    </row>
    <row r="64" spans="1:11" x14ac:dyDescent="0.25">
      <c r="A64" s="7" t="s">
        <v>411</v>
      </c>
      <c r="B64" s="7" t="s">
        <v>386</v>
      </c>
      <c r="C64" s="7" t="s">
        <v>97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22">
        <v>0</v>
      </c>
      <c r="J64" s="22">
        <v>0</v>
      </c>
      <c r="K64" s="7">
        <v>0</v>
      </c>
    </row>
    <row r="65" spans="1:11" x14ac:dyDescent="0.25">
      <c r="A65" s="7" t="s">
        <v>411</v>
      </c>
      <c r="B65" s="7" t="s">
        <v>386</v>
      </c>
      <c r="C65" s="7" t="s">
        <v>98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22">
        <v>0</v>
      </c>
      <c r="J65" s="22">
        <v>0</v>
      </c>
      <c r="K65" s="7">
        <v>0</v>
      </c>
    </row>
    <row r="66" spans="1:11" x14ac:dyDescent="0.25">
      <c r="A66" s="7" t="s">
        <v>411</v>
      </c>
      <c r="B66" s="7" t="s">
        <v>386</v>
      </c>
      <c r="C66" s="7" t="s">
        <v>99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22">
        <v>0</v>
      </c>
      <c r="J66" s="22">
        <v>0</v>
      </c>
      <c r="K66" s="7">
        <v>0</v>
      </c>
    </row>
    <row r="67" spans="1:11" x14ac:dyDescent="0.25">
      <c r="A67" s="7" t="s">
        <v>411</v>
      </c>
      <c r="B67" s="7" t="s">
        <v>386</v>
      </c>
      <c r="C67" s="7" t="s">
        <v>100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22">
        <v>0</v>
      </c>
      <c r="J67" s="22">
        <v>0</v>
      </c>
      <c r="K67" s="7">
        <v>0</v>
      </c>
    </row>
    <row r="68" spans="1:11" x14ac:dyDescent="0.25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25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25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25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25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25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25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25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25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25">
      <c r="A88" s="7" t="s">
        <v>412</v>
      </c>
      <c r="B88" s="7" t="s">
        <v>389</v>
      </c>
      <c r="C88" s="7" t="s">
        <v>76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</row>
    <row r="89" spans="1:11" x14ac:dyDescent="0.25">
      <c r="A89" s="7" t="s">
        <v>412</v>
      </c>
      <c r="B89" s="7" t="s">
        <v>389</v>
      </c>
      <c r="C89" s="7" t="s">
        <v>77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</row>
    <row r="90" spans="1:11" x14ac:dyDescent="0.25">
      <c r="A90" s="7" t="s">
        <v>412</v>
      </c>
      <c r="B90" s="7" t="s">
        <v>389</v>
      </c>
      <c r="C90" s="7" t="s">
        <v>95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</row>
    <row r="91" spans="1:11" x14ac:dyDescent="0.25">
      <c r="A91" s="7" t="s">
        <v>412</v>
      </c>
      <c r="B91" s="7" t="s">
        <v>389</v>
      </c>
      <c r="C91" s="7" t="s">
        <v>96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</row>
    <row r="92" spans="1:11" x14ac:dyDescent="0.25">
      <c r="A92" s="7" t="s">
        <v>412</v>
      </c>
      <c r="B92" s="7" t="s">
        <v>389</v>
      </c>
      <c r="C92" s="7" t="s">
        <v>97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</row>
    <row r="93" spans="1:11" x14ac:dyDescent="0.25">
      <c r="A93" s="7" t="s">
        <v>412</v>
      </c>
      <c r="B93" s="7" t="s">
        <v>389</v>
      </c>
      <c r="C93" s="7" t="s">
        <v>98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</row>
    <row r="94" spans="1:11" x14ac:dyDescent="0.25">
      <c r="A94" s="7" t="s">
        <v>412</v>
      </c>
      <c r="B94" s="7" t="s">
        <v>389</v>
      </c>
      <c r="C94" s="7" t="s">
        <v>99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</row>
    <row r="95" spans="1:11" x14ac:dyDescent="0.25">
      <c r="A95" s="7" t="s">
        <v>412</v>
      </c>
      <c r="B95" s="7" t="s">
        <v>389</v>
      </c>
      <c r="C95" s="7" t="s">
        <v>100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</row>
    <row r="96" spans="1:11" x14ac:dyDescent="0.25">
      <c r="A96" s="7" t="s">
        <v>412</v>
      </c>
      <c r="B96" s="7" t="s">
        <v>389</v>
      </c>
      <c r="C96" s="7" t="s">
        <v>101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</row>
    <row r="97" spans="1:11" x14ac:dyDescent="0.25">
      <c r="A97" s="7" t="s">
        <v>412</v>
      </c>
      <c r="B97" s="7" t="s">
        <v>389</v>
      </c>
      <c r="C97" s="7" t="s">
        <v>109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</row>
    <row r="98" spans="1:11" x14ac:dyDescent="0.25">
      <c r="A98" s="7" t="s">
        <v>412</v>
      </c>
      <c r="B98" s="7" t="s">
        <v>389</v>
      </c>
      <c r="C98" s="7" t="s">
        <v>110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</row>
    <row r="99" spans="1:11" x14ac:dyDescent="0.25">
      <c r="A99" s="7" t="s">
        <v>412</v>
      </c>
      <c r="B99" s="7" t="s">
        <v>389</v>
      </c>
      <c r="C99" s="7" t="s">
        <v>111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</row>
    <row r="100" spans="1:11" x14ac:dyDescent="0.25">
      <c r="A100" s="7" t="s">
        <v>412</v>
      </c>
      <c r="B100" s="7" t="s">
        <v>389</v>
      </c>
      <c r="C100" s="7" t="s">
        <v>428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</row>
    <row r="101" spans="1:11" x14ac:dyDescent="0.25">
      <c r="A101" s="7" t="s">
        <v>412</v>
      </c>
      <c r="B101" s="7" t="s">
        <v>389</v>
      </c>
      <c r="C101" s="7" t="s">
        <v>493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</row>
  </sheetData>
  <autoFilter ref="A3:K101" xr:uid="{00000000-0009-0000-0000-000017000000}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1:K101"/>
  <sheetViews>
    <sheetView workbookViewId="0">
      <selection sqref="A1:K1"/>
    </sheetView>
  </sheetViews>
  <sheetFormatPr defaultColWidth="15.42578125" defaultRowHeight="15" x14ac:dyDescent="0.25"/>
  <cols>
    <col min="1" max="1" width="12.140625" customWidth="1"/>
    <col min="2" max="2" width="22" bestFit="1" customWidth="1"/>
    <col min="3" max="4" width="12.85546875" customWidth="1"/>
    <col min="5" max="5" width="13" customWidth="1"/>
    <col min="6" max="6" width="12.85546875" customWidth="1"/>
    <col min="7" max="7" width="14.85546875" customWidth="1"/>
    <col min="8" max="8" width="13.85546875" customWidth="1"/>
    <col min="9" max="9" width="18.5703125" customWidth="1"/>
    <col min="10" max="10" width="18.85546875" customWidth="1"/>
    <col min="11" max="11" width="15.85546875" customWidth="1"/>
  </cols>
  <sheetData>
    <row r="1" spans="1:11" ht="18.75" x14ac:dyDescent="0.3">
      <c r="A1" s="490" t="s">
        <v>800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8" t="s">
        <v>634</v>
      </c>
      <c r="B3" s="269" t="s">
        <v>44</v>
      </c>
      <c r="C3" s="268" t="s">
        <v>307</v>
      </c>
      <c r="D3" s="269" t="s">
        <v>5</v>
      </c>
      <c r="E3" s="269" t="s">
        <v>6</v>
      </c>
      <c r="F3" s="269" t="s">
        <v>45</v>
      </c>
      <c r="G3" s="268" t="s">
        <v>629</v>
      </c>
      <c r="H3" s="268" t="s">
        <v>571</v>
      </c>
      <c r="I3" s="268" t="s">
        <v>635</v>
      </c>
      <c r="J3" s="268" t="s">
        <v>636</v>
      </c>
      <c r="K3" s="268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26</v>
      </c>
      <c r="F4" s="82">
        <v>2</v>
      </c>
      <c r="G4" s="82">
        <v>0</v>
      </c>
      <c r="H4" s="82">
        <v>28</v>
      </c>
      <c r="I4" s="57">
        <v>15168.06</v>
      </c>
      <c r="J4" s="57">
        <v>9976.8799999999992</v>
      </c>
      <c r="K4" s="7">
        <v>356.32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2</v>
      </c>
      <c r="E5" s="82">
        <v>14</v>
      </c>
      <c r="F5" s="82">
        <v>185</v>
      </c>
      <c r="G5" s="82">
        <v>1</v>
      </c>
      <c r="H5" s="82">
        <v>202</v>
      </c>
      <c r="I5" s="57">
        <v>108672.58</v>
      </c>
      <c r="J5" s="57">
        <v>94990.29</v>
      </c>
      <c r="K5" s="7">
        <v>470.25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25</v>
      </c>
      <c r="E6" s="82">
        <v>11</v>
      </c>
      <c r="F6" s="82">
        <v>156</v>
      </c>
      <c r="G6" s="82">
        <v>0</v>
      </c>
      <c r="H6" s="82">
        <v>192</v>
      </c>
      <c r="I6" s="57">
        <v>101302.71</v>
      </c>
      <c r="J6" s="57">
        <v>117185.13</v>
      </c>
      <c r="K6" s="7">
        <v>610.34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109</v>
      </c>
      <c r="E7" s="82">
        <v>20</v>
      </c>
      <c r="F7" s="82">
        <v>207</v>
      </c>
      <c r="G7" s="82">
        <v>0</v>
      </c>
      <c r="H7" s="82">
        <v>336</v>
      </c>
      <c r="I7" s="57">
        <v>291785.88</v>
      </c>
      <c r="J7" s="57">
        <v>265235.25</v>
      </c>
      <c r="K7" s="7">
        <v>789.39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463</v>
      </c>
      <c r="E8" s="82">
        <v>15</v>
      </c>
      <c r="F8" s="82">
        <v>181</v>
      </c>
      <c r="G8" s="82">
        <v>0</v>
      </c>
      <c r="H8" s="82">
        <v>659</v>
      </c>
      <c r="I8" s="57">
        <v>937414.97</v>
      </c>
      <c r="J8" s="57">
        <v>619221.72</v>
      </c>
      <c r="K8" s="7">
        <v>939.64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595</v>
      </c>
      <c r="E9" s="82">
        <v>17</v>
      </c>
      <c r="F9" s="82">
        <v>63</v>
      </c>
      <c r="G9" s="82">
        <v>0</v>
      </c>
      <c r="H9" s="82">
        <v>675</v>
      </c>
      <c r="I9" s="57">
        <v>1076293.73</v>
      </c>
      <c r="J9" s="57">
        <v>526479.97</v>
      </c>
      <c r="K9" s="7">
        <v>779.97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106</v>
      </c>
      <c r="E10" s="82">
        <v>9</v>
      </c>
      <c r="F10" s="82">
        <v>10</v>
      </c>
      <c r="G10" s="82">
        <v>0</v>
      </c>
      <c r="H10" s="82">
        <v>125</v>
      </c>
      <c r="I10" s="57">
        <v>405534.62</v>
      </c>
      <c r="J10" s="57">
        <v>111310.11</v>
      </c>
      <c r="K10" s="7">
        <v>890.48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20</v>
      </c>
      <c r="E11" s="82">
        <v>18</v>
      </c>
      <c r="F11" s="82">
        <v>5</v>
      </c>
      <c r="G11" s="82">
        <v>1</v>
      </c>
      <c r="H11" s="82">
        <v>44</v>
      </c>
      <c r="I11" s="57">
        <v>33530.75</v>
      </c>
      <c r="J11" s="57">
        <v>38807.980000000003</v>
      </c>
      <c r="K11" s="7">
        <v>882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5</v>
      </c>
      <c r="E12" s="82">
        <v>14</v>
      </c>
      <c r="F12" s="82">
        <v>7</v>
      </c>
      <c r="G12" s="82">
        <v>1</v>
      </c>
      <c r="H12" s="82">
        <v>27</v>
      </c>
      <c r="I12" s="57">
        <v>57910.64</v>
      </c>
      <c r="J12" s="57">
        <v>24567.89</v>
      </c>
      <c r="K12" s="7">
        <v>909.92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2</v>
      </c>
      <c r="E13" s="82">
        <v>11</v>
      </c>
      <c r="F13" s="82">
        <v>0</v>
      </c>
      <c r="G13" s="82">
        <v>0</v>
      </c>
      <c r="H13" s="82">
        <v>13</v>
      </c>
      <c r="I13" s="57">
        <v>18177.68</v>
      </c>
      <c r="J13" s="57">
        <v>8936.76</v>
      </c>
      <c r="K13" s="7">
        <v>687.44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0</v>
      </c>
      <c r="E14" s="82">
        <v>4</v>
      </c>
      <c r="F14" s="82">
        <v>0</v>
      </c>
      <c r="G14" s="82">
        <v>0</v>
      </c>
      <c r="H14" s="82">
        <v>4</v>
      </c>
      <c r="I14" s="57">
        <v>12870.5</v>
      </c>
      <c r="J14" s="57">
        <v>1840.82</v>
      </c>
      <c r="K14" s="7">
        <v>460.21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0</v>
      </c>
      <c r="E15" s="82">
        <v>1</v>
      </c>
      <c r="F15" s="82">
        <v>0</v>
      </c>
      <c r="G15" s="82">
        <v>0</v>
      </c>
      <c r="H15" s="82">
        <v>1</v>
      </c>
      <c r="I15" s="57">
        <v>2112</v>
      </c>
      <c r="J15" s="57">
        <v>565.91999999999996</v>
      </c>
      <c r="K15" s="7">
        <v>565.91999999999996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1327</v>
      </c>
      <c r="E17" s="82">
        <v>160</v>
      </c>
      <c r="F17" s="82">
        <v>816</v>
      </c>
      <c r="G17" s="82">
        <v>3</v>
      </c>
      <c r="H17" s="82">
        <v>2306</v>
      </c>
      <c r="I17" s="57">
        <v>3060774.12</v>
      </c>
      <c r="J17" s="57">
        <v>1819118.72</v>
      </c>
      <c r="K17" s="7">
        <v>788.86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24</v>
      </c>
      <c r="F18" s="82">
        <v>0</v>
      </c>
      <c r="G18" s="82">
        <v>0</v>
      </c>
      <c r="H18" s="82">
        <v>24</v>
      </c>
      <c r="I18" s="57">
        <v>8988.6200000000008</v>
      </c>
      <c r="J18" s="57">
        <v>7865.1</v>
      </c>
      <c r="K18" s="7">
        <v>327.71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3</v>
      </c>
      <c r="E19" s="82">
        <v>7</v>
      </c>
      <c r="F19" s="82">
        <v>6</v>
      </c>
      <c r="G19" s="82">
        <v>0</v>
      </c>
      <c r="H19" s="82">
        <v>16</v>
      </c>
      <c r="I19" s="57">
        <v>30862.79</v>
      </c>
      <c r="J19" s="57">
        <v>14115.92</v>
      </c>
      <c r="K19" s="7">
        <v>882.25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7</v>
      </c>
      <c r="E20" s="82">
        <v>4</v>
      </c>
      <c r="F20" s="82">
        <v>2</v>
      </c>
      <c r="G20" s="82">
        <v>0</v>
      </c>
      <c r="H20" s="82">
        <v>13</v>
      </c>
      <c r="I20" s="57">
        <v>16178.64</v>
      </c>
      <c r="J20" s="57">
        <v>14098.53</v>
      </c>
      <c r="K20" s="7">
        <v>1084.5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61</v>
      </c>
      <c r="E21" s="82">
        <v>4</v>
      </c>
      <c r="F21" s="82">
        <v>2</v>
      </c>
      <c r="G21" s="82">
        <v>0</v>
      </c>
      <c r="H21" s="82">
        <v>67</v>
      </c>
      <c r="I21" s="57">
        <v>111258.82</v>
      </c>
      <c r="J21" s="57">
        <v>86556.36</v>
      </c>
      <c r="K21" s="7">
        <v>1291.8900000000001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32</v>
      </c>
      <c r="E22" s="82">
        <v>8</v>
      </c>
      <c r="F22" s="82">
        <v>3</v>
      </c>
      <c r="G22" s="82">
        <v>0</v>
      </c>
      <c r="H22" s="82">
        <v>43</v>
      </c>
      <c r="I22" s="57">
        <v>188948.23</v>
      </c>
      <c r="J22" s="57">
        <v>52726.76</v>
      </c>
      <c r="K22" s="7">
        <v>1226.2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29</v>
      </c>
      <c r="E23" s="82">
        <v>2</v>
      </c>
      <c r="F23" s="82">
        <v>0</v>
      </c>
      <c r="G23" s="82">
        <v>0</v>
      </c>
      <c r="H23" s="82">
        <v>31</v>
      </c>
      <c r="I23" s="57">
        <v>241440.5</v>
      </c>
      <c r="J23" s="57">
        <v>42677.05</v>
      </c>
      <c r="K23" s="7">
        <v>1376.68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29</v>
      </c>
      <c r="E24" s="82">
        <v>2</v>
      </c>
      <c r="F24" s="82">
        <v>2</v>
      </c>
      <c r="G24" s="82">
        <v>0</v>
      </c>
      <c r="H24" s="82">
        <v>33</v>
      </c>
      <c r="I24" s="57">
        <v>260673.64</v>
      </c>
      <c r="J24" s="57">
        <v>48706.91</v>
      </c>
      <c r="K24" s="7">
        <v>1475.97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23</v>
      </c>
      <c r="E25" s="82">
        <v>9</v>
      </c>
      <c r="F25" s="82">
        <v>0</v>
      </c>
      <c r="G25" s="82">
        <v>0</v>
      </c>
      <c r="H25" s="82">
        <v>32</v>
      </c>
      <c r="I25" s="57">
        <v>147542.24</v>
      </c>
      <c r="J25" s="57">
        <v>50138.1</v>
      </c>
      <c r="K25" s="7">
        <v>1566.82</v>
      </c>
    </row>
    <row r="26" spans="1:11" x14ac:dyDescent="0.25">
      <c r="A26" s="81" t="s">
        <v>620</v>
      </c>
      <c r="B26" s="81" t="s">
        <v>424</v>
      </c>
      <c r="C26" s="81" t="s">
        <v>101</v>
      </c>
      <c r="D26" s="82">
        <v>21</v>
      </c>
      <c r="E26" s="82">
        <v>7</v>
      </c>
      <c r="F26" s="82">
        <v>0</v>
      </c>
      <c r="G26" s="82">
        <v>0</v>
      </c>
      <c r="H26" s="82">
        <v>28</v>
      </c>
      <c r="I26" s="57">
        <v>113693.05</v>
      </c>
      <c r="J26" s="57">
        <v>41967.12</v>
      </c>
      <c r="K26" s="7">
        <v>1498.83</v>
      </c>
    </row>
    <row r="27" spans="1:11" x14ac:dyDescent="0.25">
      <c r="A27" s="81" t="s">
        <v>620</v>
      </c>
      <c r="B27" s="81" t="s">
        <v>424</v>
      </c>
      <c r="C27" s="81" t="s">
        <v>109</v>
      </c>
      <c r="D27" s="82">
        <v>4</v>
      </c>
      <c r="E27" s="82">
        <v>2</v>
      </c>
      <c r="F27" s="82">
        <v>0</v>
      </c>
      <c r="G27" s="82">
        <v>0</v>
      </c>
      <c r="H27" s="82">
        <v>6</v>
      </c>
      <c r="I27" s="57">
        <v>90325.68</v>
      </c>
      <c r="J27" s="57">
        <v>11218.85</v>
      </c>
      <c r="K27" s="7">
        <v>1869.81</v>
      </c>
    </row>
    <row r="28" spans="1:11" x14ac:dyDescent="0.25">
      <c r="A28" s="81" t="s">
        <v>620</v>
      </c>
      <c r="B28" s="81" t="s">
        <v>424</v>
      </c>
      <c r="C28" s="81" t="s">
        <v>110</v>
      </c>
      <c r="D28" s="82">
        <v>2</v>
      </c>
      <c r="E28" s="82">
        <v>2</v>
      </c>
      <c r="F28" s="82">
        <v>1</v>
      </c>
      <c r="G28" s="82">
        <v>0</v>
      </c>
      <c r="H28" s="82">
        <v>5</v>
      </c>
      <c r="I28" s="57">
        <v>44702.45</v>
      </c>
      <c r="J28" s="57">
        <v>6232.33</v>
      </c>
      <c r="K28" s="7">
        <v>1246.47</v>
      </c>
    </row>
    <row r="29" spans="1:11" x14ac:dyDescent="0.25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25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7" t="s">
        <v>620</v>
      </c>
      <c r="B31" s="7" t="s">
        <v>424</v>
      </c>
      <c r="C31" s="7" t="s">
        <v>493</v>
      </c>
      <c r="D31" s="7">
        <v>211</v>
      </c>
      <c r="E31" s="7">
        <v>71</v>
      </c>
      <c r="F31" s="7">
        <v>16</v>
      </c>
      <c r="G31" s="7">
        <v>0</v>
      </c>
      <c r="H31" s="7">
        <v>298</v>
      </c>
      <c r="I31" s="7">
        <v>1254614.6599999999</v>
      </c>
      <c r="J31" s="7">
        <v>376303.03</v>
      </c>
      <c r="K31" s="7">
        <v>1262.76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81" t="s">
        <v>419</v>
      </c>
      <c r="B40" s="81" t="s">
        <v>500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25">
      <c r="A41" s="81" t="s">
        <v>419</v>
      </c>
      <c r="B41" s="81" t="s">
        <v>500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25">
      <c r="A42" s="81" t="s">
        <v>419</v>
      </c>
      <c r="B42" s="81" t="s">
        <v>500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25">
      <c r="A43" s="81" t="s">
        <v>419</v>
      </c>
      <c r="B43" s="81" t="s">
        <v>500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25">
      <c r="A44" s="81" t="s">
        <v>419</v>
      </c>
      <c r="B44" s="81" t="s">
        <v>500</v>
      </c>
      <c r="C44" s="81" t="s">
        <v>428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25">
      <c r="A45" s="81" t="s">
        <v>419</v>
      </c>
      <c r="B45" s="81" t="s">
        <v>500</v>
      </c>
      <c r="C45" s="81" t="s">
        <v>493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7">
        <v>0</v>
      </c>
      <c r="J45" s="57">
        <v>0</v>
      </c>
      <c r="K45" s="7">
        <v>0</v>
      </c>
    </row>
    <row r="46" spans="1:11" x14ac:dyDescent="0.25">
      <c r="A46" s="81" t="s">
        <v>408</v>
      </c>
      <c r="B46" s="81" t="s">
        <v>563</v>
      </c>
      <c r="C46" s="81" t="s">
        <v>76</v>
      </c>
      <c r="D46" s="82">
        <v>0</v>
      </c>
      <c r="E46" s="82">
        <v>7</v>
      </c>
      <c r="F46" s="82">
        <v>0</v>
      </c>
      <c r="G46" s="82">
        <v>0</v>
      </c>
      <c r="H46" s="82">
        <v>7</v>
      </c>
      <c r="I46" s="57">
        <v>0</v>
      </c>
      <c r="J46" s="57">
        <v>1078.72</v>
      </c>
      <c r="K46" s="7">
        <v>154.1</v>
      </c>
    </row>
    <row r="47" spans="1:11" x14ac:dyDescent="0.25">
      <c r="A47" s="81" t="s">
        <v>408</v>
      </c>
      <c r="B47" s="81" t="s">
        <v>563</v>
      </c>
      <c r="C47" s="81" t="s">
        <v>77</v>
      </c>
      <c r="D47" s="82">
        <v>0</v>
      </c>
      <c r="E47" s="82">
        <v>1</v>
      </c>
      <c r="F47" s="82">
        <v>3</v>
      </c>
      <c r="G47" s="82">
        <v>0</v>
      </c>
      <c r="H47" s="82">
        <v>4</v>
      </c>
      <c r="I47" s="57">
        <v>1629.39</v>
      </c>
      <c r="J47" s="57">
        <v>781.92</v>
      </c>
      <c r="K47" s="7">
        <v>195.48</v>
      </c>
    </row>
    <row r="48" spans="1:11" x14ac:dyDescent="0.25">
      <c r="A48" s="81" t="s">
        <v>408</v>
      </c>
      <c r="B48" s="81" t="s">
        <v>563</v>
      </c>
      <c r="C48" s="81" t="s">
        <v>95</v>
      </c>
      <c r="D48" s="82">
        <v>7</v>
      </c>
      <c r="E48" s="82">
        <v>8</v>
      </c>
      <c r="F48" s="82">
        <v>4</v>
      </c>
      <c r="G48" s="82">
        <v>0</v>
      </c>
      <c r="H48" s="82">
        <v>19</v>
      </c>
      <c r="I48" s="57">
        <v>0</v>
      </c>
      <c r="J48" s="57">
        <v>3224.18</v>
      </c>
      <c r="K48" s="7">
        <v>169.69</v>
      </c>
    </row>
    <row r="49" spans="1:11" x14ac:dyDescent="0.25">
      <c r="A49" s="81" t="s">
        <v>408</v>
      </c>
      <c r="B49" s="81" t="s">
        <v>563</v>
      </c>
      <c r="C49" s="81" t="s">
        <v>96</v>
      </c>
      <c r="D49" s="82">
        <v>88</v>
      </c>
      <c r="E49" s="82">
        <v>4</v>
      </c>
      <c r="F49" s="82">
        <v>14</v>
      </c>
      <c r="G49" s="82">
        <v>0</v>
      </c>
      <c r="H49" s="82">
        <v>106</v>
      </c>
      <c r="I49" s="57">
        <v>6698.12</v>
      </c>
      <c r="J49" s="57">
        <v>28037.93</v>
      </c>
      <c r="K49" s="7">
        <v>264.51</v>
      </c>
    </row>
    <row r="50" spans="1:11" x14ac:dyDescent="0.25">
      <c r="A50" s="81" t="s">
        <v>408</v>
      </c>
      <c r="B50" s="81" t="s">
        <v>563</v>
      </c>
      <c r="C50" s="81" t="s">
        <v>97</v>
      </c>
      <c r="D50" s="82">
        <v>187</v>
      </c>
      <c r="E50" s="82">
        <v>7</v>
      </c>
      <c r="F50" s="82">
        <v>10</v>
      </c>
      <c r="G50" s="82">
        <v>0</v>
      </c>
      <c r="H50" s="82">
        <v>204</v>
      </c>
      <c r="I50" s="57">
        <v>224.88</v>
      </c>
      <c r="J50" s="57">
        <v>61396.61</v>
      </c>
      <c r="K50" s="7">
        <v>300.95999999999998</v>
      </c>
    </row>
    <row r="51" spans="1:11" x14ac:dyDescent="0.25">
      <c r="A51" s="81" t="s">
        <v>408</v>
      </c>
      <c r="B51" s="81" t="s">
        <v>563</v>
      </c>
      <c r="C51" s="81" t="s">
        <v>98</v>
      </c>
      <c r="D51" s="82">
        <v>343</v>
      </c>
      <c r="E51" s="82">
        <v>4</v>
      </c>
      <c r="F51" s="82">
        <v>10</v>
      </c>
      <c r="G51" s="82">
        <v>0</v>
      </c>
      <c r="H51" s="82">
        <v>357</v>
      </c>
      <c r="I51" s="57">
        <v>143.04</v>
      </c>
      <c r="J51" s="57">
        <v>121964.11</v>
      </c>
      <c r="K51" s="7">
        <v>341.64</v>
      </c>
    </row>
    <row r="52" spans="1:11" x14ac:dyDescent="0.25">
      <c r="A52" s="81" t="s">
        <v>408</v>
      </c>
      <c r="B52" s="81" t="s">
        <v>563</v>
      </c>
      <c r="C52" s="81" t="s">
        <v>99</v>
      </c>
      <c r="D52" s="82">
        <v>182</v>
      </c>
      <c r="E52" s="82">
        <v>1</v>
      </c>
      <c r="F52" s="82">
        <v>1</v>
      </c>
      <c r="G52" s="82">
        <v>0</v>
      </c>
      <c r="H52" s="82">
        <v>184</v>
      </c>
      <c r="I52" s="57">
        <v>0</v>
      </c>
      <c r="J52" s="57">
        <v>66011.009999999995</v>
      </c>
      <c r="K52" s="7">
        <v>358.76</v>
      </c>
    </row>
    <row r="53" spans="1:11" x14ac:dyDescent="0.25">
      <c r="A53" s="81" t="s">
        <v>408</v>
      </c>
      <c r="B53" s="81" t="s">
        <v>563</v>
      </c>
      <c r="C53" s="81" t="s">
        <v>100</v>
      </c>
      <c r="D53" s="82">
        <v>39</v>
      </c>
      <c r="E53" s="82">
        <v>0</v>
      </c>
      <c r="F53" s="82">
        <v>0</v>
      </c>
      <c r="G53" s="82">
        <v>0</v>
      </c>
      <c r="H53" s="82">
        <v>39</v>
      </c>
      <c r="I53" s="57">
        <v>0</v>
      </c>
      <c r="J53" s="57">
        <v>13586.9</v>
      </c>
      <c r="K53" s="7">
        <v>348.38</v>
      </c>
    </row>
    <row r="54" spans="1:11" x14ac:dyDescent="0.25">
      <c r="A54" s="81" t="s">
        <v>408</v>
      </c>
      <c r="B54" s="81" t="s">
        <v>563</v>
      </c>
      <c r="C54" s="81" t="s">
        <v>101</v>
      </c>
      <c r="D54" s="82">
        <v>5</v>
      </c>
      <c r="E54" s="82">
        <v>0</v>
      </c>
      <c r="F54" s="82">
        <v>0</v>
      </c>
      <c r="G54" s="82">
        <v>0</v>
      </c>
      <c r="H54" s="82">
        <v>5</v>
      </c>
      <c r="I54" s="57">
        <v>0</v>
      </c>
      <c r="J54" s="57">
        <v>1160.28</v>
      </c>
      <c r="K54" s="7">
        <v>232.06</v>
      </c>
    </row>
    <row r="55" spans="1:11" x14ac:dyDescent="0.25">
      <c r="A55" s="81" t="s">
        <v>408</v>
      </c>
      <c r="B55" s="81" t="s">
        <v>563</v>
      </c>
      <c r="C55" s="81" t="s">
        <v>109</v>
      </c>
      <c r="D55" s="82">
        <v>1</v>
      </c>
      <c r="E55" s="82">
        <v>0</v>
      </c>
      <c r="F55" s="82">
        <v>0</v>
      </c>
      <c r="G55" s="82">
        <v>0</v>
      </c>
      <c r="H55" s="82">
        <v>1</v>
      </c>
      <c r="I55" s="57">
        <v>0</v>
      </c>
      <c r="J55" s="57">
        <v>262.52999999999997</v>
      </c>
      <c r="K55" s="7">
        <v>262.52999999999997</v>
      </c>
    </row>
    <row r="56" spans="1:11" x14ac:dyDescent="0.25">
      <c r="A56" s="81" t="s">
        <v>408</v>
      </c>
      <c r="B56" s="81" t="s">
        <v>563</v>
      </c>
      <c r="C56" s="81" t="s">
        <v>110</v>
      </c>
      <c r="D56" s="82">
        <v>1</v>
      </c>
      <c r="E56" s="82">
        <v>0</v>
      </c>
      <c r="F56" s="82">
        <v>0</v>
      </c>
      <c r="G56" s="82">
        <v>0</v>
      </c>
      <c r="H56" s="82">
        <v>1</v>
      </c>
      <c r="I56" s="57">
        <v>0</v>
      </c>
      <c r="J56" s="57">
        <v>138.62</v>
      </c>
      <c r="K56" s="7">
        <v>138.62</v>
      </c>
    </row>
    <row r="57" spans="1:11" x14ac:dyDescent="0.25">
      <c r="A57" s="81" t="s">
        <v>408</v>
      </c>
      <c r="B57" s="81" t="s">
        <v>563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25">
      <c r="A58" s="81" t="s">
        <v>408</v>
      </c>
      <c r="B58" s="81" t="s">
        <v>563</v>
      </c>
      <c r="C58" s="81" t="s">
        <v>428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25">
      <c r="A59" s="81" t="s">
        <v>408</v>
      </c>
      <c r="B59" s="81" t="s">
        <v>563</v>
      </c>
      <c r="C59" s="81" t="s">
        <v>493</v>
      </c>
      <c r="D59" s="82">
        <v>853</v>
      </c>
      <c r="E59" s="82">
        <v>32</v>
      </c>
      <c r="F59" s="82">
        <v>42</v>
      </c>
      <c r="G59" s="82">
        <v>0</v>
      </c>
      <c r="H59" s="82">
        <v>927</v>
      </c>
      <c r="I59" s="57">
        <v>8695.43</v>
      </c>
      <c r="J59" s="57">
        <v>297642.81</v>
      </c>
      <c r="K59" s="7">
        <v>321.08</v>
      </c>
    </row>
    <row r="60" spans="1:11" x14ac:dyDescent="0.25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25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25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25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25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25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25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25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25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25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25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25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25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25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25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25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25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25">
      <c r="A88" s="7" t="s">
        <v>412</v>
      </c>
      <c r="B88" s="7" t="s">
        <v>389</v>
      </c>
      <c r="C88" s="7" t="s">
        <v>76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</row>
    <row r="89" spans="1:11" x14ac:dyDescent="0.25">
      <c r="A89" s="7" t="s">
        <v>412</v>
      </c>
      <c r="B89" s="7" t="s">
        <v>389</v>
      </c>
      <c r="C89" s="7" t="s">
        <v>77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</row>
    <row r="90" spans="1:11" x14ac:dyDescent="0.25">
      <c r="A90" s="7" t="s">
        <v>412</v>
      </c>
      <c r="B90" s="7" t="s">
        <v>389</v>
      </c>
      <c r="C90" s="7" t="s">
        <v>95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</row>
    <row r="91" spans="1:11" x14ac:dyDescent="0.25">
      <c r="A91" s="7" t="s">
        <v>412</v>
      </c>
      <c r="B91" s="7" t="s">
        <v>389</v>
      </c>
      <c r="C91" s="7" t="s">
        <v>96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</row>
    <row r="92" spans="1:11" x14ac:dyDescent="0.25">
      <c r="A92" s="7" t="s">
        <v>412</v>
      </c>
      <c r="B92" s="7" t="s">
        <v>389</v>
      </c>
      <c r="C92" s="7" t="s">
        <v>97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</row>
    <row r="93" spans="1:11" x14ac:dyDescent="0.25">
      <c r="A93" s="7" t="s">
        <v>412</v>
      </c>
      <c r="B93" s="7" t="s">
        <v>389</v>
      </c>
      <c r="C93" s="7" t="s">
        <v>98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</row>
    <row r="94" spans="1:11" x14ac:dyDescent="0.25">
      <c r="A94" s="7" t="s">
        <v>412</v>
      </c>
      <c r="B94" s="7" t="s">
        <v>389</v>
      </c>
      <c r="C94" s="7" t="s">
        <v>99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</row>
    <row r="95" spans="1:11" x14ac:dyDescent="0.25">
      <c r="A95" s="7" t="s">
        <v>412</v>
      </c>
      <c r="B95" s="7" t="s">
        <v>389</v>
      </c>
      <c r="C95" s="7" t="s">
        <v>100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</row>
    <row r="96" spans="1:11" x14ac:dyDescent="0.25">
      <c r="A96" s="7" t="s">
        <v>412</v>
      </c>
      <c r="B96" s="7" t="s">
        <v>389</v>
      </c>
      <c r="C96" s="7" t="s">
        <v>101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</row>
    <row r="97" spans="1:11" x14ac:dyDescent="0.25">
      <c r="A97" s="7" t="s">
        <v>412</v>
      </c>
      <c r="B97" s="7" t="s">
        <v>389</v>
      </c>
      <c r="C97" s="7" t="s">
        <v>109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</row>
    <row r="98" spans="1:11" x14ac:dyDescent="0.25">
      <c r="A98" s="7" t="s">
        <v>412</v>
      </c>
      <c r="B98" s="7" t="s">
        <v>389</v>
      </c>
      <c r="C98" s="7" t="s">
        <v>110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</row>
    <row r="99" spans="1:11" x14ac:dyDescent="0.25">
      <c r="A99" s="7" t="s">
        <v>412</v>
      </c>
      <c r="B99" s="7" t="s">
        <v>389</v>
      </c>
      <c r="C99" s="7" t="s">
        <v>111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</row>
    <row r="100" spans="1:11" x14ac:dyDescent="0.25">
      <c r="A100" s="7" t="s">
        <v>412</v>
      </c>
      <c r="B100" s="7" t="s">
        <v>389</v>
      </c>
      <c r="C100" s="7" t="s">
        <v>428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</row>
    <row r="101" spans="1:11" x14ac:dyDescent="0.25">
      <c r="A101" s="7" t="s">
        <v>412</v>
      </c>
      <c r="B101" s="7" t="s">
        <v>389</v>
      </c>
      <c r="C101" s="7" t="s">
        <v>493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22">
        <v>0</v>
      </c>
      <c r="J101" s="7">
        <v>0</v>
      </c>
      <c r="K101" s="7">
        <v>0</v>
      </c>
    </row>
  </sheetData>
  <autoFilter ref="A3:K101" xr:uid="{00000000-0009-0000-0000-000018000000}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V19"/>
  <sheetViews>
    <sheetView workbookViewId="0">
      <selection activeCell="N24" sqref="N24"/>
    </sheetView>
  </sheetViews>
  <sheetFormatPr defaultColWidth="9.140625" defaultRowHeight="15" x14ac:dyDescent="0.25"/>
  <cols>
    <col min="1" max="1" width="4.5703125" style="64" customWidth="1"/>
    <col min="2" max="2" width="9" customWidth="1"/>
    <col min="3" max="3" width="21" customWidth="1"/>
    <col min="4" max="4" width="9.5703125" bestFit="1" customWidth="1"/>
    <col min="5" max="5" width="15.5703125" bestFit="1" customWidth="1"/>
    <col min="6" max="6" width="13" customWidth="1"/>
    <col min="7" max="7" width="9.5703125" bestFit="1" customWidth="1"/>
    <col min="8" max="8" width="14.28515625" customWidth="1"/>
    <col min="9" max="9" width="15.5703125" customWidth="1"/>
    <col min="10" max="10" width="9.5703125" bestFit="1" customWidth="1"/>
    <col min="11" max="11" width="14.140625" customWidth="1"/>
    <col min="12" max="12" width="13.7109375" customWidth="1"/>
    <col min="13" max="13" width="8.5703125" bestFit="1" customWidth="1"/>
    <col min="14" max="14" width="15" customWidth="1"/>
    <col min="15" max="15" width="14.5703125" customWidth="1"/>
    <col min="16" max="16" width="12.5703125" customWidth="1"/>
    <col min="17" max="17" width="17.28515625" customWidth="1"/>
    <col min="18" max="18" width="15.7109375" customWidth="1"/>
    <col min="19" max="19" width="15.140625" customWidth="1"/>
  </cols>
  <sheetData>
    <row r="1" spans="1:22" s="38" customFormat="1" ht="15" customHeight="1" x14ac:dyDescent="0.25">
      <c r="A1" s="407" t="s">
        <v>701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</row>
    <row r="2" spans="1:22" ht="15.75" thickBot="1" x14ac:dyDescent="0.3"/>
    <row r="3" spans="1:22" s="40" customFormat="1" ht="23.25" customHeight="1" thickBot="1" x14ac:dyDescent="0.3">
      <c r="A3" s="453" t="s">
        <v>17</v>
      </c>
      <c r="B3" s="453" t="s">
        <v>427</v>
      </c>
      <c r="C3" s="453" t="s">
        <v>426</v>
      </c>
      <c r="D3" s="450" t="s">
        <v>5</v>
      </c>
      <c r="E3" s="451"/>
      <c r="F3" s="452"/>
      <c r="G3" s="450" t="s">
        <v>6</v>
      </c>
      <c r="H3" s="451"/>
      <c r="I3" s="452"/>
      <c r="J3" s="450" t="s">
        <v>45</v>
      </c>
      <c r="K3" s="451"/>
      <c r="L3" s="452"/>
      <c r="M3" s="450" t="s">
        <v>8</v>
      </c>
      <c r="N3" s="451"/>
      <c r="O3" s="452"/>
      <c r="P3" s="455" t="s">
        <v>499</v>
      </c>
      <c r="Q3" s="455" t="s">
        <v>581</v>
      </c>
      <c r="R3" s="455" t="s">
        <v>582</v>
      </c>
      <c r="S3" s="455" t="s">
        <v>589</v>
      </c>
    </row>
    <row r="4" spans="1:22" s="40" customFormat="1" ht="52.5" customHeight="1" thickBot="1" x14ac:dyDescent="0.3">
      <c r="A4" s="454"/>
      <c r="B4" s="454"/>
      <c r="C4" s="454"/>
      <c r="D4" s="92" t="s">
        <v>1</v>
      </c>
      <c r="E4" s="199" t="s">
        <v>587</v>
      </c>
      <c r="F4" s="200" t="s">
        <v>588</v>
      </c>
      <c r="G4" s="92" t="s">
        <v>1</v>
      </c>
      <c r="H4" s="199" t="s">
        <v>587</v>
      </c>
      <c r="I4" s="200" t="s">
        <v>588</v>
      </c>
      <c r="J4" s="92" t="s">
        <v>1</v>
      </c>
      <c r="K4" s="199" t="s">
        <v>587</v>
      </c>
      <c r="L4" s="200" t="s">
        <v>588</v>
      </c>
      <c r="M4" s="92" t="s">
        <v>1</v>
      </c>
      <c r="N4" s="199" t="s">
        <v>587</v>
      </c>
      <c r="O4" s="200" t="s">
        <v>588</v>
      </c>
      <c r="P4" s="456"/>
      <c r="Q4" s="456"/>
      <c r="R4" s="456"/>
      <c r="S4" s="456"/>
      <c r="U4"/>
      <c r="V4"/>
    </row>
    <row r="5" spans="1:22" x14ac:dyDescent="0.25">
      <c r="A5" s="217">
        <v>1</v>
      </c>
      <c r="B5" s="353" t="s">
        <v>508</v>
      </c>
      <c r="C5" s="183" t="s">
        <v>509</v>
      </c>
      <c r="D5" s="184">
        <v>9466</v>
      </c>
      <c r="E5" s="223">
        <v>70482583.370000005</v>
      </c>
      <c r="F5" s="223">
        <v>6839122.4100000001</v>
      </c>
      <c r="G5" s="184">
        <v>5753</v>
      </c>
      <c r="H5" s="223">
        <v>17986823.879999999</v>
      </c>
      <c r="I5" s="223">
        <v>3091155.83</v>
      </c>
      <c r="J5" s="184">
        <v>2317</v>
      </c>
      <c r="K5" s="223">
        <v>6534666.29</v>
      </c>
      <c r="L5" s="223">
        <v>1251081.1200000001</v>
      </c>
      <c r="M5" s="184">
        <v>972</v>
      </c>
      <c r="N5" s="223">
        <v>5531424.6699999999</v>
      </c>
      <c r="O5" s="223">
        <v>759597.7</v>
      </c>
      <c r="P5" s="184">
        <v>18508</v>
      </c>
      <c r="Q5" s="348">
        <v>100535498.20999999</v>
      </c>
      <c r="R5" s="348">
        <v>11940957.060000001</v>
      </c>
      <c r="S5" s="350">
        <v>645.17999999999995</v>
      </c>
    </row>
    <row r="6" spans="1:22" x14ac:dyDescent="0.25">
      <c r="A6" s="218">
        <v>2</v>
      </c>
      <c r="B6" s="354" t="s">
        <v>620</v>
      </c>
      <c r="C6" s="181" t="s">
        <v>424</v>
      </c>
      <c r="D6" s="182">
        <v>5501</v>
      </c>
      <c r="E6" s="224">
        <v>27417894.32</v>
      </c>
      <c r="F6" s="224">
        <v>5690551.7699999996</v>
      </c>
      <c r="G6" s="182">
        <v>393</v>
      </c>
      <c r="H6" s="224">
        <v>1762577.09</v>
      </c>
      <c r="I6" s="224">
        <v>218511.23</v>
      </c>
      <c r="J6" s="182">
        <v>28</v>
      </c>
      <c r="K6" s="224">
        <v>145201.37</v>
      </c>
      <c r="L6" s="224">
        <v>25796.74</v>
      </c>
      <c r="M6" s="182">
        <v>25</v>
      </c>
      <c r="N6" s="224">
        <v>135000</v>
      </c>
      <c r="O6" s="224">
        <v>5000</v>
      </c>
      <c r="P6" s="182">
        <v>5947</v>
      </c>
      <c r="Q6" s="228">
        <v>29460672.780000001</v>
      </c>
      <c r="R6" s="228">
        <v>5939859.7400000002</v>
      </c>
      <c r="S6" s="351">
        <v>998.8</v>
      </c>
    </row>
    <row r="7" spans="1:22" x14ac:dyDescent="0.25">
      <c r="A7" s="218">
        <v>3</v>
      </c>
      <c r="B7" s="354" t="s">
        <v>599</v>
      </c>
      <c r="C7" s="181" t="s">
        <v>600</v>
      </c>
      <c r="D7" s="182" t="s">
        <v>438</v>
      </c>
      <c r="E7" s="224" t="s">
        <v>438</v>
      </c>
      <c r="F7" s="224" t="s">
        <v>438</v>
      </c>
      <c r="G7" s="182" t="s">
        <v>438</v>
      </c>
      <c r="H7" s="224" t="s">
        <v>438</v>
      </c>
      <c r="I7" s="224" t="s">
        <v>438</v>
      </c>
      <c r="J7" s="182" t="s">
        <v>438</v>
      </c>
      <c r="K7" s="224" t="s">
        <v>438</v>
      </c>
      <c r="L7" s="224" t="s">
        <v>438</v>
      </c>
      <c r="M7" s="182">
        <v>267</v>
      </c>
      <c r="N7" s="224">
        <v>1365468.3</v>
      </c>
      <c r="O7" s="224">
        <v>72080.83</v>
      </c>
      <c r="P7" s="182">
        <v>267</v>
      </c>
      <c r="Q7" s="228">
        <v>1365468.3</v>
      </c>
      <c r="R7" s="228">
        <v>72080.83</v>
      </c>
      <c r="S7" s="351">
        <v>269.97000000000003</v>
      </c>
    </row>
    <row r="8" spans="1:22" x14ac:dyDescent="0.25">
      <c r="A8" s="218">
        <v>4</v>
      </c>
      <c r="B8" s="354" t="s">
        <v>419</v>
      </c>
      <c r="C8" s="181" t="s">
        <v>500</v>
      </c>
      <c r="D8" s="182">
        <v>5</v>
      </c>
      <c r="E8" s="224" t="s">
        <v>438</v>
      </c>
      <c r="F8" s="224">
        <v>9574.1299999999992</v>
      </c>
      <c r="G8" s="182">
        <v>4</v>
      </c>
      <c r="H8" s="224">
        <v>19001.03</v>
      </c>
      <c r="I8" s="224">
        <v>6327.22</v>
      </c>
      <c r="J8" s="182" t="s">
        <v>438</v>
      </c>
      <c r="K8" s="224" t="s">
        <v>438</v>
      </c>
      <c r="L8" s="224" t="s">
        <v>438</v>
      </c>
      <c r="M8" s="182" t="s">
        <v>438</v>
      </c>
      <c r="N8" s="224" t="s">
        <v>438</v>
      </c>
      <c r="O8" s="224" t="s">
        <v>438</v>
      </c>
      <c r="P8" s="182">
        <v>9</v>
      </c>
      <c r="Q8" s="228">
        <v>19001.03</v>
      </c>
      <c r="R8" s="228">
        <v>15901.35</v>
      </c>
      <c r="S8" s="351">
        <v>1766.82</v>
      </c>
    </row>
    <row r="9" spans="1:22" x14ac:dyDescent="0.25">
      <c r="A9" s="218">
        <v>5</v>
      </c>
      <c r="B9" s="354" t="s">
        <v>408</v>
      </c>
      <c r="C9" s="181" t="s">
        <v>563</v>
      </c>
      <c r="D9" s="182">
        <v>4047</v>
      </c>
      <c r="E9" s="224">
        <v>18491430.420000002</v>
      </c>
      <c r="F9" s="224">
        <v>842285.85</v>
      </c>
      <c r="G9" s="182">
        <v>2281</v>
      </c>
      <c r="H9" s="224">
        <v>1070130.4099999999</v>
      </c>
      <c r="I9" s="224">
        <v>335528.19</v>
      </c>
      <c r="J9" s="182">
        <v>984</v>
      </c>
      <c r="K9" s="224">
        <v>314170.09000000003</v>
      </c>
      <c r="L9" s="224">
        <v>202491.47</v>
      </c>
      <c r="M9" s="182" t="s">
        <v>438</v>
      </c>
      <c r="N9" s="224" t="s">
        <v>438</v>
      </c>
      <c r="O9" s="224" t="s">
        <v>438</v>
      </c>
      <c r="P9" s="182">
        <v>7312</v>
      </c>
      <c r="Q9" s="228">
        <v>19875730.920000002</v>
      </c>
      <c r="R9" s="228">
        <v>1380305.51</v>
      </c>
      <c r="S9" s="351">
        <v>188.77</v>
      </c>
    </row>
    <row r="10" spans="1:22" ht="15.75" thickBot="1" x14ac:dyDescent="0.3">
      <c r="A10" s="219">
        <v>6</v>
      </c>
      <c r="B10" s="355" t="s">
        <v>298</v>
      </c>
      <c r="C10" s="220" t="s">
        <v>498</v>
      </c>
      <c r="D10" s="221">
        <v>356</v>
      </c>
      <c r="E10" s="225">
        <v>114157.95</v>
      </c>
      <c r="F10" s="225">
        <v>67978.19</v>
      </c>
      <c r="G10" s="221">
        <v>647</v>
      </c>
      <c r="H10" s="225">
        <v>289270.34999999998</v>
      </c>
      <c r="I10" s="225">
        <v>55611.77</v>
      </c>
      <c r="J10" s="221" t="s">
        <v>438</v>
      </c>
      <c r="K10" s="225" t="s">
        <v>438</v>
      </c>
      <c r="L10" s="225" t="s">
        <v>438</v>
      </c>
      <c r="M10" s="221" t="s">
        <v>438</v>
      </c>
      <c r="N10" s="225" t="s">
        <v>438</v>
      </c>
      <c r="O10" s="225" t="s">
        <v>438</v>
      </c>
      <c r="P10" s="221">
        <v>1003</v>
      </c>
      <c r="Q10" s="349">
        <v>403428.3</v>
      </c>
      <c r="R10" s="349">
        <v>123589.96</v>
      </c>
      <c r="S10" s="352">
        <v>123.22</v>
      </c>
    </row>
    <row r="11" spans="1:22" x14ac:dyDescent="0.25"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8"/>
      <c r="Q11" s="222"/>
      <c r="R11" s="222"/>
      <c r="S11" s="9"/>
    </row>
    <row r="13" spans="1:22" x14ac:dyDescent="0.25">
      <c r="R13" s="9"/>
    </row>
    <row r="14" spans="1:22" x14ac:dyDescent="0.25">
      <c r="P14" s="8"/>
      <c r="R14" s="9"/>
    </row>
    <row r="15" spans="1:22" x14ac:dyDescent="0.25">
      <c r="P15" s="8"/>
      <c r="Q15" s="9"/>
      <c r="R15" s="9"/>
    </row>
    <row r="16" spans="1:22" x14ac:dyDescent="0.25">
      <c r="R16" s="9"/>
    </row>
    <row r="19" spans="14:14" x14ac:dyDescent="0.25">
      <c r="N19" s="8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</sheetPr>
  <dimension ref="A1:Y59"/>
  <sheetViews>
    <sheetView workbookViewId="0">
      <selection activeCell="C57" sqref="C57"/>
    </sheetView>
  </sheetViews>
  <sheetFormatPr defaultRowHeight="15" x14ac:dyDescent="0.25"/>
  <cols>
    <col min="1" max="1" width="4.28515625" customWidth="1"/>
    <col min="2" max="2" width="10.7109375" customWidth="1"/>
    <col min="3" max="3" width="10.85546875" customWidth="1"/>
    <col min="4" max="4" width="18.42578125" customWidth="1"/>
    <col min="5" max="5" width="8.7109375" customWidth="1"/>
    <col min="6" max="6" width="10" customWidth="1"/>
    <col min="7" max="7" width="9.85546875" customWidth="1"/>
    <col min="8" max="8" width="17.28515625" customWidth="1"/>
    <col min="9" max="9" width="9.5703125" customWidth="1"/>
    <col min="10" max="10" width="10.85546875" customWidth="1"/>
    <col min="11" max="11" width="10.28515625" customWidth="1"/>
    <col min="12" max="12" width="16.85546875" customWidth="1"/>
    <col min="14" max="14" width="11" customWidth="1"/>
    <col min="15" max="15" width="10.28515625" customWidth="1"/>
    <col min="16" max="16" width="15" customWidth="1"/>
    <col min="17" max="17" width="8.5703125" customWidth="1"/>
    <col min="18" max="18" width="10.7109375" customWidth="1"/>
    <col min="19" max="19" width="10.5703125" customWidth="1"/>
    <col min="20" max="20" width="18.5703125" customWidth="1"/>
    <col min="21" max="21" width="10.7109375" bestFit="1" customWidth="1"/>
    <col min="22" max="22" width="10" customWidth="1"/>
    <col min="23" max="23" width="9.5703125" customWidth="1"/>
    <col min="25" max="25" width="15.42578125" bestFit="1" customWidth="1"/>
  </cols>
  <sheetData>
    <row r="1" spans="1:23" ht="15.75" x14ac:dyDescent="0.25">
      <c r="A1" s="407" t="s">
        <v>711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</row>
    <row r="2" spans="1:23" ht="15.75" thickBot="1" x14ac:dyDescent="0.3">
      <c r="C2" s="39"/>
      <c r="D2" s="15"/>
      <c r="E2" s="15"/>
      <c r="F2" s="8"/>
      <c r="G2" s="15"/>
      <c r="H2" s="15"/>
      <c r="I2" s="15"/>
      <c r="J2" s="8"/>
      <c r="K2" s="15"/>
      <c r="L2" s="15"/>
      <c r="M2" s="15"/>
      <c r="N2" s="8"/>
      <c r="O2" s="15"/>
      <c r="P2" s="15"/>
      <c r="Q2" s="15"/>
      <c r="R2" s="8"/>
      <c r="S2" s="15"/>
      <c r="T2" s="15"/>
      <c r="U2" s="15"/>
    </row>
    <row r="3" spans="1:23" ht="15.75" x14ac:dyDescent="0.25">
      <c r="A3" s="446" t="s">
        <v>52</v>
      </c>
      <c r="B3" s="444" t="s">
        <v>102</v>
      </c>
      <c r="C3" s="441" t="s">
        <v>105</v>
      </c>
      <c r="D3" s="442"/>
      <c r="E3" s="442"/>
      <c r="F3" s="443"/>
      <c r="G3" s="441" t="s">
        <v>106</v>
      </c>
      <c r="H3" s="442"/>
      <c r="I3" s="442"/>
      <c r="J3" s="443"/>
      <c r="K3" s="441" t="s">
        <v>107</v>
      </c>
      <c r="L3" s="442"/>
      <c r="M3" s="442"/>
      <c r="N3" s="443"/>
      <c r="O3" s="441" t="s">
        <v>108</v>
      </c>
      <c r="P3" s="442"/>
      <c r="Q3" s="442"/>
      <c r="R3" s="443"/>
      <c r="S3" s="441" t="s">
        <v>104</v>
      </c>
      <c r="T3" s="442"/>
      <c r="U3" s="442"/>
      <c r="V3" s="442"/>
      <c r="W3" s="443"/>
    </row>
    <row r="4" spans="1:23" ht="16.5" thickBot="1" x14ac:dyDescent="0.3">
      <c r="A4" s="448"/>
      <c r="B4" s="413"/>
      <c r="C4" s="290" t="s">
        <v>1</v>
      </c>
      <c r="D4" s="291" t="s">
        <v>103</v>
      </c>
      <c r="E4" s="285" t="s">
        <v>21</v>
      </c>
      <c r="F4" s="292" t="s">
        <v>440</v>
      </c>
      <c r="G4" s="290" t="s">
        <v>1</v>
      </c>
      <c r="H4" s="291" t="s">
        <v>103</v>
      </c>
      <c r="I4" s="285" t="s">
        <v>21</v>
      </c>
      <c r="J4" s="292" t="s">
        <v>440</v>
      </c>
      <c r="K4" s="290" t="s">
        <v>1</v>
      </c>
      <c r="L4" s="291" t="s">
        <v>103</v>
      </c>
      <c r="M4" s="285" t="s">
        <v>21</v>
      </c>
      <c r="N4" s="292" t="s">
        <v>440</v>
      </c>
      <c r="O4" s="290" t="s">
        <v>1</v>
      </c>
      <c r="P4" s="291" t="s">
        <v>103</v>
      </c>
      <c r="Q4" s="285" t="s">
        <v>21</v>
      </c>
      <c r="R4" s="292" t="s">
        <v>440</v>
      </c>
      <c r="S4" s="290" t="s">
        <v>1</v>
      </c>
      <c r="T4" s="291" t="s">
        <v>103</v>
      </c>
      <c r="U4" s="285" t="s">
        <v>21</v>
      </c>
      <c r="V4" s="292" t="s">
        <v>440</v>
      </c>
      <c r="W4" s="285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2">
        <v>0</v>
      </c>
      <c r="F5" s="133" t="s">
        <v>438</v>
      </c>
      <c r="G5" s="134">
        <v>28766</v>
      </c>
      <c r="H5" s="135">
        <v>8606647.9100000001</v>
      </c>
      <c r="I5" s="132">
        <v>299.2</v>
      </c>
      <c r="J5" s="133">
        <v>308.57</v>
      </c>
      <c r="K5" s="134">
        <v>1747</v>
      </c>
      <c r="L5" s="135">
        <v>1246745.29</v>
      </c>
      <c r="M5" s="132">
        <v>713.65</v>
      </c>
      <c r="N5" s="133">
        <v>736.3</v>
      </c>
      <c r="O5" s="134">
        <v>840</v>
      </c>
      <c r="P5" s="135">
        <v>618596.65</v>
      </c>
      <c r="Q5" s="132">
        <v>736.42</v>
      </c>
      <c r="R5" s="133">
        <v>736.3</v>
      </c>
      <c r="S5" s="134">
        <v>31353</v>
      </c>
      <c r="T5" s="281">
        <v>10471989.85</v>
      </c>
      <c r="U5" s="297">
        <v>334</v>
      </c>
      <c r="V5" s="283">
        <v>338.4</v>
      </c>
      <c r="W5" s="111">
        <v>1.27</v>
      </c>
    </row>
    <row r="6" spans="1:23" x14ac:dyDescent="0.25">
      <c r="A6" s="52">
        <v>2</v>
      </c>
      <c r="B6" s="116" t="s">
        <v>77</v>
      </c>
      <c r="C6" s="118">
        <v>3832</v>
      </c>
      <c r="D6" s="119">
        <v>4473114.2</v>
      </c>
      <c r="E6" s="116">
        <v>1167.31</v>
      </c>
      <c r="F6" s="117">
        <v>1182.3900000000001</v>
      </c>
      <c r="G6" s="118">
        <v>19231</v>
      </c>
      <c r="H6" s="119">
        <v>9238312.8100000005</v>
      </c>
      <c r="I6" s="116">
        <v>480.39</v>
      </c>
      <c r="J6" s="117">
        <v>406.7</v>
      </c>
      <c r="K6" s="118">
        <v>20277</v>
      </c>
      <c r="L6" s="119">
        <v>11907244.550000001</v>
      </c>
      <c r="M6" s="116">
        <v>587.23</v>
      </c>
      <c r="N6" s="117">
        <v>483.19</v>
      </c>
      <c r="O6" s="118">
        <v>1341</v>
      </c>
      <c r="P6" s="119">
        <v>980240.93</v>
      </c>
      <c r="Q6" s="116">
        <v>730.98</v>
      </c>
      <c r="R6" s="117">
        <v>736.3</v>
      </c>
      <c r="S6" s="118">
        <v>44681</v>
      </c>
      <c r="T6" s="282">
        <v>26598912.489999998</v>
      </c>
      <c r="U6" s="287">
        <v>595.30999999999995</v>
      </c>
      <c r="V6" s="284">
        <v>481.45</v>
      </c>
      <c r="W6" s="113">
        <v>1.81</v>
      </c>
    </row>
    <row r="7" spans="1:23" x14ac:dyDescent="0.25">
      <c r="A7" s="52">
        <v>3</v>
      </c>
      <c r="B7" s="116" t="s">
        <v>95</v>
      </c>
      <c r="C7" s="118">
        <v>15485</v>
      </c>
      <c r="D7" s="119">
        <v>19274826.170000002</v>
      </c>
      <c r="E7" s="116">
        <v>1244.74</v>
      </c>
      <c r="F7" s="117">
        <v>1306.5899999999999</v>
      </c>
      <c r="G7" s="118">
        <v>17356</v>
      </c>
      <c r="H7" s="119">
        <v>9388751.6500000004</v>
      </c>
      <c r="I7" s="116">
        <v>540.95000000000005</v>
      </c>
      <c r="J7" s="117">
        <v>475.2</v>
      </c>
      <c r="K7" s="118">
        <v>15248</v>
      </c>
      <c r="L7" s="119">
        <v>9351351.1500000004</v>
      </c>
      <c r="M7" s="116">
        <v>613.28</v>
      </c>
      <c r="N7" s="117">
        <v>508.71</v>
      </c>
      <c r="O7" s="118">
        <v>305</v>
      </c>
      <c r="P7" s="119">
        <v>219835.12</v>
      </c>
      <c r="Q7" s="116">
        <v>720.77</v>
      </c>
      <c r="R7" s="117">
        <v>736.3</v>
      </c>
      <c r="S7" s="118">
        <v>48394</v>
      </c>
      <c r="T7" s="282">
        <v>38234764.090000004</v>
      </c>
      <c r="U7" s="287">
        <v>790.07</v>
      </c>
      <c r="V7" s="284">
        <v>656.2</v>
      </c>
      <c r="W7" s="113">
        <v>1.96</v>
      </c>
    </row>
    <row r="8" spans="1:23" x14ac:dyDescent="0.25">
      <c r="A8" s="52">
        <v>4</v>
      </c>
      <c r="B8" s="116" t="s">
        <v>96</v>
      </c>
      <c r="C8" s="118">
        <v>77420</v>
      </c>
      <c r="D8" s="119">
        <v>86951538.219999999</v>
      </c>
      <c r="E8" s="116">
        <v>1123.1099999999999</v>
      </c>
      <c r="F8" s="117">
        <v>1110.69</v>
      </c>
      <c r="G8" s="118">
        <v>26180</v>
      </c>
      <c r="H8" s="119">
        <v>15689036.720000001</v>
      </c>
      <c r="I8" s="116">
        <v>599.28</v>
      </c>
      <c r="J8" s="117">
        <v>527.03</v>
      </c>
      <c r="K8" s="118">
        <v>21278</v>
      </c>
      <c r="L8" s="119">
        <v>13760807.869999999</v>
      </c>
      <c r="M8" s="116">
        <v>646.72</v>
      </c>
      <c r="N8" s="117">
        <v>541.51</v>
      </c>
      <c r="O8" s="118">
        <v>254</v>
      </c>
      <c r="P8" s="119">
        <v>184167.47</v>
      </c>
      <c r="Q8" s="116">
        <v>725.07</v>
      </c>
      <c r="R8" s="117">
        <v>736.3</v>
      </c>
      <c r="S8" s="118">
        <v>125132</v>
      </c>
      <c r="T8" s="282">
        <v>116585550.28</v>
      </c>
      <c r="U8" s="287">
        <v>931.7</v>
      </c>
      <c r="V8" s="284">
        <v>874.67</v>
      </c>
      <c r="W8" s="113">
        <v>5.0599999999999996</v>
      </c>
    </row>
    <row r="9" spans="1:23" x14ac:dyDescent="0.25">
      <c r="A9" s="52">
        <v>5</v>
      </c>
      <c r="B9" s="116" t="s">
        <v>97</v>
      </c>
      <c r="C9" s="118">
        <v>216310</v>
      </c>
      <c r="D9" s="119">
        <v>245741112</v>
      </c>
      <c r="E9" s="116">
        <v>1136.06</v>
      </c>
      <c r="F9" s="117">
        <v>1106.3399999999999</v>
      </c>
      <c r="G9" s="118">
        <v>37499</v>
      </c>
      <c r="H9" s="119">
        <v>24157753.699999999</v>
      </c>
      <c r="I9" s="116">
        <v>644.22</v>
      </c>
      <c r="J9" s="117">
        <v>565.45000000000005</v>
      </c>
      <c r="K9" s="118">
        <v>28028</v>
      </c>
      <c r="L9" s="119">
        <v>18442688.059999999</v>
      </c>
      <c r="M9" s="116">
        <v>658.01</v>
      </c>
      <c r="N9" s="117">
        <v>546.78</v>
      </c>
      <c r="O9" s="118">
        <v>240</v>
      </c>
      <c r="P9" s="119">
        <v>171911.27</v>
      </c>
      <c r="Q9" s="116">
        <v>716.3</v>
      </c>
      <c r="R9" s="117">
        <v>736.3</v>
      </c>
      <c r="S9" s="118">
        <v>282077</v>
      </c>
      <c r="T9" s="282">
        <v>288513465.02999997</v>
      </c>
      <c r="U9" s="287">
        <v>1022.82</v>
      </c>
      <c r="V9" s="284">
        <v>964.45</v>
      </c>
      <c r="W9" s="113">
        <v>11.41</v>
      </c>
    </row>
    <row r="10" spans="1:23" x14ac:dyDescent="0.25">
      <c r="A10" s="52">
        <v>6</v>
      </c>
      <c r="B10" s="116" t="s">
        <v>98</v>
      </c>
      <c r="C10" s="118">
        <v>364630</v>
      </c>
      <c r="D10" s="119">
        <v>390684467.52999997</v>
      </c>
      <c r="E10" s="116">
        <v>1071.45</v>
      </c>
      <c r="F10" s="117">
        <v>1057.53</v>
      </c>
      <c r="G10" s="118">
        <v>38244</v>
      </c>
      <c r="H10" s="119">
        <v>26850364.579999998</v>
      </c>
      <c r="I10" s="116">
        <v>702.08</v>
      </c>
      <c r="J10" s="117">
        <v>621.04</v>
      </c>
      <c r="K10" s="118">
        <v>27546</v>
      </c>
      <c r="L10" s="119">
        <v>17829918.109999999</v>
      </c>
      <c r="M10" s="116">
        <v>647.28</v>
      </c>
      <c r="N10" s="117">
        <v>537.65</v>
      </c>
      <c r="O10" s="118">
        <v>4069</v>
      </c>
      <c r="P10" s="119">
        <v>1282235.74</v>
      </c>
      <c r="Q10" s="116">
        <v>315.12</v>
      </c>
      <c r="R10" s="117">
        <v>360</v>
      </c>
      <c r="S10" s="118">
        <v>434489</v>
      </c>
      <c r="T10" s="282">
        <v>436646985.95999998</v>
      </c>
      <c r="U10" s="287">
        <v>1004.97</v>
      </c>
      <c r="V10" s="284">
        <v>940.84</v>
      </c>
      <c r="W10" s="113">
        <v>17.57</v>
      </c>
    </row>
    <row r="11" spans="1:23" x14ac:dyDescent="0.25">
      <c r="A11" s="52">
        <v>7</v>
      </c>
      <c r="B11" s="116" t="s">
        <v>99</v>
      </c>
      <c r="C11" s="118">
        <v>383892</v>
      </c>
      <c r="D11" s="119">
        <v>393839035.58999997</v>
      </c>
      <c r="E11" s="116">
        <v>1025.9100000000001</v>
      </c>
      <c r="F11" s="117">
        <v>954.3</v>
      </c>
      <c r="G11" s="118">
        <v>44002</v>
      </c>
      <c r="H11" s="119">
        <v>31658926.23</v>
      </c>
      <c r="I11" s="116">
        <v>719.49</v>
      </c>
      <c r="J11" s="117">
        <v>639.59</v>
      </c>
      <c r="K11" s="118">
        <v>24129</v>
      </c>
      <c r="L11" s="119">
        <v>15142036.689999999</v>
      </c>
      <c r="M11" s="116">
        <v>627.54999999999995</v>
      </c>
      <c r="N11" s="117">
        <v>521.92999999999995</v>
      </c>
      <c r="O11" s="118">
        <v>8470</v>
      </c>
      <c r="P11" s="119">
        <v>2349887.06</v>
      </c>
      <c r="Q11" s="116">
        <v>277.44</v>
      </c>
      <c r="R11" s="117">
        <v>360</v>
      </c>
      <c r="S11" s="118">
        <v>460493</v>
      </c>
      <c r="T11" s="282">
        <v>442989885.56999999</v>
      </c>
      <c r="U11" s="287">
        <v>961.99</v>
      </c>
      <c r="V11" s="284">
        <v>862.3</v>
      </c>
      <c r="W11" s="113">
        <v>18.62</v>
      </c>
    </row>
    <row r="12" spans="1:23" x14ac:dyDescent="0.25">
      <c r="A12" s="52">
        <v>8</v>
      </c>
      <c r="B12" s="116" t="s">
        <v>100</v>
      </c>
      <c r="C12" s="118">
        <v>318057</v>
      </c>
      <c r="D12" s="119">
        <v>298078663.75</v>
      </c>
      <c r="E12" s="116">
        <v>937.19</v>
      </c>
      <c r="F12" s="117">
        <v>835.95</v>
      </c>
      <c r="G12" s="118">
        <v>51145</v>
      </c>
      <c r="H12" s="119">
        <v>36338519.18</v>
      </c>
      <c r="I12" s="116">
        <v>710.5</v>
      </c>
      <c r="J12" s="117">
        <v>618.53</v>
      </c>
      <c r="K12" s="118">
        <v>19393</v>
      </c>
      <c r="L12" s="119">
        <v>11530694.029999999</v>
      </c>
      <c r="M12" s="116">
        <v>594.58000000000004</v>
      </c>
      <c r="N12" s="117">
        <v>502.49</v>
      </c>
      <c r="O12" s="118">
        <v>2622</v>
      </c>
      <c r="P12" s="119">
        <v>555998.89</v>
      </c>
      <c r="Q12" s="116">
        <v>212.05</v>
      </c>
      <c r="R12" s="117">
        <v>154.29</v>
      </c>
      <c r="S12" s="118">
        <v>391217</v>
      </c>
      <c r="T12" s="282">
        <v>346503875.85000002</v>
      </c>
      <c r="U12" s="287">
        <v>885.71</v>
      </c>
      <c r="V12" s="284">
        <v>760.31</v>
      </c>
      <c r="W12" s="113">
        <v>15.82</v>
      </c>
    </row>
    <row r="13" spans="1:23" x14ac:dyDescent="0.25">
      <c r="A13" s="52">
        <v>9</v>
      </c>
      <c r="B13" s="116" t="s">
        <v>101</v>
      </c>
      <c r="C13" s="118">
        <v>253834</v>
      </c>
      <c r="D13" s="119">
        <v>215655229.21000001</v>
      </c>
      <c r="E13" s="116">
        <v>849.59</v>
      </c>
      <c r="F13" s="117">
        <v>697</v>
      </c>
      <c r="G13" s="118">
        <v>52637</v>
      </c>
      <c r="H13" s="119">
        <v>36594627.219999999</v>
      </c>
      <c r="I13" s="116">
        <v>695.23</v>
      </c>
      <c r="J13" s="117">
        <v>588.92999999999995</v>
      </c>
      <c r="K13" s="118">
        <v>14557</v>
      </c>
      <c r="L13" s="119">
        <v>8199801.1200000001</v>
      </c>
      <c r="M13" s="116">
        <v>563.29</v>
      </c>
      <c r="N13" s="117">
        <v>470.33</v>
      </c>
      <c r="O13" s="118">
        <v>1884</v>
      </c>
      <c r="P13" s="119">
        <v>296018.5</v>
      </c>
      <c r="Q13" s="116">
        <v>157.12</v>
      </c>
      <c r="R13" s="117">
        <v>114.58</v>
      </c>
      <c r="S13" s="118">
        <v>322912</v>
      </c>
      <c r="T13" s="282">
        <v>260745676.05000001</v>
      </c>
      <c r="U13" s="287">
        <v>807.48</v>
      </c>
      <c r="V13" s="284">
        <v>656</v>
      </c>
      <c r="W13" s="113">
        <v>13.06</v>
      </c>
    </row>
    <row r="14" spans="1:23" x14ac:dyDescent="0.25">
      <c r="A14" s="52">
        <v>10</v>
      </c>
      <c r="B14" s="116" t="s">
        <v>109</v>
      </c>
      <c r="C14" s="118">
        <v>171598</v>
      </c>
      <c r="D14" s="119">
        <v>135754288.72999999</v>
      </c>
      <c r="E14" s="116">
        <v>791.12</v>
      </c>
      <c r="F14" s="117">
        <v>611.26</v>
      </c>
      <c r="G14" s="118">
        <v>44279</v>
      </c>
      <c r="H14" s="119">
        <v>30722228.440000001</v>
      </c>
      <c r="I14" s="116">
        <v>693.83</v>
      </c>
      <c r="J14" s="117">
        <v>583.51</v>
      </c>
      <c r="K14" s="118">
        <v>8710</v>
      </c>
      <c r="L14" s="119">
        <v>4973062.5599999996</v>
      </c>
      <c r="M14" s="116">
        <v>570.96</v>
      </c>
      <c r="N14" s="117">
        <v>455.85</v>
      </c>
      <c r="O14" s="118">
        <v>1104</v>
      </c>
      <c r="P14" s="119">
        <v>184692.88</v>
      </c>
      <c r="Q14" s="116">
        <v>167.29</v>
      </c>
      <c r="R14" s="117">
        <v>115.36</v>
      </c>
      <c r="S14" s="118">
        <v>225691</v>
      </c>
      <c r="T14" s="282">
        <v>171634272.61000001</v>
      </c>
      <c r="U14" s="287">
        <v>760.48</v>
      </c>
      <c r="V14" s="284">
        <v>596.08000000000004</v>
      </c>
      <c r="W14" s="113">
        <v>9.1300000000000008</v>
      </c>
    </row>
    <row r="15" spans="1:23" x14ac:dyDescent="0.25">
      <c r="A15" s="52">
        <v>11</v>
      </c>
      <c r="B15" s="116" t="s">
        <v>110</v>
      </c>
      <c r="C15" s="118">
        <v>63582</v>
      </c>
      <c r="D15" s="119">
        <v>47008826.490000002</v>
      </c>
      <c r="E15" s="116">
        <v>739.34</v>
      </c>
      <c r="F15" s="117">
        <v>565.96</v>
      </c>
      <c r="G15" s="118">
        <v>20470</v>
      </c>
      <c r="H15" s="119">
        <v>14198925.59</v>
      </c>
      <c r="I15" s="116">
        <v>693.65</v>
      </c>
      <c r="J15" s="117">
        <v>568.71</v>
      </c>
      <c r="K15" s="118">
        <v>3106</v>
      </c>
      <c r="L15" s="119">
        <v>1805073.04</v>
      </c>
      <c r="M15" s="116">
        <v>581.16</v>
      </c>
      <c r="N15" s="117">
        <v>457.63</v>
      </c>
      <c r="O15" s="118">
        <v>315</v>
      </c>
      <c r="P15" s="119">
        <v>48501</v>
      </c>
      <c r="Q15" s="116">
        <v>153.97</v>
      </c>
      <c r="R15" s="117">
        <v>119.07</v>
      </c>
      <c r="S15" s="118">
        <v>87473</v>
      </c>
      <c r="T15" s="282">
        <v>63061326.119999997</v>
      </c>
      <c r="U15" s="287">
        <v>720.92</v>
      </c>
      <c r="V15" s="284">
        <v>560.61</v>
      </c>
      <c r="W15" s="113">
        <v>3.54</v>
      </c>
    </row>
    <row r="16" spans="1:23" x14ac:dyDescent="0.25">
      <c r="A16" s="52">
        <v>12</v>
      </c>
      <c r="B16" s="116" t="s">
        <v>111</v>
      </c>
      <c r="C16" s="118">
        <v>12690</v>
      </c>
      <c r="D16" s="119">
        <v>8972180.5600000005</v>
      </c>
      <c r="E16" s="117">
        <v>707.02762490149723</v>
      </c>
      <c r="F16" s="117">
        <v>464.82</v>
      </c>
      <c r="G16" s="118">
        <v>5242</v>
      </c>
      <c r="H16" s="119">
        <v>3547030.4499999997</v>
      </c>
      <c r="I16" s="117">
        <v>676.65594238840129</v>
      </c>
      <c r="J16" s="117">
        <v>534.57000000000005</v>
      </c>
      <c r="K16" s="118">
        <v>923</v>
      </c>
      <c r="L16" s="119">
        <v>515463.94</v>
      </c>
      <c r="M16" s="117">
        <v>558.46580715059588</v>
      </c>
      <c r="N16" s="117">
        <v>400.92</v>
      </c>
      <c r="O16" s="118">
        <v>56</v>
      </c>
      <c r="P16" s="119">
        <v>8666.7900000000009</v>
      </c>
      <c r="Q16" s="116">
        <v>154.76410714285717</v>
      </c>
      <c r="R16" s="117">
        <v>121.55</v>
      </c>
      <c r="S16" s="118">
        <v>18911</v>
      </c>
      <c r="T16" s="282">
        <v>13043341.74</v>
      </c>
      <c r="U16" s="326">
        <v>689.72247580773092</v>
      </c>
      <c r="V16" s="284">
        <v>498.52</v>
      </c>
      <c r="W16" s="113">
        <v>0.76475348215379746</v>
      </c>
    </row>
    <row r="17" spans="1:25" ht="16.5" thickBot="1" x14ac:dyDescent="0.3">
      <c r="A17" s="264"/>
      <c r="B17" s="293" t="s">
        <v>535</v>
      </c>
      <c r="C17" s="294">
        <v>1881330</v>
      </c>
      <c r="D17" s="286">
        <v>1846433282.45</v>
      </c>
      <c r="E17" s="295">
        <v>981.45103860035192</v>
      </c>
      <c r="F17" s="295">
        <v>907.39</v>
      </c>
      <c r="G17" s="294">
        <v>385051</v>
      </c>
      <c r="H17" s="286">
        <v>246991124.47999999</v>
      </c>
      <c r="I17" s="295">
        <v>641.4504169058124</v>
      </c>
      <c r="J17" s="295">
        <v>547.31000000000006</v>
      </c>
      <c r="K17" s="294">
        <v>184942</v>
      </c>
      <c r="L17" s="286">
        <v>114704886.41000001</v>
      </c>
      <c r="M17" s="295">
        <v>620.22086064820326</v>
      </c>
      <c r="N17" s="295">
        <v>514.44000000000005</v>
      </c>
      <c r="O17" s="294">
        <v>21500</v>
      </c>
      <c r="P17" s="286">
        <v>6900752.2999999998</v>
      </c>
      <c r="Q17" s="295">
        <v>320.96522325581395</v>
      </c>
      <c r="R17" s="295">
        <v>360</v>
      </c>
      <c r="S17" s="294">
        <v>2472823</v>
      </c>
      <c r="T17" s="286">
        <v>2215030045.6399994</v>
      </c>
      <c r="U17" s="295">
        <v>895.74953227141589</v>
      </c>
      <c r="V17" s="293">
        <v>775.39</v>
      </c>
      <c r="W17" s="296">
        <v>100</v>
      </c>
      <c r="X17" s="8"/>
      <c r="Y17" s="9"/>
    </row>
    <row r="18" spans="1:25" x14ac:dyDescent="0.25">
      <c r="C18" s="215"/>
      <c r="D18" s="215"/>
      <c r="E18" s="215"/>
      <c r="F18" s="216"/>
      <c r="G18" s="215"/>
      <c r="H18" s="215"/>
      <c r="I18" s="215"/>
      <c r="J18" s="216"/>
      <c r="K18" s="215"/>
      <c r="L18" s="215"/>
      <c r="M18" s="215"/>
      <c r="N18" s="216"/>
      <c r="O18" s="215"/>
      <c r="P18" s="215"/>
      <c r="Q18" s="215"/>
      <c r="R18" s="216"/>
      <c r="S18" s="215"/>
      <c r="T18" s="215"/>
      <c r="U18" s="215"/>
      <c r="V18" s="215"/>
      <c r="W18" s="215"/>
    </row>
    <row r="19" spans="1:25" ht="15.75" x14ac:dyDescent="0.25">
      <c r="A19" s="407" t="s">
        <v>712</v>
      </c>
      <c r="B19" s="407"/>
      <c r="C19" s="407"/>
      <c r="D19" s="407"/>
      <c r="E19" s="407"/>
      <c r="F19" s="407"/>
      <c r="G19" s="407"/>
      <c r="H19" s="407"/>
      <c r="I19" s="407"/>
      <c r="J19" s="407"/>
      <c r="K19" s="407"/>
      <c r="L19" s="407"/>
      <c r="M19" s="407"/>
      <c r="N19" s="407"/>
      <c r="O19" s="407"/>
      <c r="P19" s="407"/>
      <c r="Q19" s="407"/>
      <c r="R19" s="407"/>
      <c r="S19" s="407"/>
      <c r="T19" s="407"/>
      <c r="U19" s="407"/>
      <c r="V19" s="407"/>
      <c r="W19" s="407"/>
    </row>
    <row r="20" spans="1:25" ht="15.75" thickBot="1" x14ac:dyDescent="0.3">
      <c r="C20" s="8"/>
      <c r="D20" s="15"/>
      <c r="E20" s="15"/>
      <c r="F20" s="8"/>
      <c r="G20" s="15"/>
      <c r="H20" s="15"/>
      <c r="I20" s="15"/>
      <c r="J20" s="8"/>
      <c r="K20" s="15"/>
      <c r="L20" s="15"/>
      <c r="M20" s="15"/>
      <c r="N20" s="8"/>
      <c r="O20" s="15"/>
      <c r="P20" s="15"/>
      <c r="Q20" s="15"/>
      <c r="R20" s="8"/>
      <c r="S20" s="15"/>
      <c r="T20" s="15"/>
      <c r="U20" s="15"/>
    </row>
    <row r="21" spans="1:25" ht="15.75" x14ac:dyDescent="0.25">
      <c r="A21" s="446" t="s">
        <v>52</v>
      </c>
      <c r="B21" s="444" t="s">
        <v>102</v>
      </c>
      <c r="C21" s="441" t="s">
        <v>105</v>
      </c>
      <c r="D21" s="442"/>
      <c r="E21" s="442"/>
      <c r="F21" s="443"/>
      <c r="G21" s="441" t="s">
        <v>106</v>
      </c>
      <c r="H21" s="442"/>
      <c r="I21" s="442"/>
      <c r="J21" s="443"/>
      <c r="K21" s="441" t="s">
        <v>107</v>
      </c>
      <c r="L21" s="442"/>
      <c r="M21" s="442"/>
      <c r="N21" s="443"/>
      <c r="O21" s="441" t="s">
        <v>108</v>
      </c>
      <c r="P21" s="442"/>
      <c r="Q21" s="442"/>
      <c r="R21" s="443"/>
      <c r="S21" s="441" t="s">
        <v>104</v>
      </c>
      <c r="T21" s="442"/>
      <c r="U21" s="442"/>
      <c r="V21" s="442"/>
      <c r="W21" s="443"/>
    </row>
    <row r="22" spans="1:25" ht="16.5" thickBot="1" x14ac:dyDescent="0.3">
      <c r="A22" s="448"/>
      <c r="B22" s="413"/>
      <c r="C22" s="290" t="s">
        <v>1</v>
      </c>
      <c r="D22" s="291" t="s">
        <v>103</v>
      </c>
      <c r="E22" s="285" t="s">
        <v>21</v>
      </c>
      <c r="F22" s="292" t="s">
        <v>440</v>
      </c>
      <c r="G22" s="290" t="s">
        <v>1</v>
      </c>
      <c r="H22" s="291" t="s">
        <v>103</v>
      </c>
      <c r="I22" s="285" t="s">
        <v>21</v>
      </c>
      <c r="J22" s="292" t="s">
        <v>440</v>
      </c>
      <c r="K22" s="290" t="s">
        <v>1</v>
      </c>
      <c r="L22" s="291" t="s">
        <v>103</v>
      </c>
      <c r="M22" s="285" t="s">
        <v>21</v>
      </c>
      <c r="N22" s="292" t="s">
        <v>440</v>
      </c>
      <c r="O22" s="290" t="s">
        <v>1</v>
      </c>
      <c r="P22" s="291" t="s">
        <v>103</v>
      </c>
      <c r="Q22" s="285" t="s">
        <v>21</v>
      </c>
      <c r="R22" s="292" t="s">
        <v>440</v>
      </c>
      <c r="S22" s="290" t="s">
        <v>1</v>
      </c>
      <c r="T22" s="291" t="s">
        <v>103</v>
      </c>
      <c r="U22" s="285" t="s">
        <v>21</v>
      </c>
      <c r="V22" s="292" t="s">
        <v>440</v>
      </c>
      <c r="W22" s="285" t="s">
        <v>536</v>
      </c>
    </row>
    <row r="23" spans="1:25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14602</v>
      </c>
      <c r="H23" s="135">
        <v>4342933.72</v>
      </c>
      <c r="I23" s="132">
        <v>297.42</v>
      </c>
      <c r="J23" s="133">
        <v>300.01</v>
      </c>
      <c r="K23" s="134">
        <v>987</v>
      </c>
      <c r="L23" s="135">
        <v>701107.43</v>
      </c>
      <c r="M23" s="132">
        <v>710.34</v>
      </c>
      <c r="N23" s="133">
        <v>736.3</v>
      </c>
      <c r="O23" s="134">
        <v>505</v>
      </c>
      <c r="P23" s="135">
        <v>372005.75</v>
      </c>
      <c r="Q23" s="132">
        <v>736.65</v>
      </c>
      <c r="R23" s="133">
        <v>736.3</v>
      </c>
      <c r="S23" s="134">
        <v>16094</v>
      </c>
      <c r="T23" s="281">
        <v>5416046.9000000004</v>
      </c>
      <c r="U23" s="297">
        <v>336.53</v>
      </c>
      <c r="V23" s="283">
        <v>337.9</v>
      </c>
      <c r="W23" s="111">
        <v>1.4</v>
      </c>
    </row>
    <row r="24" spans="1:25" x14ac:dyDescent="0.25">
      <c r="A24" s="52">
        <v>2</v>
      </c>
      <c r="B24" s="116" t="s">
        <v>77</v>
      </c>
      <c r="C24" s="118">
        <v>2715</v>
      </c>
      <c r="D24" s="119">
        <v>3230926.56</v>
      </c>
      <c r="E24" s="116">
        <v>1190.03</v>
      </c>
      <c r="F24" s="117">
        <v>1213.17</v>
      </c>
      <c r="G24" s="118">
        <v>3749</v>
      </c>
      <c r="H24" s="119">
        <v>1974908.76</v>
      </c>
      <c r="I24" s="116">
        <v>526.78</v>
      </c>
      <c r="J24" s="117">
        <v>411.86</v>
      </c>
      <c r="K24" s="118">
        <v>12506</v>
      </c>
      <c r="L24" s="119">
        <v>7499090.7300000004</v>
      </c>
      <c r="M24" s="116">
        <v>599.64</v>
      </c>
      <c r="N24" s="117">
        <v>502.41</v>
      </c>
      <c r="O24" s="118">
        <v>754</v>
      </c>
      <c r="P24" s="119">
        <v>548051.48</v>
      </c>
      <c r="Q24" s="116">
        <v>726.86</v>
      </c>
      <c r="R24" s="117">
        <v>736.3</v>
      </c>
      <c r="S24" s="118">
        <v>19724</v>
      </c>
      <c r="T24" s="282">
        <v>13252977.529999999</v>
      </c>
      <c r="U24" s="287">
        <v>671.92</v>
      </c>
      <c r="V24" s="284">
        <v>542.37</v>
      </c>
      <c r="W24" s="113">
        <v>1.71</v>
      </c>
    </row>
    <row r="25" spans="1:25" x14ac:dyDescent="0.25">
      <c r="A25" s="52">
        <v>3</v>
      </c>
      <c r="B25" s="116" t="s">
        <v>95</v>
      </c>
      <c r="C25" s="118">
        <v>9390</v>
      </c>
      <c r="D25" s="119">
        <v>12787650.75</v>
      </c>
      <c r="E25" s="116">
        <v>1361.84</v>
      </c>
      <c r="F25" s="117">
        <v>1360.04</v>
      </c>
      <c r="G25" s="118">
        <v>2114</v>
      </c>
      <c r="H25" s="119">
        <v>1105724.26</v>
      </c>
      <c r="I25" s="116">
        <v>523.04999999999995</v>
      </c>
      <c r="J25" s="117">
        <v>411.87</v>
      </c>
      <c r="K25" s="118">
        <v>9242</v>
      </c>
      <c r="L25" s="119">
        <v>5852413.0899999999</v>
      </c>
      <c r="M25" s="116">
        <v>633.24</v>
      </c>
      <c r="N25" s="117">
        <v>536.26</v>
      </c>
      <c r="O25" s="118">
        <v>175</v>
      </c>
      <c r="P25" s="119">
        <v>124650.17</v>
      </c>
      <c r="Q25" s="116">
        <v>712.29</v>
      </c>
      <c r="R25" s="117">
        <v>736.3</v>
      </c>
      <c r="S25" s="118">
        <v>20921</v>
      </c>
      <c r="T25" s="282">
        <v>19870438.27</v>
      </c>
      <c r="U25" s="287">
        <v>949.78</v>
      </c>
      <c r="V25" s="284">
        <v>921.44</v>
      </c>
      <c r="W25" s="113">
        <v>1.81</v>
      </c>
    </row>
    <row r="26" spans="1:25" x14ac:dyDescent="0.25">
      <c r="A26" s="52">
        <v>4</v>
      </c>
      <c r="B26" s="116" t="s">
        <v>96</v>
      </c>
      <c r="C26" s="118">
        <v>30470</v>
      </c>
      <c r="D26" s="119">
        <v>42359733.710000001</v>
      </c>
      <c r="E26" s="116">
        <v>1390.21</v>
      </c>
      <c r="F26" s="117">
        <v>1403.19</v>
      </c>
      <c r="G26" s="118">
        <v>2707</v>
      </c>
      <c r="H26" s="119">
        <v>1455358.38</v>
      </c>
      <c r="I26" s="116">
        <v>537.63</v>
      </c>
      <c r="J26" s="117">
        <v>429.04</v>
      </c>
      <c r="K26" s="118">
        <v>13478</v>
      </c>
      <c r="L26" s="119">
        <v>9213918.4600000009</v>
      </c>
      <c r="M26" s="116">
        <v>683.63</v>
      </c>
      <c r="N26" s="117">
        <v>587.42999999999995</v>
      </c>
      <c r="O26" s="118">
        <v>104</v>
      </c>
      <c r="P26" s="119">
        <v>75651.67</v>
      </c>
      <c r="Q26" s="116">
        <v>727.42</v>
      </c>
      <c r="R26" s="117">
        <v>736.3</v>
      </c>
      <c r="S26" s="118">
        <v>46759</v>
      </c>
      <c r="T26" s="282">
        <v>53104662.219999999</v>
      </c>
      <c r="U26" s="287">
        <v>1135.71</v>
      </c>
      <c r="V26" s="284">
        <v>1218.8399999999999</v>
      </c>
      <c r="W26" s="113">
        <v>4.05</v>
      </c>
    </row>
    <row r="27" spans="1:25" x14ac:dyDescent="0.25">
      <c r="A27" s="52">
        <v>5</v>
      </c>
      <c r="B27" s="116" t="s">
        <v>97</v>
      </c>
      <c r="C27" s="118">
        <v>118463</v>
      </c>
      <c r="D27" s="119">
        <v>147340697.09999999</v>
      </c>
      <c r="E27" s="116">
        <v>1243.77</v>
      </c>
      <c r="F27" s="117">
        <v>1228.99</v>
      </c>
      <c r="G27" s="118">
        <v>2583</v>
      </c>
      <c r="H27" s="119">
        <v>1475152.93</v>
      </c>
      <c r="I27" s="116">
        <v>571.1</v>
      </c>
      <c r="J27" s="117">
        <v>462.93</v>
      </c>
      <c r="K27" s="118">
        <v>18077</v>
      </c>
      <c r="L27" s="119">
        <v>12872203.42</v>
      </c>
      <c r="M27" s="116">
        <v>712.08</v>
      </c>
      <c r="N27" s="117">
        <v>610.88</v>
      </c>
      <c r="O27" s="118">
        <v>94</v>
      </c>
      <c r="P27" s="119">
        <v>67533.42</v>
      </c>
      <c r="Q27" s="116">
        <v>718.44</v>
      </c>
      <c r="R27" s="117">
        <v>736.3</v>
      </c>
      <c r="S27" s="118">
        <v>139217</v>
      </c>
      <c r="T27" s="282">
        <v>161755586.87</v>
      </c>
      <c r="U27" s="287">
        <v>1161.9000000000001</v>
      </c>
      <c r="V27" s="284">
        <v>1121.7</v>
      </c>
      <c r="W27" s="113">
        <v>12.07</v>
      </c>
    </row>
    <row r="28" spans="1:25" x14ac:dyDescent="0.25">
      <c r="A28" s="52">
        <v>6</v>
      </c>
      <c r="B28" s="116" t="s">
        <v>98</v>
      </c>
      <c r="C28" s="118">
        <v>203070</v>
      </c>
      <c r="D28" s="119">
        <v>240154356.94999999</v>
      </c>
      <c r="E28" s="116">
        <v>1182.6199999999999</v>
      </c>
      <c r="F28" s="117">
        <v>1225.93</v>
      </c>
      <c r="G28" s="118">
        <v>1761</v>
      </c>
      <c r="H28" s="119">
        <v>1160455.49</v>
      </c>
      <c r="I28" s="116">
        <v>658.98</v>
      </c>
      <c r="J28" s="117">
        <v>518.57000000000005</v>
      </c>
      <c r="K28" s="118">
        <v>17915</v>
      </c>
      <c r="L28" s="119">
        <v>12673962.68</v>
      </c>
      <c r="M28" s="116">
        <v>707.45</v>
      </c>
      <c r="N28" s="117">
        <v>614.54999999999995</v>
      </c>
      <c r="O28" s="118">
        <v>1811</v>
      </c>
      <c r="P28" s="119">
        <v>565519.88</v>
      </c>
      <c r="Q28" s="116">
        <v>312.27</v>
      </c>
      <c r="R28" s="117">
        <v>360</v>
      </c>
      <c r="S28" s="118">
        <v>224557</v>
      </c>
      <c r="T28" s="282">
        <v>254554295</v>
      </c>
      <c r="U28" s="287">
        <v>1133.58</v>
      </c>
      <c r="V28" s="284">
        <v>1165.95</v>
      </c>
      <c r="W28" s="113">
        <v>19.47</v>
      </c>
    </row>
    <row r="29" spans="1:25" x14ac:dyDescent="0.25">
      <c r="A29" s="52">
        <v>7</v>
      </c>
      <c r="B29" s="116" t="s">
        <v>99</v>
      </c>
      <c r="C29" s="118">
        <v>213017</v>
      </c>
      <c r="D29" s="119">
        <v>245250362.13</v>
      </c>
      <c r="E29" s="116">
        <v>1151.32</v>
      </c>
      <c r="F29" s="117">
        <v>1202.53</v>
      </c>
      <c r="G29" s="118">
        <v>1131</v>
      </c>
      <c r="H29" s="119">
        <v>850139.77</v>
      </c>
      <c r="I29" s="116">
        <v>751.67</v>
      </c>
      <c r="J29" s="117">
        <v>653.11</v>
      </c>
      <c r="K29" s="118">
        <v>15324</v>
      </c>
      <c r="L29" s="119">
        <v>10537541.73</v>
      </c>
      <c r="M29" s="116">
        <v>687.65</v>
      </c>
      <c r="N29" s="117">
        <v>601</v>
      </c>
      <c r="O29" s="118">
        <v>3251</v>
      </c>
      <c r="P29" s="119">
        <v>912814.27</v>
      </c>
      <c r="Q29" s="116">
        <v>280.77999999999997</v>
      </c>
      <c r="R29" s="117">
        <v>360</v>
      </c>
      <c r="S29" s="118">
        <v>232723</v>
      </c>
      <c r="T29" s="282">
        <v>257550857.90000001</v>
      </c>
      <c r="U29" s="287">
        <v>1106.68</v>
      </c>
      <c r="V29" s="284">
        <v>1129.2</v>
      </c>
      <c r="W29" s="113">
        <v>20.18</v>
      </c>
    </row>
    <row r="30" spans="1:25" x14ac:dyDescent="0.25">
      <c r="A30" s="52">
        <v>8</v>
      </c>
      <c r="B30" s="116" t="s">
        <v>100</v>
      </c>
      <c r="C30" s="118">
        <v>173309</v>
      </c>
      <c r="D30" s="119">
        <v>182446750.44</v>
      </c>
      <c r="E30" s="116">
        <v>1052.73</v>
      </c>
      <c r="F30" s="117">
        <v>1029.04</v>
      </c>
      <c r="G30" s="118">
        <v>988</v>
      </c>
      <c r="H30" s="119">
        <v>745425.73</v>
      </c>
      <c r="I30" s="116">
        <v>754.48</v>
      </c>
      <c r="J30" s="117">
        <v>661.22</v>
      </c>
      <c r="K30" s="118">
        <v>11608</v>
      </c>
      <c r="L30" s="119">
        <v>7586704.6799999997</v>
      </c>
      <c r="M30" s="116">
        <v>653.58000000000004</v>
      </c>
      <c r="N30" s="117">
        <v>578.33000000000004</v>
      </c>
      <c r="O30" s="118">
        <v>1008</v>
      </c>
      <c r="P30" s="119">
        <v>203265.57</v>
      </c>
      <c r="Q30" s="116">
        <v>201.65</v>
      </c>
      <c r="R30" s="117">
        <v>154.29</v>
      </c>
      <c r="S30" s="118">
        <v>186913</v>
      </c>
      <c r="T30" s="282">
        <v>190982146.41999999</v>
      </c>
      <c r="U30" s="287">
        <v>1021.77</v>
      </c>
      <c r="V30" s="284">
        <v>975.66</v>
      </c>
      <c r="W30" s="113">
        <v>16.2</v>
      </c>
    </row>
    <row r="31" spans="1:25" x14ac:dyDescent="0.25">
      <c r="A31" s="52">
        <v>9</v>
      </c>
      <c r="B31" s="116" t="s">
        <v>101</v>
      </c>
      <c r="C31" s="118">
        <v>130687</v>
      </c>
      <c r="D31" s="119">
        <v>124157215.94</v>
      </c>
      <c r="E31" s="116">
        <v>950.03</v>
      </c>
      <c r="F31" s="117">
        <v>847.85</v>
      </c>
      <c r="G31" s="118">
        <v>774</v>
      </c>
      <c r="H31" s="119">
        <v>565210.17000000004</v>
      </c>
      <c r="I31" s="116">
        <v>730.25</v>
      </c>
      <c r="J31" s="117">
        <v>706.73</v>
      </c>
      <c r="K31" s="118">
        <v>7970</v>
      </c>
      <c r="L31" s="119">
        <v>4918744.3499999996</v>
      </c>
      <c r="M31" s="116">
        <v>617.16</v>
      </c>
      <c r="N31" s="117">
        <v>535.69000000000005</v>
      </c>
      <c r="O31" s="118">
        <v>715</v>
      </c>
      <c r="P31" s="119">
        <v>91605.56</v>
      </c>
      <c r="Q31" s="116">
        <v>128.12</v>
      </c>
      <c r="R31" s="117">
        <v>96.38</v>
      </c>
      <c r="S31" s="118">
        <v>140146</v>
      </c>
      <c r="T31" s="282">
        <v>129732776.02</v>
      </c>
      <c r="U31" s="287">
        <v>925.7</v>
      </c>
      <c r="V31" s="284">
        <v>815.32</v>
      </c>
      <c r="W31" s="113">
        <v>12.15</v>
      </c>
    </row>
    <row r="32" spans="1:25" x14ac:dyDescent="0.25">
      <c r="A32" s="300">
        <v>10</v>
      </c>
      <c r="B32" s="316" t="s">
        <v>109</v>
      </c>
      <c r="C32" s="317">
        <v>83721</v>
      </c>
      <c r="D32" s="318">
        <v>74488227.75</v>
      </c>
      <c r="E32" s="316">
        <v>889.72</v>
      </c>
      <c r="F32" s="319">
        <v>744.97</v>
      </c>
      <c r="G32" s="317">
        <v>644</v>
      </c>
      <c r="H32" s="318">
        <v>457881.95</v>
      </c>
      <c r="I32" s="316">
        <v>711</v>
      </c>
      <c r="J32" s="319">
        <v>719.93</v>
      </c>
      <c r="K32" s="317">
        <v>4308</v>
      </c>
      <c r="L32" s="318">
        <v>2644996.46</v>
      </c>
      <c r="M32" s="316">
        <v>613.97</v>
      </c>
      <c r="N32" s="319">
        <v>536.04</v>
      </c>
      <c r="O32" s="317">
        <v>362</v>
      </c>
      <c r="P32" s="318">
        <v>42186.59</v>
      </c>
      <c r="Q32" s="316">
        <v>116.54</v>
      </c>
      <c r="R32" s="319">
        <v>93.33</v>
      </c>
      <c r="S32" s="317">
        <v>89035</v>
      </c>
      <c r="T32" s="320">
        <v>77633292.75</v>
      </c>
      <c r="U32" s="321">
        <v>871.94</v>
      </c>
      <c r="V32" s="322">
        <v>727.31</v>
      </c>
      <c r="W32" s="323">
        <v>7.72</v>
      </c>
    </row>
    <row r="33" spans="1:23" x14ac:dyDescent="0.25">
      <c r="A33" s="35">
        <v>11</v>
      </c>
      <c r="B33" s="287" t="s">
        <v>110</v>
      </c>
      <c r="C33" s="325">
        <v>29881</v>
      </c>
      <c r="D33" s="306">
        <v>24740827.190000001</v>
      </c>
      <c r="E33" s="287">
        <v>827.98</v>
      </c>
      <c r="F33" s="326">
        <v>662.36</v>
      </c>
      <c r="G33" s="325">
        <v>292</v>
      </c>
      <c r="H33" s="306">
        <v>185345.89</v>
      </c>
      <c r="I33" s="287">
        <v>634.75</v>
      </c>
      <c r="J33" s="326">
        <v>506.19</v>
      </c>
      <c r="K33" s="325">
        <v>1444</v>
      </c>
      <c r="L33" s="306">
        <v>884827.88</v>
      </c>
      <c r="M33" s="287">
        <v>612.76</v>
      </c>
      <c r="N33" s="326">
        <v>565.96</v>
      </c>
      <c r="O33" s="325">
        <v>73</v>
      </c>
      <c r="P33" s="306">
        <v>9518.3799999999992</v>
      </c>
      <c r="Q33" s="287">
        <v>130.38999999999999</v>
      </c>
      <c r="R33" s="326">
        <v>105.81</v>
      </c>
      <c r="S33" s="325">
        <v>31690</v>
      </c>
      <c r="T33" s="306">
        <v>25820519.34</v>
      </c>
      <c r="U33" s="287">
        <v>814.78</v>
      </c>
      <c r="V33" s="326">
        <v>652.27</v>
      </c>
      <c r="W33" s="327">
        <v>2.75</v>
      </c>
    </row>
    <row r="34" spans="1:23" x14ac:dyDescent="0.25">
      <c r="A34" s="35">
        <v>12</v>
      </c>
      <c r="B34" s="287" t="s">
        <v>111</v>
      </c>
      <c r="C34" s="6">
        <v>5275</v>
      </c>
      <c r="D34" s="13">
        <v>4316011.74</v>
      </c>
      <c r="E34" s="22">
        <v>818.20127772511853</v>
      </c>
      <c r="F34" s="326">
        <v>638.06000000000006</v>
      </c>
      <c r="G34" s="6">
        <v>83</v>
      </c>
      <c r="H34" s="13">
        <v>43504.08</v>
      </c>
      <c r="I34" s="22">
        <v>524.14554216867475</v>
      </c>
      <c r="J34" s="326">
        <v>488.26</v>
      </c>
      <c r="K34" s="6">
        <v>311</v>
      </c>
      <c r="L34" s="13">
        <v>182350.04</v>
      </c>
      <c r="M34" s="22">
        <v>586.33453376205796</v>
      </c>
      <c r="N34" s="326">
        <v>457.63</v>
      </c>
      <c r="O34" s="6">
        <v>9</v>
      </c>
      <c r="P34" s="13">
        <v>1732.54</v>
      </c>
      <c r="Q34" s="22">
        <v>192.50444444444443</v>
      </c>
      <c r="R34" s="326">
        <v>115.88</v>
      </c>
      <c r="S34" s="6">
        <v>5678</v>
      </c>
      <c r="T34" s="13">
        <v>4543598.4000000004</v>
      </c>
      <c r="U34" s="22">
        <v>800.21106023247626</v>
      </c>
      <c r="V34" s="326">
        <v>621.08000000000004</v>
      </c>
      <c r="W34" s="314">
        <v>0.49225935600546877</v>
      </c>
    </row>
    <row r="35" spans="1:23" ht="16.5" thickBot="1" x14ac:dyDescent="0.3">
      <c r="A35" s="315"/>
      <c r="B35" s="324" t="s">
        <v>535</v>
      </c>
      <c r="C35" s="294">
        <v>999998</v>
      </c>
      <c r="D35" s="286">
        <v>1101272760.2600002</v>
      </c>
      <c r="E35" s="295">
        <v>1101.2749628099259</v>
      </c>
      <c r="F35" s="295">
        <v>1099.06</v>
      </c>
      <c r="G35" s="294">
        <v>31428</v>
      </c>
      <c r="H35" s="286">
        <v>14362041.129999999</v>
      </c>
      <c r="I35" s="295">
        <v>456.98234472444949</v>
      </c>
      <c r="J35" s="295">
        <v>360.96</v>
      </c>
      <c r="K35" s="294">
        <v>113170</v>
      </c>
      <c r="L35" s="286">
        <v>75567860.950000003</v>
      </c>
      <c r="M35" s="295">
        <v>667.73757135283211</v>
      </c>
      <c r="N35" s="295">
        <v>578.39</v>
      </c>
      <c r="O35" s="294">
        <v>8861</v>
      </c>
      <c r="P35" s="286">
        <v>3014535.28</v>
      </c>
      <c r="Q35" s="295">
        <v>340.20260467215888</v>
      </c>
      <c r="R35" s="295">
        <v>360</v>
      </c>
      <c r="S35" s="294">
        <v>1153457</v>
      </c>
      <c r="T35" s="286">
        <v>1194217197.6200001</v>
      </c>
      <c r="U35" s="295">
        <v>1035.3374227387758</v>
      </c>
      <c r="V35" s="293">
        <v>982.54</v>
      </c>
      <c r="W35" s="296">
        <v>100</v>
      </c>
    </row>
    <row r="36" spans="1:23" x14ac:dyDescent="0.25">
      <c r="C36" s="8"/>
      <c r="D36" s="15"/>
      <c r="E36" s="15"/>
      <c r="F36" s="8"/>
      <c r="G36" s="15"/>
      <c r="H36" s="15"/>
      <c r="I36" s="15"/>
      <c r="J36" s="8"/>
      <c r="K36" s="15"/>
      <c r="L36" s="15"/>
      <c r="M36" s="15"/>
      <c r="N36" s="8"/>
      <c r="O36" s="15"/>
      <c r="P36" s="15"/>
      <c r="Q36" s="15"/>
      <c r="R36" s="8"/>
      <c r="S36" s="15"/>
      <c r="T36" s="15"/>
      <c r="U36" s="15"/>
    </row>
    <row r="37" spans="1:23" ht="15.75" x14ac:dyDescent="0.25">
      <c r="A37" s="407" t="s">
        <v>713</v>
      </c>
      <c r="B37" s="407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</row>
    <row r="38" spans="1:23" ht="15.75" thickBot="1" x14ac:dyDescent="0.3">
      <c r="C38" s="8"/>
      <c r="D38" s="15"/>
      <c r="E38" s="15"/>
      <c r="F38" s="8"/>
      <c r="G38" s="15"/>
      <c r="H38" s="15"/>
      <c r="I38" s="15"/>
      <c r="J38" s="8"/>
      <c r="K38" s="15"/>
      <c r="L38" s="15"/>
      <c r="M38" s="15"/>
      <c r="N38" s="8"/>
      <c r="O38" s="15"/>
      <c r="P38" s="15"/>
      <c r="Q38" s="15"/>
      <c r="R38" s="8"/>
      <c r="S38" s="15"/>
      <c r="T38" s="15"/>
      <c r="U38" s="15"/>
    </row>
    <row r="39" spans="1:23" ht="15.75" x14ac:dyDescent="0.25">
      <c r="A39" s="446" t="s">
        <v>52</v>
      </c>
      <c r="B39" s="444" t="s">
        <v>102</v>
      </c>
      <c r="C39" s="441" t="s">
        <v>105</v>
      </c>
      <c r="D39" s="442"/>
      <c r="E39" s="442"/>
      <c r="F39" s="443"/>
      <c r="G39" s="441" t="s">
        <v>106</v>
      </c>
      <c r="H39" s="442"/>
      <c r="I39" s="442"/>
      <c r="J39" s="443"/>
      <c r="K39" s="441" t="s">
        <v>107</v>
      </c>
      <c r="L39" s="442"/>
      <c r="M39" s="442"/>
      <c r="N39" s="443"/>
      <c r="O39" s="441" t="s">
        <v>108</v>
      </c>
      <c r="P39" s="442"/>
      <c r="Q39" s="442"/>
      <c r="R39" s="443"/>
      <c r="S39" s="441" t="s">
        <v>104</v>
      </c>
      <c r="T39" s="442"/>
      <c r="U39" s="442"/>
      <c r="V39" s="442"/>
      <c r="W39" s="443"/>
    </row>
    <row r="40" spans="1:23" ht="16.5" thickBot="1" x14ac:dyDescent="0.3">
      <c r="A40" s="448"/>
      <c r="B40" s="413"/>
      <c r="C40" s="290" t="s">
        <v>1</v>
      </c>
      <c r="D40" s="291" t="s">
        <v>103</v>
      </c>
      <c r="E40" s="285" t="s">
        <v>21</v>
      </c>
      <c r="F40" s="292" t="s">
        <v>440</v>
      </c>
      <c r="G40" s="290" t="s">
        <v>1</v>
      </c>
      <c r="H40" s="291" t="s">
        <v>103</v>
      </c>
      <c r="I40" s="285" t="s">
        <v>21</v>
      </c>
      <c r="J40" s="292" t="s">
        <v>440</v>
      </c>
      <c r="K40" s="290" t="s">
        <v>1</v>
      </c>
      <c r="L40" s="291" t="s">
        <v>103</v>
      </c>
      <c r="M40" s="285" t="s">
        <v>21</v>
      </c>
      <c r="N40" s="292" t="s">
        <v>440</v>
      </c>
      <c r="O40" s="290" t="s">
        <v>1</v>
      </c>
      <c r="P40" s="291" t="s">
        <v>103</v>
      </c>
      <c r="Q40" s="285" t="s">
        <v>21</v>
      </c>
      <c r="R40" s="292" t="s">
        <v>440</v>
      </c>
      <c r="S40" s="290" t="s">
        <v>1</v>
      </c>
      <c r="T40" s="291" t="s">
        <v>103</v>
      </c>
      <c r="U40" s="285" t="s">
        <v>21</v>
      </c>
      <c r="V40" s="292" t="s">
        <v>440</v>
      </c>
      <c r="W40" s="285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14164</v>
      </c>
      <c r="H41" s="135">
        <v>4263714.1900000004</v>
      </c>
      <c r="I41" s="132">
        <v>301.02</v>
      </c>
      <c r="J41" s="133">
        <v>315.18</v>
      </c>
      <c r="K41" s="134">
        <v>760</v>
      </c>
      <c r="L41" s="135">
        <v>545637.86</v>
      </c>
      <c r="M41" s="132">
        <v>717.94</v>
      </c>
      <c r="N41" s="133">
        <v>736.3</v>
      </c>
      <c r="O41" s="134">
        <v>335</v>
      </c>
      <c r="P41" s="135">
        <v>246590.9</v>
      </c>
      <c r="Q41" s="132">
        <v>736.09</v>
      </c>
      <c r="R41" s="133">
        <v>736.3</v>
      </c>
      <c r="S41" s="134">
        <v>15259</v>
      </c>
      <c r="T41" s="281">
        <v>5055942.95</v>
      </c>
      <c r="U41" s="297">
        <v>331.34</v>
      </c>
      <c r="V41" s="288">
        <v>338.4</v>
      </c>
      <c r="W41" s="111">
        <v>1.1599999999999999</v>
      </c>
    </row>
    <row r="42" spans="1:23" x14ac:dyDescent="0.25">
      <c r="A42" s="52">
        <v>2</v>
      </c>
      <c r="B42" s="116" t="s">
        <v>77</v>
      </c>
      <c r="C42" s="118">
        <v>1117</v>
      </c>
      <c r="D42" s="119">
        <v>1242187.6399999999</v>
      </c>
      <c r="E42" s="116">
        <v>1112.07</v>
      </c>
      <c r="F42" s="117">
        <v>1080.23</v>
      </c>
      <c r="G42" s="118">
        <v>15482</v>
      </c>
      <c r="H42" s="119">
        <v>7263404.0499999998</v>
      </c>
      <c r="I42" s="116">
        <v>469.15</v>
      </c>
      <c r="J42" s="117">
        <v>405.43</v>
      </c>
      <c r="K42" s="118">
        <v>7771</v>
      </c>
      <c r="L42" s="119">
        <v>4408153.82</v>
      </c>
      <c r="M42" s="116">
        <v>567.26</v>
      </c>
      <c r="N42" s="117">
        <v>458.64</v>
      </c>
      <c r="O42" s="118">
        <v>587</v>
      </c>
      <c r="P42" s="119">
        <v>432189.45</v>
      </c>
      <c r="Q42" s="116">
        <v>736.27</v>
      </c>
      <c r="R42" s="117">
        <v>736.3</v>
      </c>
      <c r="S42" s="118">
        <v>24957</v>
      </c>
      <c r="T42" s="282">
        <v>13345934.960000001</v>
      </c>
      <c r="U42" s="287">
        <v>534.76</v>
      </c>
      <c r="V42" s="289">
        <v>439.51</v>
      </c>
      <c r="W42" s="113">
        <v>1.89</v>
      </c>
    </row>
    <row r="43" spans="1:23" x14ac:dyDescent="0.25">
      <c r="A43" s="52">
        <v>3</v>
      </c>
      <c r="B43" s="116" t="s">
        <v>95</v>
      </c>
      <c r="C43" s="118">
        <v>6095</v>
      </c>
      <c r="D43" s="119">
        <v>6487175.4199999999</v>
      </c>
      <c r="E43" s="116">
        <v>1064.3399999999999</v>
      </c>
      <c r="F43" s="117">
        <v>1017.07</v>
      </c>
      <c r="G43" s="118">
        <v>15242</v>
      </c>
      <c r="H43" s="119">
        <v>8283027.3899999997</v>
      </c>
      <c r="I43" s="116">
        <v>543.42999999999995</v>
      </c>
      <c r="J43" s="117">
        <v>487.45</v>
      </c>
      <c r="K43" s="118">
        <v>6006</v>
      </c>
      <c r="L43" s="119">
        <v>3498938.06</v>
      </c>
      <c r="M43" s="116">
        <v>582.57000000000005</v>
      </c>
      <c r="N43" s="117">
        <v>466.78</v>
      </c>
      <c r="O43" s="118">
        <v>130</v>
      </c>
      <c r="P43" s="119">
        <v>95184.95</v>
      </c>
      <c r="Q43" s="116">
        <v>732.19</v>
      </c>
      <c r="R43" s="117">
        <v>736.3</v>
      </c>
      <c r="S43" s="118">
        <v>27473</v>
      </c>
      <c r="T43" s="282">
        <v>18364325.82</v>
      </c>
      <c r="U43" s="287">
        <v>668.45</v>
      </c>
      <c r="V43" s="289">
        <v>560.32000000000005</v>
      </c>
      <c r="W43" s="113">
        <v>2.08</v>
      </c>
    </row>
    <row r="44" spans="1:23" x14ac:dyDescent="0.25">
      <c r="A44" s="52">
        <v>4</v>
      </c>
      <c r="B44" s="116" t="s">
        <v>96</v>
      </c>
      <c r="C44" s="118">
        <v>46950</v>
      </c>
      <c r="D44" s="119">
        <v>44591804.509999998</v>
      </c>
      <c r="E44" s="116">
        <v>949.77</v>
      </c>
      <c r="F44" s="117">
        <v>934.58</v>
      </c>
      <c r="G44" s="118">
        <v>23473</v>
      </c>
      <c r="H44" s="119">
        <v>14233678.34</v>
      </c>
      <c r="I44" s="116">
        <v>606.39</v>
      </c>
      <c r="J44" s="117">
        <v>536.95000000000005</v>
      </c>
      <c r="K44" s="118">
        <v>7800</v>
      </c>
      <c r="L44" s="119">
        <v>4546889.41</v>
      </c>
      <c r="M44" s="116">
        <v>582.92999999999995</v>
      </c>
      <c r="N44" s="117">
        <v>470.01</v>
      </c>
      <c r="O44" s="118">
        <v>150</v>
      </c>
      <c r="P44" s="119">
        <v>108515.8</v>
      </c>
      <c r="Q44" s="116">
        <v>723.44</v>
      </c>
      <c r="R44" s="117">
        <v>736.3</v>
      </c>
      <c r="S44" s="118">
        <v>78373</v>
      </c>
      <c r="T44" s="282">
        <v>63480888.060000002</v>
      </c>
      <c r="U44" s="287">
        <v>809.98</v>
      </c>
      <c r="V44" s="289">
        <v>761.11</v>
      </c>
      <c r="W44" s="113">
        <v>5.94</v>
      </c>
    </row>
    <row r="45" spans="1:23" x14ac:dyDescent="0.25">
      <c r="A45" s="52">
        <v>5</v>
      </c>
      <c r="B45" s="116" t="s">
        <v>97</v>
      </c>
      <c r="C45" s="118">
        <v>97847</v>
      </c>
      <c r="D45" s="119">
        <v>98400414.900000006</v>
      </c>
      <c r="E45" s="116">
        <v>1005.66</v>
      </c>
      <c r="F45" s="117">
        <v>981.47</v>
      </c>
      <c r="G45" s="118">
        <v>34916</v>
      </c>
      <c r="H45" s="119">
        <v>22682600.77</v>
      </c>
      <c r="I45" s="116">
        <v>649.63</v>
      </c>
      <c r="J45" s="117">
        <v>572.55999999999995</v>
      </c>
      <c r="K45" s="118">
        <v>9951</v>
      </c>
      <c r="L45" s="119">
        <v>5570484.6399999997</v>
      </c>
      <c r="M45" s="116">
        <v>559.79</v>
      </c>
      <c r="N45" s="117">
        <v>457.63</v>
      </c>
      <c r="O45" s="118">
        <v>146</v>
      </c>
      <c r="P45" s="119">
        <v>104377.85</v>
      </c>
      <c r="Q45" s="116">
        <v>714.92</v>
      </c>
      <c r="R45" s="117">
        <v>736.3</v>
      </c>
      <c r="S45" s="118">
        <v>142860</v>
      </c>
      <c r="T45" s="282">
        <v>126757878.16</v>
      </c>
      <c r="U45" s="287">
        <v>887.29</v>
      </c>
      <c r="V45" s="289">
        <v>828.78</v>
      </c>
      <c r="W45" s="113">
        <v>10.83</v>
      </c>
    </row>
    <row r="46" spans="1:23" x14ac:dyDescent="0.25">
      <c r="A46" s="52">
        <v>6</v>
      </c>
      <c r="B46" s="116" t="s">
        <v>98</v>
      </c>
      <c r="C46" s="118">
        <v>161560</v>
      </c>
      <c r="D46" s="119">
        <v>150530110.58000001</v>
      </c>
      <c r="E46" s="116">
        <v>931.73</v>
      </c>
      <c r="F46" s="117">
        <v>834.85</v>
      </c>
      <c r="G46" s="118">
        <v>36483</v>
      </c>
      <c r="H46" s="119">
        <v>25689909.09</v>
      </c>
      <c r="I46" s="116">
        <v>704.16</v>
      </c>
      <c r="J46" s="117">
        <v>626.82000000000005</v>
      </c>
      <c r="K46" s="118">
        <v>9631</v>
      </c>
      <c r="L46" s="119">
        <v>5155955.43</v>
      </c>
      <c r="M46" s="116">
        <v>535.35</v>
      </c>
      <c r="N46" s="117">
        <v>457.23</v>
      </c>
      <c r="O46" s="118">
        <v>2258</v>
      </c>
      <c r="P46" s="119">
        <v>716715.86</v>
      </c>
      <c r="Q46" s="116">
        <v>317.41000000000003</v>
      </c>
      <c r="R46" s="117">
        <v>360</v>
      </c>
      <c r="S46" s="118">
        <v>209932</v>
      </c>
      <c r="T46" s="282">
        <v>182092690.96000001</v>
      </c>
      <c r="U46" s="287">
        <v>867.39</v>
      </c>
      <c r="V46" s="289">
        <v>746.46</v>
      </c>
      <c r="W46" s="113">
        <v>15.91</v>
      </c>
    </row>
    <row r="47" spans="1:23" x14ac:dyDescent="0.25">
      <c r="A47" s="52">
        <v>7</v>
      </c>
      <c r="B47" s="116" t="s">
        <v>99</v>
      </c>
      <c r="C47" s="118">
        <v>170875</v>
      </c>
      <c r="D47" s="119">
        <v>148588673.46000001</v>
      </c>
      <c r="E47" s="116">
        <v>869.58</v>
      </c>
      <c r="F47" s="117">
        <v>715.51</v>
      </c>
      <c r="G47" s="118">
        <v>42871</v>
      </c>
      <c r="H47" s="119">
        <v>30808786.460000001</v>
      </c>
      <c r="I47" s="116">
        <v>718.64</v>
      </c>
      <c r="J47" s="117">
        <v>639.38</v>
      </c>
      <c r="K47" s="118">
        <v>8805</v>
      </c>
      <c r="L47" s="119">
        <v>4604494.96</v>
      </c>
      <c r="M47" s="116">
        <v>522.94000000000005</v>
      </c>
      <c r="N47" s="117">
        <v>456.6</v>
      </c>
      <c r="O47" s="118">
        <v>5219</v>
      </c>
      <c r="P47" s="119">
        <v>1437072.79</v>
      </c>
      <c r="Q47" s="116">
        <v>275.35000000000002</v>
      </c>
      <c r="R47" s="117">
        <v>360</v>
      </c>
      <c r="S47" s="118">
        <v>227770</v>
      </c>
      <c r="T47" s="282">
        <v>185439027.66999999</v>
      </c>
      <c r="U47" s="287">
        <v>814.15</v>
      </c>
      <c r="V47" s="289">
        <v>666.64</v>
      </c>
      <c r="W47" s="113">
        <v>17.260000000000002</v>
      </c>
    </row>
    <row r="48" spans="1:23" x14ac:dyDescent="0.25">
      <c r="A48" s="52">
        <v>8</v>
      </c>
      <c r="B48" s="116" t="s">
        <v>100</v>
      </c>
      <c r="C48" s="118">
        <v>144748</v>
      </c>
      <c r="D48" s="119">
        <v>115631913.31</v>
      </c>
      <c r="E48" s="116">
        <v>798.85</v>
      </c>
      <c r="F48" s="117">
        <v>630.29</v>
      </c>
      <c r="G48" s="118">
        <v>50157</v>
      </c>
      <c r="H48" s="119">
        <v>35593093.450000003</v>
      </c>
      <c r="I48" s="116">
        <v>709.63</v>
      </c>
      <c r="J48" s="117">
        <v>617.94000000000005</v>
      </c>
      <c r="K48" s="118">
        <v>7785</v>
      </c>
      <c r="L48" s="119">
        <v>3943989.35</v>
      </c>
      <c r="M48" s="116">
        <v>506.61</v>
      </c>
      <c r="N48" s="117">
        <v>455.85</v>
      </c>
      <c r="O48" s="118">
        <v>1614</v>
      </c>
      <c r="P48" s="119">
        <v>352733.32</v>
      </c>
      <c r="Q48" s="116">
        <v>218.55</v>
      </c>
      <c r="R48" s="117">
        <v>149.91999999999999</v>
      </c>
      <c r="S48" s="118">
        <v>204304</v>
      </c>
      <c r="T48" s="282">
        <v>155521729.43000001</v>
      </c>
      <c r="U48" s="287">
        <v>761.23</v>
      </c>
      <c r="V48" s="289">
        <v>612.02</v>
      </c>
      <c r="W48" s="113">
        <v>15.49</v>
      </c>
    </row>
    <row r="49" spans="1:23" x14ac:dyDescent="0.25">
      <c r="A49" s="52">
        <v>9</v>
      </c>
      <c r="B49" s="116" t="s">
        <v>101</v>
      </c>
      <c r="C49" s="118">
        <v>123147</v>
      </c>
      <c r="D49" s="119">
        <v>91498013.269999996</v>
      </c>
      <c r="E49" s="116">
        <v>743</v>
      </c>
      <c r="F49" s="117">
        <v>574.02</v>
      </c>
      <c r="G49" s="118">
        <v>51863</v>
      </c>
      <c r="H49" s="119">
        <v>36029417.049999997</v>
      </c>
      <c r="I49" s="116">
        <v>694.7</v>
      </c>
      <c r="J49" s="117">
        <v>587.78</v>
      </c>
      <c r="K49" s="118">
        <v>6587</v>
      </c>
      <c r="L49" s="119">
        <v>3281056.77</v>
      </c>
      <c r="M49" s="116">
        <v>498.11</v>
      </c>
      <c r="N49" s="117">
        <v>436.93</v>
      </c>
      <c r="O49" s="118">
        <v>1169</v>
      </c>
      <c r="P49" s="119">
        <v>204412.94</v>
      </c>
      <c r="Q49" s="116">
        <v>174.86</v>
      </c>
      <c r="R49" s="117">
        <v>119.07</v>
      </c>
      <c r="S49" s="118">
        <v>182766</v>
      </c>
      <c r="T49" s="282">
        <v>131012900.03</v>
      </c>
      <c r="U49" s="287">
        <v>716.83</v>
      </c>
      <c r="V49" s="289">
        <v>572.16</v>
      </c>
      <c r="W49" s="113">
        <v>13.85</v>
      </c>
    </row>
    <row r="50" spans="1:23" x14ac:dyDescent="0.25">
      <c r="A50" s="52">
        <v>10</v>
      </c>
      <c r="B50" s="116" t="s">
        <v>109</v>
      </c>
      <c r="C50" s="118">
        <v>87877</v>
      </c>
      <c r="D50" s="119">
        <v>61266060.979999997</v>
      </c>
      <c r="E50" s="116">
        <v>697.18</v>
      </c>
      <c r="F50" s="117">
        <v>516.53</v>
      </c>
      <c r="G50" s="118">
        <v>43635</v>
      </c>
      <c r="H50" s="119">
        <v>30264346.489999998</v>
      </c>
      <c r="I50" s="116">
        <v>693.58</v>
      </c>
      <c r="J50" s="117">
        <v>582.79999999999995</v>
      </c>
      <c r="K50" s="118">
        <v>4402</v>
      </c>
      <c r="L50" s="119">
        <v>2328066.1</v>
      </c>
      <c r="M50" s="116">
        <v>528.87</v>
      </c>
      <c r="N50" s="117">
        <v>387.59</v>
      </c>
      <c r="O50" s="118">
        <v>742</v>
      </c>
      <c r="P50" s="119">
        <v>142506.29</v>
      </c>
      <c r="Q50" s="116">
        <v>192.06</v>
      </c>
      <c r="R50" s="117">
        <v>119.07</v>
      </c>
      <c r="S50" s="118">
        <v>136656</v>
      </c>
      <c r="T50" s="282">
        <v>94000979.859999999</v>
      </c>
      <c r="U50" s="287">
        <v>687.87</v>
      </c>
      <c r="V50" s="289">
        <v>527.05999999999995</v>
      </c>
      <c r="W50" s="113">
        <v>10.36</v>
      </c>
    </row>
    <row r="51" spans="1:23" x14ac:dyDescent="0.25">
      <c r="A51" s="52">
        <v>11</v>
      </c>
      <c r="B51" s="116" t="s">
        <v>110</v>
      </c>
      <c r="C51" s="118">
        <v>33701</v>
      </c>
      <c r="D51" s="119">
        <v>22267999.300000001</v>
      </c>
      <c r="E51" s="116">
        <v>660.75</v>
      </c>
      <c r="F51" s="117">
        <v>416.98</v>
      </c>
      <c r="G51" s="118">
        <v>20178</v>
      </c>
      <c r="H51" s="119">
        <v>14013579.699999999</v>
      </c>
      <c r="I51" s="116">
        <v>694.5</v>
      </c>
      <c r="J51" s="117">
        <v>568.97</v>
      </c>
      <c r="K51" s="118">
        <v>1662</v>
      </c>
      <c r="L51" s="119">
        <v>920245.16</v>
      </c>
      <c r="M51" s="116">
        <v>553.70000000000005</v>
      </c>
      <c r="N51" s="117">
        <v>361.62</v>
      </c>
      <c r="O51" s="118">
        <v>242</v>
      </c>
      <c r="P51" s="119">
        <v>38982.620000000003</v>
      </c>
      <c r="Q51" s="116">
        <v>161.09</v>
      </c>
      <c r="R51" s="117">
        <v>125.47</v>
      </c>
      <c r="S51" s="118">
        <v>55783</v>
      </c>
      <c r="T51" s="282">
        <v>37240806.780000001</v>
      </c>
      <c r="U51" s="287">
        <v>667.6</v>
      </c>
      <c r="V51" s="289">
        <v>498.52</v>
      </c>
      <c r="W51" s="113">
        <v>4.2300000000000004</v>
      </c>
    </row>
    <row r="52" spans="1:23" x14ac:dyDescent="0.25">
      <c r="A52" s="52">
        <v>12</v>
      </c>
      <c r="B52" s="287" t="s">
        <v>111</v>
      </c>
      <c r="C52" s="6">
        <v>7415</v>
      </c>
      <c r="D52" s="13">
        <v>4656168.82</v>
      </c>
      <c r="E52" s="22">
        <v>627.93915306810527</v>
      </c>
      <c r="F52" s="117">
        <v>361.47</v>
      </c>
      <c r="G52" s="6">
        <v>5159</v>
      </c>
      <c r="H52" s="13">
        <v>3503526.37</v>
      </c>
      <c r="I52" s="22">
        <v>679.10958906764881</v>
      </c>
      <c r="J52" s="117">
        <v>535.54</v>
      </c>
      <c r="K52" s="6">
        <v>612</v>
      </c>
      <c r="L52" s="13">
        <v>333113.90000000002</v>
      </c>
      <c r="M52" s="22">
        <v>544.30375816993467</v>
      </c>
      <c r="N52" s="117">
        <v>338.4</v>
      </c>
      <c r="O52" s="6">
        <v>47</v>
      </c>
      <c r="P52" s="13">
        <v>6934.25</v>
      </c>
      <c r="Q52" s="22">
        <v>147.53723404255319</v>
      </c>
      <c r="R52" s="117">
        <v>123.89</v>
      </c>
      <c r="S52" s="6">
        <v>13233</v>
      </c>
      <c r="T52" s="13">
        <v>8499743.3399999999</v>
      </c>
      <c r="U52" s="22">
        <v>642.31416458852868</v>
      </c>
      <c r="V52" s="116">
        <v>457.63</v>
      </c>
      <c r="W52" s="22">
        <v>1.0029817351667392</v>
      </c>
    </row>
    <row r="53" spans="1:23" ht="16.5" thickBot="1" x14ac:dyDescent="0.3">
      <c r="A53" s="315"/>
      <c r="B53" s="324" t="s">
        <v>535</v>
      </c>
      <c r="C53" s="294">
        <v>881332</v>
      </c>
      <c r="D53" s="286">
        <v>745160522.18999994</v>
      </c>
      <c r="E53" s="295">
        <v>845.49355088661241</v>
      </c>
      <c r="F53" s="295">
        <v>702.51</v>
      </c>
      <c r="G53" s="294">
        <v>353623</v>
      </c>
      <c r="H53" s="286">
        <v>232629083.35000002</v>
      </c>
      <c r="I53" s="295">
        <v>657.8448894726871</v>
      </c>
      <c r="J53" s="295">
        <v>562.51</v>
      </c>
      <c r="K53" s="294">
        <v>71772</v>
      </c>
      <c r="L53" s="286">
        <v>39137025.460000001</v>
      </c>
      <c r="M53" s="295">
        <v>545.29657052889706</v>
      </c>
      <c r="N53" s="295">
        <v>456.13</v>
      </c>
      <c r="O53" s="294">
        <v>12639</v>
      </c>
      <c r="P53" s="286">
        <v>3886217.02</v>
      </c>
      <c r="Q53" s="295">
        <v>307.47820397183324</v>
      </c>
      <c r="R53" s="295">
        <v>318.86</v>
      </c>
      <c r="S53" s="294">
        <v>1319366</v>
      </c>
      <c r="T53" s="286">
        <v>1020812848.02</v>
      </c>
      <c r="U53" s="295">
        <v>773.71468418922416</v>
      </c>
      <c r="V53" s="293">
        <v>633.02</v>
      </c>
      <c r="W53" s="296">
        <v>100</v>
      </c>
    </row>
    <row r="55" spans="1:23" x14ac:dyDescent="0.25">
      <c r="D55" s="15"/>
    </row>
    <row r="56" spans="1:23" x14ac:dyDescent="0.25">
      <c r="C56" s="8"/>
      <c r="F56" s="8"/>
    </row>
    <row r="57" spans="1:23" x14ac:dyDescent="0.25">
      <c r="C57" s="8"/>
      <c r="D57" s="8"/>
      <c r="G57" s="8"/>
    </row>
    <row r="58" spans="1:23" x14ac:dyDescent="0.25">
      <c r="C58" s="8"/>
    </row>
    <row r="59" spans="1:23" x14ac:dyDescent="0.25">
      <c r="C59" s="8"/>
    </row>
  </sheetData>
  <mergeCells count="24">
    <mergeCell ref="A1:W1"/>
    <mergeCell ref="A3:A4"/>
    <mergeCell ref="B3:B4"/>
    <mergeCell ref="C3:F3"/>
    <mergeCell ref="G3:J3"/>
    <mergeCell ref="K3:N3"/>
    <mergeCell ref="O3:R3"/>
    <mergeCell ref="S3:W3"/>
    <mergeCell ref="A19:W19"/>
    <mergeCell ref="A21:A22"/>
    <mergeCell ref="B21:B22"/>
    <mergeCell ref="C21:F21"/>
    <mergeCell ref="G21:J21"/>
    <mergeCell ref="K21:N21"/>
    <mergeCell ref="O21:R21"/>
    <mergeCell ref="S21:W21"/>
    <mergeCell ref="A37:W37"/>
    <mergeCell ref="A39:A40"/>
    <mergeCell ref="B39:B40"/>
    <mergeCell ref="C39:F39"/>
    <mergeCell ref="G39:J39"/>
    <mergeCell ref="K39:N39"/>
    <mergeCell ref="O39:R39"/>
    <mergeCell ref="S39:W3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L9"/>
  <sheetViews>
    <sheetView workbookViewId="0">
      <selection activeCell="G30" sqref="G30"/>
    </sheetView>
  </sheetViews>
  <sheetFormatPr defaultRowHeight="15" x14ac:dyDescent="0.25"/>
  <cols>
    <col min="1" max="1" width="4.7109375" style="64" customWidth="1"/>
    <col min="2" max="2" width="9.7109375" customWidth="1"/>
    <col min="3" max="3" width="26" customWidth="1"/>
    <col min="4" max="4" width="16.28515625" customWidth="1"/>
    <col min="5" max="5" width="16.7109375" customWidth="1"/>
    <col min="6" max="6" width="12.7109375" style="9" customWidth="1"/>
    <col min="7" max="7" width="14.5703125" customWidth="1"/>
    <col min="8" max="8" width="11.7109375" customWidth="1"/>
    <col min="9" max="9" width="12.7109375" customWidth="1"/>
    <col min="10" max="10" width="12" customWidth="1"/>
    <col min="11" max="11" width="11.5703125" customWidth="1"/>
    <col min="12" max="12" width="15.85546875" customWidth="1"/>
  </cols>
  <sheetData>
    <row r="1" spans="1:12" s="42" customFormat="1" ht="15.75" customHeight="1" x14ac:dyDescent="0.25">
      <c r="A1" s="407" t="s">
        <v>704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2" ht="15.75" customHeight="1" thickBot="1" x14ac:dyDescent="0.3"/>
    <row r="3" spans="1:12" ht="15.75" thickBot="1" x14ac:dyDescent="0.3">
      <c r="A3" s="461" t="s">
        <v>17</v>
      </c>
      <c r="B3" s="463" t="s">
        <v>427</v>
      </c>
      <c r="C3" s="465" t="s">
        <v>426</v>
      </c>
      <c r="D3" s="457" t="s">
        <v>5</v>
      </c>
      <c r="E3" s="458"/>
      <c r="F3" s="457" t="s">
        <v>6</v>
      </c>
      <c r="G3" s="458"/>
      <c r="H3" s="457" t="s">
        <v>45</v>
      </c>
      <c r="I3" s="458"/>
      <c r="J3" s="457" t="s">
        <v>8</v>
      </c>
      <c r="K3" s="458"/>
      <c r="L3" s="459" t="s">
        <v>499</v>
      </c>
    </row>
    <row r="4" spans="1:12" ht="15.75" thickBot="1" x14ac:dyDescent="0.3">
      <c r="A4" s="462"/>
      <c r="B4" s="464"/>
      <c r="C4" s="466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0"/>
    </row>
    <row r="5" spans="1:12" x14ac:dyDescent="0.25">
      <c r="A5" s="375">
        <v>1</v>
      </c>
      <c r="B5" s="139" t="s">
        <v>508</v>
      </c>
      <c r="C5" s="139" t="s">
        <v>509</v>
      </c>
      <c r="D5" s="139" t="s">
        <v>438</v>
      </c>
      <c r="E5" s="139" t="s">
        <v>438</v>
      </c>
      <c r="F5" s="249">
        <v>83</v>
      </c>
      <c r="G5" s="93">
        <v>32875.9</v>
      </c>
      <c r="H5" s="139" t="s">
        <v>438</v>
      </c>
      <c r="I5" s="93" t="s">
        <v>438</v>
      </c>
      <c r="J5" s="139" t="s">
        <v>438</v>
      </c>
      <c r="K5" s="139" t="s">
        <v>438</v>
      </c>
      <c r="L5" s="390">
        <v>83</v>
      </c>
    </row>
    <row r="6" spans="1:12" x14ac:dyDescent="0.25">
      <c r="A6" s="376">
        <v>2</v>
      </c>
      <c r="B6" s="7" t="s">
        <v>620</v>
      </c>
      <c r="C6" s="7" t="s">
        <v>424</v>
      </c>
      <c r="D6" s="7" t="s">
        <v>438</v>
      </c>
      <c r="E6" s="7" t="s">
        <v>438</v>
      </c>
      <c r="F6" s="6">
        <v>6</v>
      </c>
      <c r="G6" s="22">
        <v>6698.91</v>
      </c>
      <c r="H6" s="7" t="s">
        <v>438</v>
      </c>
      <c r="I6" s="22" t="s">
        <v>438</v>
      </c>
      <c r="J6" s="7" t="s">
        <v>438</v>
      </c>
      <c r="K6" s="7" t="s">
        <v>438</v>
      </c>
      <c r="L6" s="386">
        <v>6</v>
      </c>
    </row>
    <row r="7" spans="1:12" x14ac:dyDescent="0.25">
      <c r="A7" s="52">
        <v>3</v>
      </c>
      <c r="B7" s="7" t="s">
        <v>419</v>
      </c>
      <c r="C7" s="7" t="s">
        <v>500</v>
      </c>
      <c r="D7" s="7" t="s">
        <v>438</v>
      </c>
      <c r="E7" s="7" t="s">
        <v>438</v>
      </c>
      <c r="F7" s="6">
        <v>1</v>
      </c>
      <c r="G7" s="7">
        <v>919.62</v>
      </c>
      <c r="H7" s="7" t="s">
        <v>438</v>
      </c>
      <c r="I7" s="7" t="s">
        <v>438</v>
      </c>
      <c r="J7" s="7" t="s">
        <v>438</v>
      </c>
      <c r="K7" s="7" t="s">
        <v>438</v>
      </c>
      <c r="L7" s="386">
        <v>1</v>
      </c>
    </row>
    <row r="8" spans="1:12" x14ac:dyDescent="0.25">
      <c r="A8" s="52">
        <v>4</v>
      </c>
      <c r="B8" s="7" t="s">
        <v>408</v>
      </c>
      <c r="C8" s="7" t="s">
        <v>563</v>
      </c>
      <c r="D8" s="7" t="s">
        <v>438</v>
      </c>
      <c r="E8" s="7" t="s">
        <v>438</v>
      </c>
      <c r="F8" s="6">
        <v>19</v>
      </c>
      <c r="G8" s="7">
        <v>1486.65</v>
      </c>
      <c r="H8" s="7" t="s">
        <v>438</v>
      </c>
      <c r="I8" s="7" t="s">
        <v>438</v>
      </c>
      <c r="J8" s="7" t="s">
        <v>438</v>
      </c>
      <c r="K8" s="7" t="s">
        <v>438</v>
      </c>
      <c r="L8" s="386">
        <v>19</v>
      </c>
    </row>
    <row r="9" spans="1:12" ht="15.75" thickBot="1" x14ac:dyDescent="0.3">
      <c r="A9" s="384">
        <v>5</v>
      </c>
      <c r="B9" s="96" t="s">
        <v>298</v>
      </c>
      <c r="C9" s="96" t="s">
        <v>498</v>
      </c>
      <c r="D9" s="96" t="s">
        <v>438</v>
      </c>
      <c r="E9" s="96" t="s">
        <v>438</v>
      </c>
      <c r="F9" s="198">
        <v>8</v>
      </c>
      <c r="G9" s="96">
        <v>376.3</v>
      </c>
      <c r="H9" s="96" t="s">
        <v>438</v>
      </c>
      <c r="I9" s="96" t="s">
        <v>438</v>
      </c>
      <c r="J9" s="96" t="s">
        <v>438</v>
      </c>
      <c r="K9" s="96" t="s">
        <v>438</v>
      </c>
      <c r="L9" s="391">
        <v>8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L16"/>
  <sheetViews>
    <sheetView workbookViewId="0">
      <selection activeCell="M33" sqref="M33"/>
    </sheetView>
  </sheetViews>
  <sheetFormatPr defaultColWidth="9.140625" defaultRowHeight="15" x14ac:dyDescent="0.25"/>
  <cols>
    <col min="1" max="1" width="4.7109375" customWidth="1"/>
    <col min="2" max="2" width="9.7109375" customWidth="1"/>
    <col min="3" max="3" width="22" bestFit="1" customWidth="1"/>
    <col min="4" max="4" width="14.42578125" style="8" customWidth="1"/>
    <col min="5" max="5" width="14.5703125" style="8" customWidth="1"/>
    <col min="6" max="6" width="13.7109375" style="9" customWidth="1"/>
    <col min="7" max="7" width="13.85546875" customWidth="1"/>
    <col min="8" max="8" width="13.5703125" customWidth="1"/>
    <col min="9" max="9" width="13.140625" customWidth="1"/>
    <col min="10" max="10" width="12" customWidth="1"/>
    <col min="11" max="11" width="12.42578125" customWidth="1"/>
    <col min="12" max="12" width="17.42578125" customWidth="1"/>
  </cols>
  <sheetData>
    <row r="1" spans="1:12" ht="16.5" customHeight="1" x14ac:dyDescent="0.25">
      <c r="A1" s="407" t="s">
        <v>705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2" ht="15.75" thickBot="1" x14ac:dyDescent="0.3"/>
    <row r="3" spans="1:12" ht="22.5" customHeight="1" thickBot="1" x14ac:dyDescent="0.3">
      <c r="A3" s="461" t="s">
        <v>17</v>
      </c>
      <c r="B3" s="463" t="s">
        <v>427</v>
      </c>
      <c r="C3" s="465" t="s">
        <v>426</v>
      </c>
      <c r="D3" s="457" t="s">
        <v>5</v>
      </c>
      <c r="E3" s="458"/>
      <c r="F3" s="457" t="s">
        <v>6</v>
      </c>
      <c r="G3" s="458"/>
      <c r="H3" s="457" t="s">
        <v>45</v>
      </c>
      <c r="I3" s="458"/>
      <c r="J3" s="457" t="s">
        <v>8</v>
      </c>
      <c r="K3" s="458"/>
      <c r="L3" s="459" t="s">
        <v>499</v>
      </c>
    </row>
    <row r="4" spans="1:12" ht="24" customHeight="1" thickBot="1" x14ac:dyDescent="0.3">
      <c r="A4" s="462"/>
      <c r="B4" s="464"/>
      <c r="C4" s="466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60"/>
    </row>
    <row r="5" spans="1:12" x14ac:dyDescent="0.25">
      <c r="A5" s="86">
        <v>1</v>
      </c>
      <c r="B5" s="377" t="s">
        <v>508</v>
      </c>
      <c r="C5" s="378" t="s">
        <v>509</v>
      </c>
      <c r="D5" s="202">
        <v>4851</v>
      </c>
      <c r="E5" s="203">
        <v>2823403.91</v>
      </c>
      <c r="F5" s="379">
        <v>1815</v>
      </c>
      <c r="G5" s="203">
        <v>896729.15</v>
      </c>
      <c r="H5" s="202">
        <v>944</v>
      </c>
      <c r="I5" s="203">
        <v>563860.39</v>
      </c>
      <c r="J5" s="140">
        <v>338</v>
      </c>
      <c r="K5" s="203">
        <v>455958.79</v>
      </c>
      <c r="L5" s="380">
        <v>7948</v>
      </c>
    </row>
    <row r="6" spans="1:12" x14ac:dyDescent="0.25">
      <c r="A6" s="52">
        <v>2</v>
      </c>
      <c r="B6" s="78" t="s">
        <v>620</v>
      </c>
      <c r="C6" s="79" t="s">
        <v>424</v>
      </c>
      <c r="D6" s="17">
        <v>247</v>
      </c>
      <c r="E6" s="18">
        <v>245537.42</v>
      </c>
      <c r="F6" s="87">
        <v>192</v>
      </c>
      <c r="G6" s="18">
        <v>116628.96</v>
      </c>
      <c r="H6" s="17">
        <v>21</v>
      </c>
      <c r="I6" s="18">
        <v>16603.14</v>
      </c>
      <c r="J6" s="58">
        <v>2</v>
      </c>
      <c r="K6" s="18">
        <v>400</v>
      </c>
      <c r="L6" s="137">
        <v>462</v>
      </c>
    </row>
    <row r="7" spans="1:12" x14ac:dyDescent="0.25">
      <c r="A7" s="52">
        <v>3</v>
      </c>
      <c r="B7" s="78" t="s">
        <v>599</v>
      </c>
      <c r="C7" s="79" t="s">
        <v>600</v>
      </c>
      <c r="D7" s="17">
        <v>121</v>
      </c>
      <c r="E7" s="18">
        <v>40880.639999999999</v>
      </c>
      <c r="F7" s="87" t="s">
        <v>438</v>
      </c>
      <c r="G7" s="18" t="s">
        <v>438</v>
      </c>
      <c r="H7" s="17" t="s">
        <v>438</v>
      </c>
      <c r="I7" s="18" t="s">
        <v>438</v>
      </c>
      <c r="J7" s="17">
        <v>55</v>
      </c>
      <c r="K7" s="18">
        <v>13548.78</v>
      </c>
      <c r="L7" s="137">
        <v>176</v>
      </c>
    </row>
    <row r="8" spans="1:12" x14ac:dyDescent="0.25">
      <c r="A8" s="52">
        <v>4</v>
      </c>
      <c r="B8" s="78" t="s">
        <v>419</v>
      </c>
      <c r="C8" s="79" t="s">
        <v>500</v>
      </c>
      <c r="D8" s="17">
        <v>6</v>
      </c>
      <c r="E8" s="18">
        <v>6457.59</v>
      </c>
      <c r="F8" s="87">
        <v>2</v>
      </c>
      <c r="G8" s="18">
        <v>1870.08</v>
      </c>
      <c r="H8" s="17" t="s">
        <v>438</v>
      </c>
      <c r="I8" s="18" t="s">
        <v>438</v>
      </c>
      <c r="J8" s="58" t="s">
        <v>438</v>
      </c>
      <c r="K8" s="18" t="s">
        <v>438</v>
      </c>
      <c r="L8" s="137">
        <v>8</v>
      </c>
    </row>
    <row r="9" spans="1:12" x14ac:dyDescent="0.25">
      <c r="A9" s="52">
        <v>5</v>
      </c>
      <c r="B9" s="78" t="s">
        <v>411</v>
      </c>
      <c r="C9" s="79" t="s">
        <v>386</v>
      </c>
      <c r="D9" s="17">
        <v>1</v>
      </c>
      <c r="E9" s="18">
        <v>1005.35</v>
      </c>
      <c r="F9" s="87" t="s">
        <v>438</v>
      </c>
      <c r="G9" s="18" t="s">
        <v>438</v>
      </c>
      <c r="H9" s="17" t="s">
        <v>438</v>
      </c>
      <c r="I9" s="18" t="s">
        <v>438</v>
      </c>
      <c r="J9" s="17" t="s">
        <v>438</v>
      </c>
      <c r="K9" s="18" t="s">
        <v>438</v>
      </c>
      <c r="L9" s="137">
        <v>1</v>
      </c>
    </row>
    <row r="10" spans="1:12" x14ac:dyDescent="0.25">
      <c r="A10" s="52">
        <v>6</v>
      </c>
      <c r="B10" s="78" t="s">
        <v>412</v>
      </c>
      <c r="C10" s="79" t="s">
        <v>389</v>
      </c>
      <c r="D10" s="17" t="s">
        <v>438</v>
      </c>
      <c r="E10" s="18" t="s">
        <v>438</v>
      </c>
      <c r="F10" s="87">
        <v>1</v>
      </c>
      <c r="G10" s="18">
        <v>385.88</v>
      </c>
      <c r="H10" s="17" t="s">
        <v>438</v>
      </c>
      <c r="I10" s="18" t="s">
        <v>438</v>
      </c>
      <c r="J10" s="17" t="s">
        <v>438</v>
      </c>
      <c r="K10" s="18" t="s">
        <v>438</v>
      </c>
      <c r="L10" s="137">
        <v>1</v>
      </c>
    </row>
    <row r="11" spans="1:12" x14ac:dyDescent="0.25">
      <c r="A11" s="52">
        <v>7</v>
      </c>
      <c r="B11" s="7" t="s">
        <v>408</v>
      </c>
      <c r="C11" s="7" t="s">
        <v>563</v>
      </c>
      <c r="D11" s="6">
        <v>2038</v>
      </c>
      <c r="E11" s="6">
        <v>380220.38</v>
      </c>
      <c r="F11" s="6">
        <v>952</v>
      </c>
      <c r="G11" s="7">
        <v>119932.04</v>
      </c>
      <c r="H11" s="7">
        <v>243</v>
      </c>
      <c r="I11" s="7">
        <v>36256.949999999997</v>
      </c>
      <c r="J11" s="7" t="s">
        <v>438</v>
      </c>
      <c r="K11" s="7" t="s">
        <v>438</v>
      </c>
      <c r="L11" s="261">
        <v>3233</v>
      </c>
    </row>
    <row r="12" spans="1:12" ht="15.75" thickBot="1" x14ac:dyDescent="0.3">
      <c r="A12" s="384">
        <v>8</v>
      </c>
      <c r="B12" s="400" t="s">
        <v>298</v>
      </c>
      <c r="C12" s="400" t="s">
        <v>498</v>
      </c>
      <c r="D12" s="401">
        <v>559</v>
      </c>
      <c r="E12" s="402">
        <v>52159.72</v>
      </c>
      <c r="F12" s="401">
        <v>279</v>
      </c>
      <c r="G12" s="402">
        <v>17276.66</v>
      </c>
      <c r="H12" s="401" t="s">
        <v>438</v>
      </c>
      <c r="I12" s="402" t="s">
        <v>438</v>
      </c>
      <c r="J12" s="401" t="s">
        <v>438</v>
      </c>
      <c r="K12" s="402" t="s">
        <v>438</v>
      </c>
      <c r="L12" s="403">
        <v>838</v>
      </c>
    </row>
    <row r="13" spans="1:12" x14ac:dyDescent="0.25">
      <c r="A13" s="357"/>
      <c r="B13" s="357"/>
      <c r="C13" s="357"/>
      <c r="D13" s="358"/>
      <c r="E13" s="359"/>
      <c r="F13" s="358"/>
      <c r="G13" s="359"/>
      <c r="H13" s="358"/>
      <c r="I13" s="359"/>
      <c r="J13" s="358"/>
      <c r="K13" s="359"/>
      <c r="L13" s="358"/>
    </row>
    <row r="14" spans="1:12" x14ac:dyDescent="0.25">
      <c r="A14" s="357"/>
      <c r="B14" s="357"/>
      <c r="C14" s="357"/>
      <c r="D14" s="358"/>
      <c r="E14" s="359"/>
      <c r="F14" s="358"/>
      <c r="G14" s="359"/>
      <c r="H14" s="358"/>
      <c r="I14" s="359"/>
      <c r="J14" s="358"/>
      <c r="K14" s="359"/>
      <c r="L14" s="358"/>
    </row>
    <row r="15" spans="1:12" x14ac:dyDescent="0.25">
      <c r="A15" s="357"/>
      <c r="B15" s="357"/>
      <c r="C15" s="357"/>
      <c r="D15" s="358"/>
      <c r="E15" s="359"/>
      <c r="F15" s="358"/>
      <c r="G15" s="359"/>
      <c r="H15" s="358"/>
      <c r="I15" s="359"/>
      <c r="J15" s="358"/>
      <c r="K15" s="359"/>
      <c r="L15" s="358"/>
    </row>
    <row r="16" spans="1:12" x14ac:dyDescent="0.25">
      <c r="A16" s="357"/>
      <c r="B16" s="357"/>
      <c r="C16" s="357"/>
      <c r="D16" s="358"/>
      <c r="E16" s="359"/>
      <c r="F16" s="358"/>
      <c r="G16" s="359"/>
      <c r="H16" s="358"/>
      <c r="I16" s="359"/>
      <c r="J16" s="358"/>
      <c r="K16" s="359"/>
      <c r="L16" s="358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</sheetPr>
  <dimension ref="A1:R9"/>
  <sheetViews>
    <sheetView workbookViewId="0">
      <selection activeCell="H14" sqref="H14"/>
    </sheetView>
  </sheetViews>
  <sheetFormatPr defaultRowHeight="15" x14ac:dyDescent="0.25"/>
  <cols>
    <col min="1" max="1" width="4.5703125" customWidth="1"/>
    <col min="2" max="2" width="18" customWidth="1"/>
    <col min="3" max="3" width="8.42578125" bestFit="1" customWidth="1"/>
    <col min="4" max="4" width="14.5703125" bestFit="1" customWidth="1"/>
    <col min="5" max="5" width="11.5703125" bestFit="1" customWidth="1"/>
    <col min="6" max="6" width="8.42578125" bestFit="1" customWidth="1"/>
    <col min="7" max="7" width="14.140625" customWidth="1"/>
    <col min="8" max="8" width="13.42578125" customWidth="1"/>
    <col min="9" max="9" width="8.42578125" bestFit="1" customWidth="1"/>
    <col min="10" max="10" width="14.5703125" bestFit="1" customWidth="1"/>
    <col min="11" max="11" width="13.7109375" customWidth="1"/>
    <col min="12" max="12" width="8.42578125" bestFit="1" customWidth="1"/>
    <col min="13" max="13" width="14.28515625" customWidth="1"/>
    <col min="14" max="14" width="10.42578125" bestFit="1" customWidth="1"/>
    <col min="15" max="15" width="10.28515625" customWidth="1"/>
    <col min="16" max="16" width="16" customWidth="1"/>
    <col min="17" max="17" width="15.85546875" customWidth="1"/>
    <col min="18" max="18" width="13.140625" customWidth="1"/>
  </cols>
  <sheetData>
    <row r="1" spans="1:18" ht="15.75" x14ac:dyDescent="0.25">
      <c r="A1" s="407" t="s">
        <v>703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</row>
    <row r="2" spans="1:18" ht="15.75" thickBot="1" x14ac:dyDescent="0.3"/>
    <row r="3" spans="1:18" ht="16.5" customHeight="1" thickBot="1" x14ac:dyDescent="0.3">
      <c r="A3" s="453" t="s">
        <v>17</v>
      </c>
      <c r="B3" s="453" t="s">
        <v>426</v>
      </c>
      <c r="C3" s="450" t="s">
        <v>5</v>
      </c>
      <c r="D3" s="451"/>
      <c r="E3" s="452"/>
      <c r="F3" s="450" t="s">
        <v>6</v>
      </c>
      <c r="G3" s="451"/>
      <c r="H3" s="452"/>
      <c r="I3" s="450" t="s">
        <v>45</v>
      </c>
      <c r="J3" s="451"/>
      <c r="K3" s="452"/>
      <c r="L3" s="450" t="s">
        <v>8</v>
      </c>
      <c r="M3" s="451"/>
      <c r="N3" s="452"/>
      <c r="O3" s="455" t="s">
        <v>499</v>
      </c>
      <c r="P3" s="455" t="s">
        <v>581</v>
      </c>
      <c r="Q3" s="455" t="s">
        <v>582</v>
      </c>
      <c r="R3" s="455" t="s">
        <v>589</v>
      </c>
    </row>
    <row r="4" spans="1:18" ht="63.75" thickBot="1" x14ac:dyDescent="0.3">
      <c r="A4" s="454"/>
      <c r="B4" s="454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6"/>
      <c r="P4" s="456"/>
      <c r="Q4" s="456"/>
      <c r="R4" s="456"/>
    </row>
    <row r="5" spans="1:18" x14ac:dyDescent="0.25">
      <c r="A5" s="186">
        <v>1</v>
      </c>
      <c r="B5" s="139" t="s">
        <v>509</v>
      </c>
      <c r="C5" s="139">
        <v>1327</v>
      </c>
      <c r="D5" s="93">
        <v>2303590.31</v>
      </c>
      <c r="E5" s="93">
        <v>1273985.42</v>
      </c>
      <c r="F5" s="139">
        <v>160</v>
      </c>
      <c r="G5" s="93">
        <v>141324.07999999999</v>
      </c>
      <c r="H5" s="93">
        <v>96564.37</v>
      </c>
      <c r="I5" s="139">
        <v>816</v>
      </c>
      <c r="J5" s="93">
        <v>594710.63</v>
      </c>
      <c r="K5" s="93">
        <v>446219.03</v>
      </c>
      <c r="L5" s="139">
        <v>3</v>
      </c>
      <c r="M5" s="93">
        <v>21149.1</v>
      </c>
      <c r="N5" s="93">
        <v>2349.9</v>
      </c>
      <c r="O5" s="249">
        <v>2306</v>
      </c>
      <c r="P5" s="93">
        <v>3060774.12</v>
      </c>
      <c r="Q5" s="93">
        <v>1819118.72</v>
      </c>
      <c r="R5" s="94">
        <v>788.86</v>
      </c>
    </row>
    <row r="6" spans="1:18" x14ac:dyDescent="0.25">
      <c r="A6" s="187">
        <v>2</v>
      </c>
      <c r="B6" s="7" t="s">
        <v>424</v>
      </c>
      <c r="C6" s="7">
        <v>211</v>
      </c>
      <c r="D6" s="22">
        <v>1041330.28</v>
      </c>
      <c r="E6" s="22">
        <v>311197.33</v>
      </c>
      <c r="F6" s="7">
        <v>71</v>
      </c>
      <c r="G6" s="22">
        <v>171674.23999999999</v>
      </c>
      <c r="H6" s="22">
        <v>46682.78</v>
      </c>
      <c r="I6" s="7">
        <v>16</v>
      </c>
      <c r="J6" s="22">
        <v>41610.14</v>
      </c>
      <c r="K6" s="7">
        <v>18422.919999999998</v>
      </c>
      <c r="L6" s="7" t="s">
        <v>438</v>
      </c>
      <c r="M6" s="22" t="s">
        <v>438</v>
      </c>
      <c r="N6" s="7" t="s">
        <v>438</v>
      </c>
      <c r="O6" s="6">
        <v>298</v>
      </c>
      <c r="P6" s="22">
        <v>1254614.6599999999</v>
      </c>
      <c r="Q6" s="22">
        <v>376303.03</v>
      </c>
      <c r="R6" s="95">
        <v>1262.76</v>
      </c>
    </row>
    <row r="7" spans="1:18" ht="15.75" thickBot="1" x14ac:dyDescent="0.3">
      <c r="A7" s="201">
        <v>3</v>
      </c>
      <c r="B7" s="96" t="s">
        <v>563</v>
      </c>
      <c r="C7" s="96">
        <v>853</v>
      </c>
      <c r="D7" s="234">
        <v>367.92</v>
      </c>
      <c r="E7" s="234">
        <v>279160.57</v>
      </c>
      <c r="F7" s="96">
        <v>32</v>
      </c>
      <c r="G7" s="234" t="s">
        <v>438</v>
      </c>
      <c r="H7" s="234">
        <v>4906.24</v>
      </c>
      <c r="I7" s="96">
        <v>42</v>
      </c>
      <c r="J7" s="234">
        <v>8327.51</v>
      </c>
      <c r="K7" s="234">
        <v>13576</v>
      </c>
      <c r="L7" s="96" t="s">
        <v>438</v>
      </c>
      <c r="M7" s="96" t="s">
        <v>438</v>
      </c>
      <c r="N7" s="96" t="s">
        <v>438</v>
      </c>
      <c r="O7" s="198">
        <v>927</v>
      </c>
      <c r="P7" s="234">
        <v>8695.43</v>
      </c>
      <c r="Q7" s="234">
        <v>297642.81</v>
      </c>
      <c r="R7" s="97">
        <v>321.08</v>
      </c>
    </row>
    <row r="8" spans="1:18" x14ac:dyDescent="0.25">
      <c r="B8" s="478" t="s">
        <v>10</v>
      </c>
      <c r="C8" s="2">
        <f>SUM(C5:C7)</f>
        <v>2391</v>
      </c>
      <c r="D8" s="309">
        <f>SUM(D5:D7)</f>
        <v>3345288.51</v>
      </c>
      <c r="E8" s="309">
        <f>SUM(E5:E7)</f>
        <v>1864343.32</v>
      </c>
      <c r="F8" s="2">
        <f t="shared" ref="F8:R8" si="0">SUM(F5:F7)</f>
        <v>263</v>
      </c>
      <c r="G8" s="309">
        <f t="shared" si="0"/>
        <v>312998.31999999995</v>
      </c>
      <c r="H8" s="309">
        <f t="shared" si="0"/>
        <v>148153.38999999998</v>
      </c>
      <c r="I8" s="2">
        <f t="shared" si="0"/>
        <v>874</v>
      </c>
      <c r="J8" s="309">
        <f t="shared" si="0"/>
        <v>644648.28</v>
      </c>
      <c r="K8" s="309">
        <f t="shared" si="0"/>
        <v>478217.95</v>
      </c>
      <c r="L8" s="2">
        <f t="shared" si="0"/>
        <v>3</v>
      </c>
      <c r="M8" s="309">
        <f t="shared" si="0"/>
        <v>21149.1</v>
      </c>
      <c r="N8" s="309">
        <f t="shared" si="0"/>
        <v>2349.9</v>
      </c>
      <c r="O8" s="2">
        <f t="shared" si="0"/>
        <v>3531</v>
      </c>
      <c r="P8" s="309">
        <f t="shared" si="0"/>
        <v>4324084.21</v>
      </c>
      <c r="Q8" s="309">
        <f t="shared" si="0"/>
        <v>2493064.56</v>
      </c>
      <c r="R8" s="2">
        <f t="shared" si="0"/>
        <v>2372.6999999999998</v>
      </c>
    </row>
    <row r="9" spans="1:18" x14ac:dyDescent="0.25">
      <c r="O9" s="8"/>
      <c r="P9" s="9"/>
      <c r="Q9" s="9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R7"/>
  <sheetViews>
    <sheetView workbookViewId="0">
      <selection activeCell="B7" sqref="B7:R7"/>
    </sheetView>
  </sheetViews>
  <sheetFormatPr defaultRowHeight="15" x14ac:dyDescent="0.25"/>
  <cols>
    <col min="1" max="1" width="4.140625" customWidth="1"/>
    <col min="2" max="2" width="13.140625" customWidth="1"/>
    <col min="4" max="4" width="18.5703125" customWidth="1"/>
    <col min="5" max="5" width="15.7109375" customWidth="1"/>
    <col min="6" max="6" width="9.140625" customWidth="1"/>
    <col min="7" max="7" width="16.28515625" customWidth="1"/>
    <col min="8" max="8" width="13.140625" customWidth="1"/>
    <col min="9" max="9" width="10.28515625" customWidth="1"/>
    <col min="10" max="10" width="16" customWidth="1"/>
    <col min="11" max="11" width="14.140625" customWidth="1"/>
    <col min="12" max="12" width="11.42578125" customWidth="1"/>
    <col min="13" max="13" width="15.28515625" customWidth="1"/>
    <col min="14" max="14" width="15" customWidth="1"/>
    <col min="15" max="15" width="11" customWidth="1"/>
    <col min="16" max="16" width="16.42578125" customWidth="1"/>
    <col min="17" max="17" width="15.42578125" customWidth="1"/>
    <col min="18" max="18" width="18.28515625" customWidth="1"/>
  </cols>
  <sheetData>
    <row r="1" spans="1:18" ht="15.75" x14ac:dyDescent="0.25">
      <c r="A1" s="407" t="s">
        <v>702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  <c r="P1" s="407"/>
      <c r="Q1" s="407"/>
      <c r="R1" s="407"/>
    </row>
    <row r="2" spans="1:18" ht="15.75" thickBot="1" x14ac:dyDescent="0.3"/>
    <row r="3" spans="1:18" ht="16.5" customHeight="1" thickBot="1" x14ac:dyDescent="0.3">
      <c r="A3" s="453" t="s">
        <v>17</v>
      </c>
      <c r="B3" s="453" t="s">
        <v>426</v>
      </c>
      <c r="C3" s="450" t="s">
        <v>5</v>
      </c>
      <c r="D3" s="451"/>
      <c r="E3" s="452"/>
      <c r="F3" s="450" t="s">
        <v>6</v>
      </c>
      <c r="G3" s="451"/>
      <c r="H3" s="452"/>
      <c r="I3" s="450" t="s">
        <v>45</v>
      </c>
      <c r="J3" s="451"/>
      <c r="K3" s="452"/>
      <c r="L3" s="450" t="s">
        <v>8</v>
      </c>
      <c r="M3" s="451"/>
      <c r="N3" s="452"/>
      <c r="O3" s="455" t="s">
        <v>499</v>
      </c>
      <c r="P3" s="455" t="s">
        <v>581</v>
      </c>
      <c r="Q3" s="455" t="s">
        <v>582</v>
      </c>
      <c r="R3" s="455" t="s">
        <v>589</v>
      </c>
    </row>
    <row r="4" spans="1:18" ht="48" thickBot="1" x14ac:dyDescent="0.3">
      <c r="A4" s="454"/>
      <c r="B4" s="454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6"/>
      <c r="P4" s="456"/>
      <c r="Q4" s="456"/>
      <c r="R4" s="456"/>
    </row>
    <row r="5" spans="1:18" x14ac:dyDescent="0.25">
      <c r="A5" s="375">
        <v>1</v>
      </c>
      <c r="B5" s="139" t="s">
        <v>509</v>
      </c>
      <c r="C5" s="249">
        <v>132</v>
      </c>
      <c r="D5" s="93">
        <v>368323.84000000003</v>
      </c>
      <c r="E5" s="93">
        <v>64744.800000000003</v>
      </c>
      <c r="F5" s="139">
        <v>36</v>
      </c>
      <c r="G5" s="93">
        <v>92324.61</v>
      </c>
      <c r="H5" s="93">
        <v>8467.23</v>
      </c>
      <c r="I5" s="139">
        <v>21</v>
      </c>
      <c r="J5" s="93">
        <v>86300.67</v>
      </c>
      <c r="K5" s="93">
        <v>7924.09</v>
      </c>
      <c r="L5" s="139" t="s">
        <v>438</v>
      </c>
      <c r="M5" s="93" t="s">
        <v>438</v>
      </c>
      <c r="N5" s="93" t="s">
        <v>438</v>
      </c>
      <c r="O5" s="249">
        <v>189</v>
      </c>
      <c r="P5" s="93">
        <v>546949.12</v>
      </c>
      <c r="Q5" s="93">
        <v>81136.12</v>
      </c>
      <c r="R5" s="94">
        <v>429.29</v>
      </c>
    </row>
    <row r="6" spans="1:18" ht="15.75" thickBot="1" x14ac:dyDescent="0.3">
      <c r="A6" s="389">
        <v>2</v>
      </c>
      <c r="B6" s="96" t="s">
        <v>563</v>
      </c>
      <c r="C6" s="198" t="s">
        <v>438</v>
      </c>
      <c r="D6" s="234" t="s">
        <v>438</v>
      </c>
      <c r="E6" s="234" t="s">
        <v>438</v>
      </c>
      <c r="F6" s="96">
        <v>2</v>
      </c>
      <c r="G6" s="234" t="s">
        <v>438</v>
      </c>
      <c r="H6" s="234">
        <v>182.19</v>
      </c>
      <c r="I6" s="96" t="s">
        <v>438</v>
      </c>
      <c r="J6" s="234" t="s">
        <v>438</v>
      </c>
      <c r="K6" s="234" t="s">
        <v>438</v>
      </c>
      <c r="L6" s="96" t="s">
        <v>438</v>
      </c>
      <c r="M6" s="234" t="s">
        <v>438</v>
      </c>
      <c r="N6" s="234" t="s">
        <v>438</v>
      </c>
      <c r="O6" s="198">
        <v>2</v>
      </c>
      <c r="P6" s="234" t="s">
        <v>438</v>
      </c>
      <c r="Q6" s="234">
        <v>182.19</v>
      </c>
      <c r="R6" s="97">
        <v>91.1</v>
      </c>
    </row>
    <row r="7" spans="1:18" x14ac:dyDescent="0.25">
      <c r="B7" s="2" t="s">
        <v>10</v>
      </c>
      <c r="C7" s="36">
        <f>SUM(C5:C6)</f>
        <v>132</v>
      </c>
      <c r="D7" s="309">
        <f>SUM(D5:D6)</f>
        <v>368323.84000000003</v>
      </c>
      <c r="E7" s="309">
        <f>SUM(E5:E6)</f>
        <v>64744.800000000003</v>
      </c>
      <c r="F7" s="36">
        <f t="shared" ref="F7:R7" si="0">SUM(F5:F6)</f>
        <v>38</v>
      </c>
      <c r="G7" s="309">
        <f t="shared" si="0"/>
        <v>92324.61</v>
      </c>
      <c r="H7" s="309">
        <f t="shared" si="0"/>
        <v>8649.42</v>
      </c>
      <c r="I7" s="36">
        <f t="shared" si="0"/>
        <v>21</v>
      </c>
      <c r="J7" s="309">
        <f t="shared" si="0"/>
        <v>86300.67</v>
      </c>
      <c r="K7" s="309">
        <f t="shared" si="0"/>
        <v>7924.09</v>
      </c>
      <c r="L7" s="36">
        <f t="shared" si="0"/>
        <v>0</v>
      </c>
      <c r="M7" s="309">
        <f t="shared" si="0"/>
        <v>0</v>
      </c>
      <c r="N7" s="309">
        <f t="shared" si="0"/>
        <v>0</v>
      </c>
      <c r="O7" s="36">
        <f t="shared" si="0"/>
        <v>191</v>
      </c>
      <c r="P7" s="309">
        <f t="shared" si="0"/>
        <v>546949.12</v>
      </c>
      <c r="Q7" s="309">
        <f t="shared" si="0"/>
        <v>81318.31</v>
      </c>
      <c r="R7" s="36">
        <f t="shared" si="0"/>
        <v>520.39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R52"/>
  <sheetViews>
    <sheetView workbookViewId="0">
      <selection activeCell="O13" sqref="O13"/>
    </sheetView>
  </sheetViews>
  <sheetFormatPr defaultRowHeight="15" x14ac:dyDescent="0.25"/>
  <cols>
    <col min="1" max="1" width="25" customWidth="1"/>
    <col min="2" max="3" width="12.28515625" style="8" customWidth="1"/>
    <col min="4" max="4" width="12.28515625" style="9" customWidth="1"/>
    <col min="5" max="5" width="11.7109375" style="8" customWidth="1"/>
    <col min="6" max="6" width="10.85546875" style="9" customWidth="1"/>
    <col min="7" max="7" width="12.28515625" style="9" customWidth="1"/>
    <col min="8" max="8" width="11.140625" style="8" customWidth="1"/>
    <col min="9" max="9" width="11.7109375" style="8" customWidth="1"/>
    <col min="10" max="10" width="11.85546875" style="9" customWidth="1"/>
    <col min="11" max="13" width="11.42578125" customWidth="1"/>
  </cols>
  <sheetData>
    <row r="1" spans="1:18" s="2" customFormat="1" ht="15.75" x14ac:dyDescent="0.25">
      <c r="A1" s="407" t="s">
        <v>680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</row>
    <row r="2" spans="1:18" x14ac:dyDescent="0.25">
      <c r="A2" s="39"/>
    </row>
    <row r="3" spans="1:18" s="42" customFormat="1" ht="15" customHeight="1" x14ac:dyDescent="0.25">
      <c r="A3" s="411" t="s">
        <v>18</v>
      </c>
      <c r="B3" s="408" t="s">
        <v>5</v>
      </c>
      <c r="C3" s="409"/>
      <c r="D3" s="410"/>
      <c r="E3" s="408" t="s">
        <v>6</v>
      </c>
      <c r="F3" s="410"/>
      <c r="G3" s="62"/>
      <c r="H3" s="408" t="s">
        <v>19</v>
      </c>
      <c r="I3" s="409"/>
      <c r="J3" s="410"/>
      <c r="K3" s="408" t="s">
        <v>20</v>
      </c>
      <c r="L3" s="409"/>
      <c r="M3" s="410"/>
    </row>
    <row r="4" spans="1:18" s="42" customFormat="1" ht="15.75" x14ac:dyDescent="0.25">
      <c r="A4" s="412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8" ht="15.75" customHeight="1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8" ht="15" customHeight="1" x14ac:dyDescent="0.25">
      <c r="A6" s="16" t="s">
        <v>443</v>
      </c>
      <c r="B6" s="26">
        <v>465686</v>
      </c>
      <c r="C6" s="54">
        <v>369.15</v>
      </c>
      <c r="D6" s="228">
        <v>411.49</v>
      </c>
      <c r="E6" s="182">
        <v>361160</v>
      </c>
      <c r="F6" s="228">
        <v>359.46</v>
      </c>
      <c r="G6" s="228">
        <v>384</v>
      </c>
      <c r="H6" s="182">
        <v>111250</v>
      </c>
      <c r="I6" s="228">
        <v>390.17</v>
      </c>
      <c r="J6" s="228">
        <v>385.05</v>
      </c>
      <c r="K6" s="182">
        <v>2729</v>
      </c>
      <c r="L6" s="228">
        <v>235.27</v>
      </c>
      <c r="M6" s="228">
        <v>200</v>
      </c>
    </row>
    <row r="7" spans="1:18" x14ac:dyDescent="0.25">
      <c r="A7" s="16" t="s">
        <v>444</v>
      </c>
      <c r="B7" s="26">
        <v>759969</v>
      </c>
      <c r="C7" s="54">
        <v>693.3</v>
      </c>
      <c r="D7" s="228">
        <v>654.48</v>
      </c>
      <c r="E7" s="182">
        <v>220709</v>
      </c>
      <c r="F7" s="228">
        <v>718.32</v>
      </c>
      <c r="G7" s="228">
        <v>705.99</v>
      </c>
      <c r="H7" s="182">
        <v>83307</v>
      </c>
      <c r="I7" s="228">
        <v>681.73</v>
      </c>
      <c r="J7" s="228">
        <v>675.47</v>
      </c>
      <c r="K7" s="182">
        <v>18029</v>
      </c>
      <c r="L7" s="228">
        <v>783.54</v>
      </c>
      <c r="M7" s="228">
        <v>783.3</v>
      </c>
    </row>
    <row r="8" spans="1:18" x14ac:dyDescent="0.25">
      <c r="A8" s="16" t="s">
        <v>445</v>
      </c>
      <c r="B8" s="26">
        <v>530828</v>
      </c>
      <c r="C8" s="54">
        <v>1223.56</v>
      </c>
      <c r="D8" s="228">
        <v>1216.81</v>
      </c>
      <c r="E8" s="182">
        <v>42672</v>
      </c>
      <c r="F8" s="228">
        <v>1162.96</v>
      </c>
      <c r="G8" s="228">
        <v>1140.01</v>
      </c>
      <c r="H8" s="182">
        <v>19231</v>
      </c>
      <c r="I8" s="228">
        <v>1157.73</v>
      </c>
      <c r="J8" s="228">
        <v>1143.3</v>
      </c>
      <c r="K8" s="182">
        <v>3</v>
      </c>
      <c r="L8" s="228">
        <v>1371.59</v>
      </c>
      <c r="M8" s="228">
        <v>1454.7</v>
      </c>
    </row>
    <row r="9" spans="1:18" x14ac:dyDescent="0.25">
      <c r="A9" s="16" t="s">
        <v>446</v>
      </c>
      <c r="B9" s="26">
        <v>100026</v>
      </c>
      <c r="C9" s="54">
        <v>1679.79</v>
      </c>
      <c r="D9" s="228">
        <v>1645.79</v>
      </c>
      <c r="E9" s="182">
        <v>2026</v>
      </c>
      <c r="F9" s="228">
        <v>1660.6</v>
      </c>
      <c r="G9" s="228">
        <v>1615.77</v>
      </c>
      <c r="H9" s="182">
        <v>2282</v>
      </c>
      <c r="I9" s="228">
        <v>1683.75</v>
      </c>
      <c r="J9" s="228">
        <v>1655.03</v>
      </c>
      <c r="K9" s="182">
        <v>0</v>
      </c>
      <c r="L9" s="228">
        <v>0</v>
      </c>
      <c r="M9" s="228" t="s">
        <v>438</v>
      </c>
    </row>
    <row r="10" spans="1:18" x14ac:dyDescent="0.25">
      <c r="A10" s="16" t="s">
        <v>447</v>
      </c>
      <c r="B10" s="26">
        <v>19534</v>
      </c>
      <c r="C10" s="54">
        <v>2181.35</v>
      </c>
      <c r="D10" s="228">
        <v>2143.0300000000002</v>
      </c>
      <c r="E10" s="182">
        <v>476</v>
      </c>
      <c r="F10" s="228">
        <v>2210.8000000000002</v>
      </c>
      <c r="G10" s="228">
        <v>2187.8000000000002</v>
      </c>
      <c r="H10" s="182">
        <v>371</v>
      </c>
      <c r="I10" s="228">
        <v>2161.4499999999998</v>
      </c>
      <c r="J10" s="228">
        <v>2132.0300000000002</v>
      </c>
      <c r="K10" s="182">
        <v>0</v>
      </c>
      <c r="L10" s="228">
        <v>0</v>
      </c>
      <c r="M10" s="228" t="s">
        <v>438</v>
      </c>
    </row>
    <row r="11" spans="1:18" ht="15" customHeight="1" x14ac:dyDescent="0.25">
      <c r="A11" s="16" t="s">
        <v>448</v>
      </c>
      <c r="B11" s="26">
        <v>9639</v>
      </c>
      <c r="C11" s="54">
        <v>3077.03</v>
      </c>
      <c r="D11" s="228">
        <v>2902.41</v>
      </c>
      <c r="E11" s="182">
        <v>353</v>
      </c>
      <c r="F11" s="228">
        <v>2960.55</v>
      </c>
      <c r="G11" s="228">
        <v>2857.95</v>
      </c>
      <c r="H11" s="182">
        <v>110</v>
      </c>
      <c r="I11" s="228">
        <v>3062.17</v>
      </c>
      <c r="J11" s="228">
        <v>2725.98</v>
      </c>
      <c r="K11" s="182">
        <v>0</v>
      </c>
      <c r="L11" s="228">
        <v>0</v>
      </c>
      <c r="M11" s="228" t="s">
        <v>438</v>
      </c>
    </row>
    <row r="12" spans="1:18" s="38" customFormat="1" ht="15.75" x14ac:dyDescent="0.25">
      <c r="A12" s="70" t="s">
        <v>26</v>
      </c>
      <c r="B12" s="53">
        <f>SUM(B6:B11)</f>
        <v>1885682</v>
      </c>
      <c r="C12" s="71"/>
      <c r="D12" s="71"/>
      <c r="E12" s="53">
        <f>SUM(E6:E11)</f>
        <v>627396</v>
      </c>
      <c r="F12" s="71"/>
      <c r="G12" s="71"/>
      <c r="H12" s="53">
        <f>SUM(H6:H11)</f>
        <v>216551</v>
      </c>
      <c r="I12" s="71"/>
      <c r="J12" s="71"/>
      <c r="K12" s="53">
        <f>SUM(K6:K11)</f>
        <v>20761</v>
      </c>
      <c r="L12" s="71"/>
      <c r="M12" s="71"/>
      <c r="N12" s="44"/>
    </row>
    <row r="13" spans="1:18" ht="15" customHeight="1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  <c r="N13" s="11"/>
      <c r="O13" s="8"/>
      <c r="R13" s="8"/>
    </row>
    <row r="14" spans="1:18" x14ac:dyDescent="0.25">
      <c r="A14" s="16" t="s">
        <v>449</v>
      </c>
      <c r="B14" s="26">
        <v>56925</v>
      </c>
      <c r="C14" s="54">
        <v>73.28</v>
      </c>
      <c r="D14" s="54">
        <v>79.400000000000006</v>
      </c>
      <c r="E14" s="26">
        <v>113579</v>
      </c>
      <c r="F14" s="54">
        <v>69.84</v>
      </c>
      <c r="G14" s="54">
        <v>74.650000000000006</v>
      </c>
      <c r="H14" s="26">
        <v>19889</v>
      </c>
      <c r="I14" s="54">
        <v>63.94</v>
      </c>
      <c r="J14" s="54">
        <v>67.08</v>
      </c>
      <c r="K14" s="26">
        <v>0</v>
      </c>
      <c r="L14" s="54">
        <v>0</v>
      </c>
      <c r="M14" s="54" t="s">
        <v>438</v>
      </c>
      <c r="N14" s="11"/>
    </row>
    <row r="15" spans="1:18" ht="15" customHeight="1" x14ac:dyDescent="0.25">
      <c r="A15" s="16" t="s">
        <v>450</v>
      </c>
      <c r="B15" s="26">
        <v>401673</v>
      </c>
      <c r="C15" s="54">
        <v>162.88999999999999</v>
      </c>
      <c r="D15" s="54">
        <v>170.64</v>
      </c>
      <c r="E15" s="26">
        <v>140400</v>
      </c>
      <c r="F15" s="54">
        <v>146.84</v>
      </c>
      <c r="G15" s="54">
        <v>144.53</v>
      </c>
      <c r="H15" s="26">
        <v>38015</v>
      </c>
      <c r="I15" s="54">
        <v>147.76</v>
      </c>
      <c r="J15" s="54">
        <v>147.28</v>
      </c>
      <c r="K15" s="26">
        <v>1</v>
      </c>
      <c r="L15" s="54">
        <v>134.41</v>
      </c>
      <c r="M15" s="54">
        <v>134.41</v>
      </c>
      <c r="N15" s="11"/>
    </row>
    <row r="16" spans="1:18" ht="15" customHeight="1" x14ac:dyDescent="0.25">
      <c r="A16" s="16" t="s">
        <v>451</v>
      </c>
      <c r="B16" s="26">
        <v>312102</v>
      </c>
      <c r="C16" s="54">
        <v>237.96</v>
      </c>
      <c r="D16" s="54">
        <v>235.71</v>
      </c>
      <c r="E16" s="26">
        <v>20562</v>
      </c>
      <c r="F16" s="54">
        <v>233.48</v>
      </c>
      <c r="G16" s="54">
        <v>229.56</v>
      </c>
      <c r="H16" s="26">
        <v>9760</v>
      </c>
      <c r="I16" s="54">
        <v>237.66</v>
      </c>
      <c r="J16" s="54">
        <v>232.84</v>
      </c>
      <c r="K16" s="26">
        <v>0</v>
      </c>
      <c r="L16" s="54">
        <v>0</v>
      </c>
      <c r="M16" s="54" t="s">
        <v>438</v>
      </c>
      <c r="N16" s="11"/>
    </row>
    <row r="17" spans="1:14" x14ac:dyDescent="0.25">
      <c r="A17" s="16" t="s">
        <v>452</v>
      </c>
      <c r="B17" s="26">
        <v>85636</v>
      </c>
      <c r="C17" s="54">
        <v>339.85</v>
      </c>
      <c r="D17" s="54">
        <v>335.27</v>
      </c>
      <c r="E17" s="26">
        <v>3960</v>
      </c>
      <c r="F17" s="54">
        <v>333.14</v>
      </c>
      <c r="G17" s="54">
        <v>327.54000000000002</v>
      </c>
      <c r="H17" s="26">
        <v>1896</v>
      </c>
      <c r="I17" s="54">
        <v>337.48</v>
      </c>
      <c r="J17" s="54">
        <v>331.84</v>
      </c>
      <c r="K17" s="26">
        <v>0</v>
      </c>
      <c r="L17" s="54">
        <v>0</v>
      </c>
      <c r="M17" s="54" t="s">
        <v>438</v>
      </c>
      <c r="N17" s="11"/>
    </row>
    <row r="18" spans="1:14" x14ac:dyDescent="0.25">
      <c r="A18" s="16" t="s">
        <v>453</v>
      </c>
      <c r="B18" s="26">
        <v>28754</v>
      </c>
      <c r="C18" s="54">
        <v>437.43</v>
      </c>
      <c r="D18" s="54">
        <v>435.08</v>
      </c>
      <c r="E18" s="26">
        <v>1059</v>
      </c>
      <c r="F18" s="54">
        <v>444.6</v>
      </c>
      <c r="G18" s="54">
        <v>441.38</v>
      </c>
      <c r="H18" s="26">
        <v>556</v>
      </c>
      <c r="I18" s="54">
        <v>442.26</v>
      </c>
      <c r="J18" s="54">
        <v>436.9</v>
      </c>
      <c r="K18" s="26">
        <v>0</v>
      </c>
      <c r="L18" s="54">
        <v>0</v>
      </c>
      <c r="M18" s="54" t="s">
        <v>438</v>
      </c>
    </row>
    <row r="19" spans="1:14" x14ac:dyDescent="0.25">
      <c r="A19" s="75" t="s">
        <v>454</v>
      </c>
      <c r="B19" s="26">
        <v>17770</v>
      </c>
      <c r="C19" s="54">
        <v>624.96</v>
      </c>
      <c r="D19" s="54">
        <v>599.54</v>
      </c>
      <c r="E19" s="26">
        <v>638</v>
      </c>
      <c r="F19" s="54">
        <v>612.80999999999995</v>
      </c>
      <c r="G19" s="54">
        <v>583.70000000000005</v>
      </c>
      <c r="H19" s="26">
        <v>360</v>
      </c>
      <c r="I19" s="54">
        <v>613.66999999999996</v>
      </c>
      <c r="J19" s="54">
        <v>576.64</v>
      </c>
      <c r="K19" s="26">
        <v>0</v>
      </c>
      <c r="L19" s="54">
        <v>0</v>
      </c>
      <c r="M19" s="54" t="s">
        <v>438</v>
      </c>
    </row>
    <row r="20" spans="1:14" x14ac:dyDescent="0.25">
      <c r="A20" s="16" t="s">
        <v>455</v>
      </c>
      <c r="B20" s="26">
        <v>587</v>
      </c>
      <c r="C20" s="54">
        <v>1171</v>
      </c>
      <c r="D20" s="54">
        <v>1123.21</v>
      </c>
      <c r="E20" s="26">
        <v>18</v>
      </c>
      <c r="F20" s="54">
        <v>1104.71</v>
      </c>
      <c r="G20" s="54">
        <v>1078.55</v>
      </c>
      <c r="H20" s="26">
        <v>9</v>
      </c>
      <c r="I20" s="54">
        <v>1074.25</v>
      </c>
      <c r="J20" s="54">
        <v>1057.67</v>
      </c>
      <c r="K20" s="26">
        <v>0</v>
      </c>
      <c r="L20" s="54">
        <v>0</v>
      </c>
      <c r="M20" s="54" t="s">
        <v>438</v>
      </c>
    </row>
    <row r="21" spans="1:14" ht="15" customHeight="1" x14ac:dyDescent="0.25">
      <c r="A21" s="16" t="s">
        <v>456</v>
      </c>
      <c r="B21" s="26">
        <v>50</v>
      </c>
      <c r="C21" s="54">
        <v>1694.5</v>
      </c>
      <c r="D21" s="54">
        <v>1680.48</v>
      </c>
      <c r="E21" s="26">
        <v>2</v>
      </c>
      <c r="F21" s="54">
        <v>1558.7</v>
      </c>
      <c r="G21" s="54">
        <v>1558.7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4" ht="15" customHeight="1" x14ac:dyDescent="0.25">
      <c r="A22" s="16" t="s">
        <v>457</v>
      </c>
      <c r="B22" s="26">
        <v>7</v>
      </c>
      <c r="C22" s="54">
        <v>2181.0700000000002</v>
      </c>
      <c r="D22" s="54">
        <v>2116.31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4" ht="15" customHeight="1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4" s="38" customFormat="1" ht="15.75" x14ac:dyDescent="0.25">
      <c r="A24" s="70" t="s">
        <v>28</v>
      </c>
      <c r="B24" s="53">
        <f>SUM(B14:B23)</f>
        <v>903504</v>
      </c>
      <c r="C24" s="71"/>
      <c r="D24" s="71"/>
      <c r="E24" s="53">
        <f>SUM(E14:E23)</f>
        <v>280218</v>
      </c>
      <c r="F24" s="71"/>
      <c r="G24" s="71"/>
      <c r="H24" s="53">
        <f>SUM(H14:H23)</f>
        <v>70485</v>
      </c>
      <c r="I24" s="71"/>
      <c r="J24" s="71"/>
      <c r="K24" s="53">
        <f>SUM(K14:K23)</f>
        <v>1</v>
      </c>
      <c r="L24" s="71"/>
      <c r="M24" s="71"/>
    </row>
    <row r="25" spans="1:14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4" x14ac:dyDescent="0.25">
      <c r="A26" s="16" t="s">
        <v>449</v>
      </c>
      <c r="B26" s="182">
        <v>174362</v>
      </c>
      <c r="C26" s="228">
        <v>72.88</v>
      </c>
      <c r="D26" s="228">
        <v>74.77</v>
      </c>
      <c r="E26" s="26">
        <v>59339</v>
      </c>
      <c r="F26" s="54">
        <v>46.86</v>
      </c>
      <c r="G26" s="54">
        <v>44.43</v>
      </c>
      <c r="H26" s="26">
        <v>1</v>
      </c>
      <c r="I26" s="54">
        <v>80</v>
      </c>
      <c r="J26" s="54">
        <v>80</v>
      </c>
      <c r="K26" s="182">
        <v>0</v>
      </c>
      <c r="L26" s="228">
        <v>0</v>
      </c>
      <c r="M26" s="228" t="s">
        <v>438</v>
      </c>
    </row>
    <row r="27" spans="1:14" ht="15" customHeight="1" x14ac:dyDescent="0.25">
      <c r="A27" s="16" t="s">
        <v>450</v>
      </c>
      <c r="B27" s="182">
        <v>152653</v>
      </c>
      <c r="C27" s="228">
        <v>126.54</v>
      </c>
      <c r="D27" s="228">
        <v>118.95</v>
      </c>
      <c r="E27" s="26">
        <v>12240</v>
      </c>
      <c r="F27" s="54">
        <v>133.19</v>
      </c>
      <c r="G27" s="54">
        <v>127.13</v>
      </c>
      <c r="H27" s="26">
        <v>1</v>
      </c>
      <c r="I27" s="54">
        <v>180</v>
      </c>
      <c r="J27" s="54">
        <v>180</v>
      </c>
      <c r="K27" s="182">
        <v>0</v>
      </c>
      <c r="L27" s="228">
        <v>0</v>
      </c>
      <c r="M27" s="228" t="s">
        <v>438</v>
      </c>
    </row>
    <row r="28" spans="1:14" x14ac:dyDescent="0.25">
      <c r="A28" s="16" t="s">
        <v>451</v>
      </c>
      <c r="B28" s="182">
        <v>9690</v>
      </c>
      <c r="C28" s="228">
        <v>235.11</v>
      </c>
      <c r="D28" s="228">
        <v>230.26</v>
      </c>
      <c r="E28" s="26">
        <v>1087</v>
      </c>
      <c r="F28" s="54">
        <v>249.74</v>
      </c>
      <c r="G28" s="54">
        <v>251.33</v>
      </c>
      <c r="H28" s="26">
        <v>1</v>
      </c>
      <c r="I28" s="54">
        <v>242.5</v>
      </c>
      <c r="J28" s="54">
        <v>242.5</v>
      </c>
      <c r="K28" s="182">
        <v>0</v>
      </c>
      <c r="L28" s="228">
        <v>0</v>
      </c>
      <c r="M28" s="228" t="s">
        <v>438</v>
      </c>
    </row>
    <row r="29" spans="1:14" ht="15" customHeight="1" x14ac:dyDescent="0.25">
      <c r="A29" s="16" t="s">
        <v>452</v>
      </c>
      <c r="B29" s="182">
        <v>4498</v>
      </c>
      <c r="C29" s="228">
        <v>350.65</v>
      </c>
      <c r="D29" s="228">
        <v>345.6</v>
      </c>
      <c r="E29" s="26">
        <v>989</v>
      </c>
      <c r="F29" s="54">
        <v>343.14</v>
      </c>
      <c r="G29" s="54">
        <v>347.2</v>
      </c>
      <c r="H29" s="26">
        <v>4</v>
      </c>
      <c r="I29" s="54">
        <v>364.21</v>
      </c>
      <c r="J29" s="54">
        <v>358.4</v>
      </c>
      <c r="K29" s="182">
        <v>0</v>
      </c>
      <c r="L29" s="228">
        <v>0</v>
      </c>
      <c r="M29" s="228" t="s">
        <v>438</v>
      </c>
    </row>
    <row r="30" spans="1:14" ht="15" customHeight="1" x14ac:dyDescent="0.25">
      <c r="A30" s="16" t="s">
        <v>453</v>
      </c>
      <c r="B30" s="182">
        <v>5973</v>
      </c>
      <c r="C30" s="228">
        <v>434.56</v>
      </c>
      <c r="D30" s="228">
        <v>430.71</v>
      </c>
      <c r="E30" s="26">
        <v>551</v>
      </c>
      <c r="F30" s="54">
        <v>435.34</v>
      </c>
      <c r="G30" s="54">
        <v>435.2</v>
      </c>
      <c r="H30" s="26">
        <v>9</v>
      </c>
      <c r="I30" s="54">
        <v>445.33</v>
      </c>
      <c r="J30" s="54">
        <v>416</v>
      </c>
      <c r="K30" s="182">
        <v>0</v>
      </c>
      <c r="L30" s="228">
        <v>0</v>
      </c>
      <c r="M30" s="228" t="s">
        <v>438</v>
      </c>
    </row>
    <row r="31" spans="1:14" ht="15" customHeight="1" x14ac:dyDescent="0.25">
      <c r="A31" s="75" t="s">
        <v>454</v>
      </c>
      <c r="B31" s="182">
        <v>1065</v>
      </c>
      <c r="C31" s="228">
        <v>532.91999999999996</v>
      </c>
      <c r="D31" s="228">
        <v>512</v>
      </c>
      <c r="E31" s="26">
        <v>85</v>
      </c>
      <c r="F31" s="54">
        <v>521.57000000000005</v>
      </c>
      <c r="G31" s="54">
        <v>512</v>
      </c>
      <c r="H31" s="26">
        <v>1</v>
      </c>
      <c r="I31" s="54">
        <v>512</v>
      </c>
      <c r="J31" s="54">
        <v>512</v>
      </c>
      <c r="K31" s="182">
        <v>0</v>
      </c>
      <c r="L31" s="228">
        <v>0</v>
      </c>
      <c r="M31" s="228" t="s">
        <v>438</v>
      </c>
    </row>
    <row r="32" spans="1:14" s="38" customFormat="1" ht="15.75" x14ac:dyDescent="0.25">
      <c r="A32" s="16" t="s">
        <v>455</v>
      </c>
      <c r="B32" s="182">
        <v>0</v>
      </c>
      <c r="C32" s="228">
        <v>0</v>
      </c>
      <c r="D32" s="228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3" x14ac:dyDescent="0.25">
      <c r="A33" s="16" t="s">
        <v>456</v>
      </c>
      <c r="B33" s="182">
        <v>0</v>
      </c>
      <c r="C33" s="228">
        <v>0</v>
      </c>
      <c r="D33" s="228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3" x14ac:dyDescent="0.25">
      <c r="A34" s="16" t="s">
        <v>457</v>
      </c>
      <c r="B34" s="182">
        <v>0</v>
      </c>
      <c r="C34" s="228">
        <v>0</v>
      </c>
      <c r="D34" s="228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3" x14ac:dyDescent="0.25">
      <c r="A35" s="16" t="s">
        <v>448</v>
      </c>
      <c r="B35" s="182">
        <v>0</v>
      </c>
      <c r="C35" s="228">
        <v>0</v>
      </c>
      <c r="D35" s="228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3" ht="15.75" x14ac:dyDescent="0.25">
      <c r="A36" s="70" t="s">
        <v>651</v>
      </c>
      <c r="B36" s="53">
        <f>SUM(B26:B35)</f>
        <v>348241</v>
      </c>
      <c r="C36" s="71"/>
      <c r="D36" s="71"/>
      <c r="E36" s="53">
        <f>SUM(E26:E35)</f>
        <v>74291</v>
      </c>
      <c r="F36" s="71"/>
      <c r="G36" s="71"/>
      <c r="H36" s="53">
        <f>SUM(H26:H35)</f>
        <v>17</v>
      </c>
      <c r="I36" s="71"/>
      <c r="J36" s="71"/>
      <c r="K36" s="53">
        <f>SUM(K26:K35)</f>
        <v>0</v>
      </c>
      <c r="L36" s="71"/>
      <c r="M36" s="71"/>
    </row>
    <row r="37" spans="1:13" x14ac:dyDescent="0.25">
      <c r="A37" s="10" t="s">
        <v>602</v>
      </c>
      <c r="B37" s="29"/>
      <c r="C37" s="244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3" x14ac:dyDescent="0.25">
      <c r="A38" s="16" t="s">
        <v>443</v>
      </c>
      <c r="B38" s="182">
        <v>17170</v>
      </c>
      <c r="C38" s="228">
        <v>360.06</v>
      </c>
      <c r="D38" s="228">
        <v>360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182">
        <v>17951</v>
      </c>
      <c r="L38" s="54">
        <v>238.98</v>
      </c>
      <c r="M38" s="54">
        <v>257.14</v>
      </c>
    </row>
    <row r="39" spans="1:13" x14ac:dyDescent="0.25">
      <c r="A39" s="16" t="s">
        <v>444</v>
      </c>
      <c r="B39" s="182">
        <v>0</v>
      </c>
      <c r="C39" s="228">
        <v>0</v>
      </c>
      <c r="D39" s="228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3" x14ac:dyDescent="0.25">
      <c r="A40" s="16" t="s">
        <v>445</v>
      </c>
      <c r="B40" s="182">
        <v>0</v>
      </c>
      <c r="C40" s="228">
        <v>0</v>
      </c>
      <c r="D40" s="228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3" x14ac:dyDescent="0.25">
      <c r="A41" s="16" t="s">
        <v>446</v>
      </c>
      <c r="B41" s="182">
        <v>0</v>
      </c>
      <c r="C41" s="228">
        <v>0</v>
      </c>
      <c r="D41" s="228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3" x14ac:dyDescent="0.25">
      <c r="A42" s="16" t="s">
        <v>447</v>
      </c>
      <c r="B42" s="182">
        <v>0</v>
      </c>
      <c r="C42" s="228">
        <v>0</v>
      </c>
      <c r="D42" s="228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3" x14ac:dyDescent="0.25">
      <c r="A43" s="16" t="s">
        <v>448</v>
      </c>
      <c r="B43" s="182">
        <v>0</v>
      </c>
      <c r="C43" s="228">
        <v>0</v>
      </c>
      <c r="D43" s="228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3" ht="15.75" x14ac:dyDescent="0.25">
      <c r="A44" s="70" t="s">
        <v>612</v>
      </c>
      <c r="B44" s="72">
        <f>SUM(B38:B43)</f>
        <v>17170</v>
      </c>
      <c r="C44" s="245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17951</v>
      </c>
      <c r="L44" s="71"/>
      <c r="M44" s="71"/>
    </row>
    <row r="45" spans="1:13" x14ac:dyDescent="0.25">
      <c r="A45" s="10" t="s">
        <v>601</v>
      </c>
      <c r="B45" s="29"/>
      <c r="C45" s="244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3" x14ac:dyDescent="0.25">
      <c r="A46" s="16" t="s">
        <v>443</v>
      </c>
      <c r="B46" s="182">
        <v>0</v>
      </c>
      <c r="C46" s="228">
        <v>0</v>
      </c>
      <c r="D46" s="228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</row>
    <row r="47" spans="1:13" x14ac:dyDescent="0.25">
      <c r="A47" s="16" t="s">
        <v>444</v>
      </c>
      <c r="B47" s="182">
        <v>0</v>
      </c>
      <c r="C47" s="228">
        <v>0</v>
      </c>
      <c r="D47" s="228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</row>
    <row r="48" spans="1:13" x14ac:dyDescent="0.25">
      <c r="A48" s="16" t="s">
        <v>445</v>
      </c>
      <c r="B48" s="182">
        <v>0</v>
      </c>
      <c r="C48" s="228">
        <v>0</v>
      </c>
      <c r="D48" s="228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</row>
    <row r="49" spans="1:13" x14ac:dyDescent="0.25">
      <c r="A49" s="16" t="s">
        <v>446</v>
      </c>
      <c r="B49" s="182">
        <v>0</v>
      </c>
      <c r="C49" s="228">
        <v>0</v>
      </c>
      <c r="D49" s="228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</row>
    <row r="50" spans="1:13" x14ac:dyDescent="0.25">
      <c r="A50" s="16" t="s">
        <v>447</v>
      </c>
      <c r="B50" s="182">
        <v>0</v>
      </c>
      <c r="C50" s="228">
        <v>0</v>
      </c>
      <c r="D50" s="228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</row>
    <row r="51" spans="1:13" x14ac:dyDescent="0.25">
      <c r="A51" s="16" t="s">
        <v>448</v>
      </c>
      <c r="B51" s="182">
        <v>0</v>
      </c>
      <c r="C51" s="228">
        <v>0</v>
      </c>
      <c r="D51" s="228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</row>
    <row r="52" spans="1:13" ht="15.75" x14ac:dyDescent="0.25">
      <c r="A52" s="70" t="s">
        <v>29</v>
      </c>
      <c r="B52" s="72">
        <f>SUM(B46:B51)</f>
        <v>0</v>
      </c>
      <c r="C52" s="245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Q30"/>
  <sheetViews>
    <sheetView workbookViewId="0">
      <selection activeCell="O12" sqref="O12"/>
    </sheetView>
  </sheetViews>
  <sheetFormatPr defaultColWidth="9.140625" defaultRowHeight="15" x14ac:dyDescent="0.25"/>
  <cols>
    <col min="1" max="1" width="21.85546875" customWidth="1"/>
    <col min="2" max="2" width="10.7109375" customWidth="1"/>
    <col min="3" max="3" width="16.5703125" customWidth="1"/>
    <col min="4" max="4" width="12.7109375" customWidth="1"/>
    <col min="5" max="5" width="9.5703125" customWidth="1"/>
    <col min="6" max="6" width="17" customWidth="1"/>
    <col min="7" max="7" width="9.7109375" customWidth="1"/>
    <col min="8" max="8" width="10.5703125" customWidth="1"/>
    <col min="9" max="9" width="15.7109375" customWidth="1"/>
    <col min="10" max="10" width="9.42578125" customWidth="1"/>
    <col min="11" max="11" width="10.28515625" customWidth="1"/>
    <col min="12" max="12" width="15.42578125" customWidth="1"/>
    <col min="13" max="13" width="9.5703125" customWidth="1"/>
    <col min="14" max="14" width="13.28515625" customWidth="1"/>
    <col min="15" max="15" width="17.5703125" customWidth="1"/>
    <col min="17" max="17" width="11.7109375" bestFit="1" customWidth="1"/>
  </cols>
  <sheetData>
    <row r="1" spans="1:17" ht="15.75" x14ac:dyDescent="0.25">
      <c r="A1" s="407" t="s">
        <v>685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07"/>
      <c r="N1" s="407"/>
      <c r="O1" s="407"/>
    </row>
    <row r="2" spans="1:17" ht="16.5" thickBot="1" x14ac:dyDescent="0.3">
      <c r="A2" s="73"/>
      <c r="B2" s="73"/>
      <c r="C2" s="73"/>
      <c r="D2" s="73"/>
      <c r="E2" s="73"/>
      <c r="F2" s="73"/>
      <c r="G2" s="73"/>
      <c r="H2" s="73"/>
      <c r="I2" s="73"/>
    </row>
    <row r="3" spans="1:17" ht="15.75" x14ac:dyDescent="0.25">
      <c r="A3" s="418" t="s">
        <v>573</v>
      </c>
      <c r="B3" s="416" t="s">
        <v>5</v>
      </c>
      <c r="C3" s="416"/>
      <c r="D3" s="416"/>
      <c r="E3" s="416" t="s">
        <v>6</v>
      </c>
      <c r="F3" s="416"/>
      <c r="G3" s="416"/>
      <c r="H3" s="416" t="s">
        <v>19</v>
      </c>
      <c r="I3" s="416"/>
      <c r="J3" s="416"/>
      <c r="K3" s="416" t="s">
        <v>20</v>
      </c>
      <c r="L3" s="416"/>
      <c r="M3" s="416"/>
      <c r="N3" s="416" t="s">
        <v>571</v>
      </c>
      <c r="O3" s="417"/>
    </row>
    <row r="4" spans="1:17" ht="32.25" customHeight="1" thickBot="1" x14ac:dyDescent="0.3">
      <c r="A4" s="419"/>
      <c r="B4" s="229" t="s">
        <v>1</v>
      </c>
      <c r="C4" s="230" t="s">
        <v>2</v>
      </c>
      <c r="D4" s="231" t="s">
        <v>21</v>
      </c>
      <c r="E4" s="229" t="s">
        <v>1</v>
      </c>
      <c r="F4" s="230" t="s">
        <v>2</v>
      </c>
      <c r="G4" s="231" t="s">
        <v>21</v>
      </c>
      <c r="H4" s="229" t="s">
        <v>1</v>
      </c>
      <c r="I4" s="230" t="s">
        <v>2</v>
      </c>
      <c r="J4" s="231" t="s">
        <v>21</v>
      </c>
      <c r="K4" s="229" t="s">
        <v>1</v>
      </c>
      <c r="L4" s="230" t="s">
        <v>2</v>
      </c>
      <c r="M4" s="231" t="s">
        <v>21</v>
      </c>
      <c r="N4" s="189" t="s">
        <v>499</v>
      </c>
      <c r="O4" s="232" t="s">
        <v>570</v>
      </c>
    </row>
    <row r="5" spans="1:17" x14ac:dyDescent="0.25">
      <c r="A5" s="246" t="s">
        <v>509</v>
      </c>
      <c r="B5" s="202">
        <v>1538118</v>
      </c>
      <c r="C5" s="203">
        <v>1180853340.23</v>
      </c>
      <c r="D5" s="140">
        <v>767.73</v>
      </c>
      <c r="E5" s="202">
        <v>527769</v>
      </c>
      <c r="F5" s="203">
        <v>277088193.70999998</v>
      </c>
      <c r="G5" s="140">
        <v>525.02</v>
      </c>
      <c r="H5" s="202">
        <v>205792</v>
      </c>
      <c r="I5" s="203">
        <v>116884225.04000001</v>
      </c>
      <c r="J5" s="140">
        <v>567.97</v>
      </c>
      <c r="K5" s="202">
        <v>18532</v>
      </c>
      <c r="L5" s="203">
        <v>14325613.02</v>
      </c>
      <c r="M5" s="140">
        <v>773.02</v>
      </c>
      <c r="N5" s="204">
        <v>2290211</v>
      </c>
      <c r="O5" s="205">
        <v>1589151372</v>
      </c>
    </row>
    <row r="6" spans="1:17" x14ac:dyDescent="0.25">
      <c r="A6" s="196" t="s">
        <v>424</v>
      </c>
      <c r="B6" s="17">
        <v>344037</v>
      </c>
      <c r="C6" s="18">
        <v>401438645.76999998</v>
      </c>
      <c r="D6" s="18">
        <v>1166.8499999999999</v>
      </c>
      <c r="E6" s="17">
        <v>98577</v>
      </c>
      <c r="F6" s="18">
        <v>65383602.049999997</v>
      </c>
      <c r="G6" s="58">
        <v>663.27</v>
      </c>
      <c r="H6" s="17">
        <v>10632</v>
      </c>
      <c r="I6" s="18">
        <v>10418253.970000001</v>
      </c>
      <c r="J6" s="58">
        <v>979.9</v>
      </c>
      <c r="K6" s="17">
        <v>2227</v>
      </c>
      <c r="L6" s="18">
        <v>445400</v>
      </c>
      <c r="M6" s="58">
        <v>200</v>
      </c>
      <c r="N6" s="206">
        <v>455473</v>
      </c>
      <c r="O6" s="207">
        <v>477685901.79000002</v>
      </c>
    </row>
    <row r="7" spans="1:17" x14ac:dyDescent="0.25">
      <c r="A7" s="196" t="s">
        <v>600</v>
      </c>
      <c r="B7" s="17">
        <v>17170</v>
      </c>
      <c r="C7" s="18">
        <v>6182282.3099999996</v>
      </c>
      <c r="D7" s="58">
        <v>360.06</v>
      </c>
      <c r="E7" s="17"/>
      <c r="F7" s="18"/>
      <c r="G7" s="58"/>
      <c r="H7" s="58"/>
      <c r="I7" s="18"/>
      <c r="J7" s="18"/>
      <c r="K7" s="17">
        <v>17951</v>
      </c>
      <c r="L7" s="18">
        <v>4289932.59</v>
      </c>
      <c r="M7" s="58">
        <v>238.98</v>
      </c>
      <c r="N7" s="206">
        <v>35121</v>
      </c>
      <c r="O7" s="207">
        <v>10472214.9</v>
      </c>
    </row>
    <row r="8" spans="1:17" x14ac:dyDescent="0.25">
      <c r="A8" s="247" t="s">
        <v>500</v>
      </c>
      <c r="B8" s="17">
        <v>3073</v>
      </c>
      <c r="C8" s="18">
        <v>6056987.4699999997</v>
      </c>
      <c r="D8" s="18">
        <v>1971.03</v>
      </c>
      <c r="E8" s="17">
        <v>1009</v>
      </c>
      <c r="F8" s="18">
        <v>953821.03</v>
      </c>
      <c r="G8" s="58">
        <v>945.31</v>
      </c>
      <c r="H8" s="58">
        <v>127</v>
      </c>
      <c r="I8" s="18">
        <v>142631.32</v>
      </c>
      <c r="J8" s="18">
        <v>1123.08</v>
      </c>
      <c r="K8" s="17"/>
      <c r="L8" s="18"/>
      <c r="M8" s="58"/>
      <c r="N8" s="206">
        <v>4209</v>
      </c>
      <c r="O8" s="207">
        <v>7153439.8200000003</v>
      </c>
    </row>
    <row r="9" spans="1:17" x14ac:dyDescent="0.25">
      <c r="A9" s="196" t="s">
        <v>386</v>
      </c>
      <c r="B9" s="58">
        <v>3</v>
      </c>
      <c r="C9" s="18">
        <v>3400.33</v>
      </c>
      <c r="D9" s="18">
        <v>1133.44</v>
      </c>
      <c r="E9" s="58"/>
      <c r="F9" s="18"/>
      <c r="G9" s="58"/>
      <c r="H9" s="58"/>
      <c r="I9" s="58"/>
      <c r="J9" s="58"/>
      <c r="K9" s="58">
        <v>2</v>
      </c>
      <c r="L9" s="18">
        <v>1551.55</v>
      </c>
      <c r="M9" s="58">
        <v>775.78</v>
      </c>
      <c r="N9" s="404">
        <v>5</v>
      </c>
      <c r="O9" s="207">
        <v>4951.88</v>
      </c>
    </row>
    <row r="10" spans="1:17" x14ac:dyDescent="0.25">
      <c r="A10" s="196" t="s">
        <v>389</v>
      </c>
      <c r="B10" s="58">
        <v>79</v>
      </c>
      <c r="C10" s="18">
        <v>80242.960000000006</v>
      </c>
      <c r="D10" s="18">
        <v>1015.73</v>
      </c>
      <c r="E10" s="58">
        <v>36</v>
      </c>
      <c r="F10" s="18">
        <v>21325.97</v>
      </c>
      <c r="G10" s="58">
        <v>592.39</v>
      </c>
      <c r="H10" s="58"/>
      <c r="I10" s="58"/>
      <c r="J10" s="58"/>
      <c r="K10" s="58"/>
      <c r="L10" s="18"/>
      <c r="M10" s="58"/>
      <c r="N10" s="404">
        <v>115</v>
      </c>
      <c r="O10" s="207">
        <v>101568.93</v>
      </c>
    </row>
    <row r="11" spans="1:17" ht="15.75" thickBot="1" x14ac:dyDescent="0.3">
      <c r="A11" s="248" t="s">
        <v>563</v>
      </c>
      <c r="B11" s="208">
        <v>372</v>
      </c>
      <c r="C11" s="209">
        <v>156985.51</v>
      </c>
      <c r="D11" s="208">
        <v>422</v>
      </c>
      <c r="E11" s="208">
        <v>5</v>
      </c>
      <c r="F11" s="209">
        <v>4285.97</v>
      </c>
      <c r="G11" s="208">
        <v>857.19</v>
      </c>
      <c r="H11" s="208"/>
      <c r="I11" s="208"/>
      <c r="J11" s="208"/>
      <c r="K11" s="208"/>
      <c r="L11" s="208"/>
      <c r="M11" s="208"/>
      <c r="N11" s="405">
        <v>377</v>
      </c>
      <c r="O11" s="210">
        <v>161271.48000000001</v>
      </c>
      <c r="Q11" s="9"/>
    </row>
    <row r="12" spans="1:17" x14ac:dyDescent="0.25">
      <c r="B12" s="8"/>
      <c r="C12" s="9"/>
      <c r="D12" s="8"/>
      <c r="E12" s="8"/>
      <c r="F12" s="9"/>
      <c r="G12" s="8"/>
      <c r="H12" s="8"/>
      <c r="I12" s="9"/>
      <c r="J12" s="8"/>
      <c r="K12" s="9"/>
      <c r="L12" s="9"/>
      <c r="M12" s="8"/>
      <c r="N12" s="8"/>
      <c r="O12" s="9"/>
    </row>
    <row r="13" spans="1:17" ht="15" customHeight="1" x14ac:dyDescent="0.25">
      <c r="A13" s="407" t="s">
        <v>684</v>
      </c>
      <c r="B13" s="407"/>
      <c r="C13" s="407"/>
      <c r="D13" s="407"/>
      <c r="E13" s="407"/>
      <c r="F13" s="407"/>
      <c r="G13" s="407"/>
      <c r="H13" s="407"/>
      <c r="I13" s="407"/>
      <c r="J13" s="407"/>
      <c r="K13" s="407"/>
      <c r="L13" s="407"/>
      <c r="M13" s="407"/>
      <c r="N13" s="407"/>
      <c r="O13" s="407"/>
    </row>
    <row r="14" spans="1:17" ht="16.5" thickBot="1" x14ac:dyDescent="0.3">
      <c r="A14" s="73"/>
      <c r="B14" s="73"/>
      <c r="C14" s="73"/>
      <c r="D14" s="73"/>
      <c r="E14" s="73"/>
      <c r="F14" s="73"/>
      <c r="G14" s="73"/>
      <c r="H14" s="73"/>
      <c r="I14" s="73"/>
    </row>
    <row r="15" spans="1:17" ht="15.75" x14ac:dyDescent="0.25">
      <c r="A15" s="418" t="s">
        <v>573</v>
      </c>
      <c r="B15" s="416" t="s">
        <v>5</v>
      </c>
      <c r="C15" s="416"/>
      <c r="D15" s="416"/>
      <c r="E15" s="416" t="s">
        <v>6</v>
      </c>
      <c r="F15" s="416"/>
      <c r="G15" s="416"/>
      <c r="H15" s="416" t="s">
        <v>19</v>
      </c>
      <c r="I15" s="416"/>
      <c r="J15" s="416"/>
      <c r="K15" s="416" t="s">
        <v>20</v>
      </c>
      <c r="L15" s="416"/>
      <c r="M15" s="416"/>
      <c r="N15" s="416" t="s">
        <v>571</v>
      </c>
      <c r="O15" s="417"/>
    </row>
    <row r="16" spans="1:17" ht="32.25" thickBot="1" x14ac:dyDescent="0.3">
      <c r="A16" s="419"/>
      <c r="B16" s="229" t="s">
        <v>1</v>
      </c>
      <c r="C16" s="230" t="s">
        <v>2</v>
      </c>
      <c r="D16" s="231" t="s">
        <v>21</v>
      </c>
      <c r="E16" s="229" t="s">
        <v>1</v>
      </c>
      <c r="F16" s="230" t="s">
        <v>2</v>
      </c>
      <c r="G16" s="231" t="s">
        <v>21</v>
      </c>
      <c r="H16" s="229" t="s">
        <v>1</v>
      </c>
      <c r="I16" s="230" t="s">
        <v>2</v>
      </c>
      <c r="J16" s="231" t="s">
        <v>21</v>
      </c>
      <c r="K16" s="229" t="s">
        <v>1</v>
      </c>
      <c r="L16" s="230" t="s">
        <v>2</v>
      </c>
      <c r="M16" s="231" t="s">
        <v>21</v>
      </c>
      <c r="N16" s="189" t="s">
        <v>499</v>
      </c>
      <c r="O16" s="232" t="s">
        <v>570</v>
      </c>
    </row>
    <row r="17" spans="1:15" x14ac:dyDescent="0.25">
      <c r="A17" s="307" t="s">
        <v>683</v>
      </c>
      <c r="B17" s="202">
        <v>897928</v>
      </c>
      <c r="C17" s="203">
        <v>194505001.00999999</v>
      </c>
      <c r="D17" s="140">
        <v>216.62</v>
      </c>
      <c r="E17" s="202">
        <v>280126</v>
      </c>
      <c r="F17" s="203">
        <v>35540235.880000003</v>
      </c>
      <c r="G17" s="140">
        <v>126.87</v>
      </c>
      <c r="H17" s="202">
        <v>70463</v>
      </c>
      <c r="I17" s="203">
        <v>10319789.43</v>
      </c>
      <c r="J17" s="140">
        <v>146.46</v>
      </c>
      <c r="K17" s="140">
        <v>1</v>
      </c>
      <c r="L17" s="140">
        <v>134.41</v>
      </c>
      <c r="M17" s="140">
        <v>134.41</v>
      </c>
      <c r="N17" s="204">
        <v>1248518</v>
      </c>
      <c r="O17" s="205">
        <v>240365160.72999999</v>
      </c>
    </row>
    <row r="18" spans="1:15" x14ac:dyDescent="0.25">
      <c r="A18" s="196" t="s">
        <v>583</v>
      </c>
      <c r="B18" s="17">
        <v>3788</v>
      </c>
      <c r="C18" s="18">
        <v>2059763.19</v>
      </c>
      <c r="D18" s="58">
        <v>543.76</v>
      </c>
      <c r="E18" s="58">
        <v>74</v>
      </c>
      <c r="F18" s="18">
        <v>9441.08</v>
      </c>
      <c r="G18" s="58">
        <v>127.58</v>
      </c>
      <c r="H18" s="58">
        <v>17</v>
      </c>
      <c r="I18" s="18">
        <v>3724.07</v>
      </c>
      <c r="J18" s="58">
        <v>219.06</v>
      </c>
      <c r="K18" s="58"/>
      <c r="L18" s="58"/>
      <c r="M18" s="58"/>
      <c r="N18" s="206">
        <v>3879</v>
      </c>
      <c r="O18" s="207">
        <v>2072928.34</v>
      </c>
    </row>
    <row r="19" spans="1:15" x14ac:dyDescent="0.25">
      <c r="A19" s="196" t="s">
        <v>323</v>
      </c>
      <c r="B19" s="17">
        <v>1445</v>
      </c>
      <c r="C19" s="18">
        <v>754309.77</v>
      </c>
      <c r="D19" s="58">
        <v>522.01</v>
      </c>
      <c r="E19" s="58"/>
      <c r="F19" s="18"/>
      <c r="G19" s="58"/>
      <c r="H19" s="58"/>
      <c r="I19" s="18"/>
      <c r="J19" s="58"/>
      <c r="K19" s="58"/>
      <c r="L19" s="58"/>
      <c r="M19" s="58"/>
      <c r="N19" s="206">
        <v>1445</v>
      </c>
      <c r="O19" s="207">
        <v>754309.77</v>
      </c>
    </row>
    <row r="20" spans="1:15" x14ac:dyDescent="0.25">
      <c r="A20" s="196" t="s">
        <v>433</v>
      </c>
      <c r="B20" s="58">
        <v>331</v>
      </c>
      <c r="C20" s="18">
        <v>118409.07</v>
      </c>
      <c r="D20" s="58">
        <v>357.73</v>
      </c>
      <c r="E20" s="58">
        <v>16</v>
      </c>
      <c r="F20" s="18">
        <v>3090.92</v>
      </c>
      <c r="G20" s="58">
        <v>193.18</v>
      </c>
      <c r="H20" s="58">
        <v>5</v>
      </c>
      <c r="I20" s="58">
        <v>952.96</v>
      </c>
      <c r="J20" s="58">
        <v>190.59</v>
      </c>
      <c r="K20" s="58"/>
      <c r="L20" s="58"/>
      <c r="M20" s="58"/>
      <c r="N20" s="404">
        <v>352</v>
      </c>
      <c r="O20" s="207">
        <v>122452.95</v>
      </c>
    </row>
    <row r="21" spans="1:15" ht="15.75" thickBot="1" x14ac:dyDescent="0.3">
      <c r="A21" s="248" t="s">
        <v>392</v>
      </c>
      <c r="B21" s="208">
        <v>12</v>
      </c>
      <c r="C21" s="209">
        <v>5944.78</v>
      </c>
      <c r="D21" s="208">
        <v>495.4</v>
      </c>
      <c r="E21" s="208">
        <v>2</v>
      </c>
      <c r="F21" s="208">
        <v>945.59</v>
      </c>
      <c r="G21" s="208">
        <v>472.8</v>
      </c>
      <c r="H21" s="208"/>
      <c r="I21" s="209"/>
      <c r="J21" s="208"/>
      <c r="K21" s="208"/>
      <c r="L21" s="208"/>
      <c r="M21" s="208"/>
      <c r="N21" s="405">
        <v>14</v>
      </c>
      <c r="O21" s="210">
        <v>6890.37</v>
      </c>
    </row>
    <row r="22" spans="1:15" x14ac:dyDescent="0.25">
      <c r="A22" s="2"/>
      <c r="B22" s="346"/>
      <c r="C22" s="259"/>
      <c r="D22" s="346"/>
      <c r="E22" s="346"/>
      <c r="F22" s="259"/>
      <c r="G22" s="346"/>
      <c r="H22" s="346"/>
      <c r="I22" s="259"/>
      <c r="J22" s="346"/>
      <c r="K22" s="346"/>
      <c r="L22" s="346"/>
      <c r="M22" s="346"/>
      <c r="N22" s="312"/>
      <c r="O22" s="260"/>
    </row>
    <row r="23" spans="1:15" ht="15.75" x14ac:dyDescent="0.25">
      <c r="A23" s="407" t="s">
        <v>682</v>
      </c>
      <c r="B23" s="407"/>
      <c r="C23" s="407"/>
      <c r="D23" s="407"/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</row>
    <row r="24" spans="1:15" ht="16.5" thickBot="1" x14ac:dyDescent="0.3">
      <c r="A24" s="73"/>
      <c r="B24" s="73"/>
      <c r="C24" s="73"/>
      <c r="D24" s="73"/>
      <c r="E24" s="73"/>
      <c r="F24" s="73"/>
      <c r="G24" s="73"/>
      <c r="H24" s="73"/>
      <c r="I24" s="73"/>
    </row>
    <row r="25" spans="1:15" ht="15.75" x14ac:dyDescent="0.25">
      <c r="A25" s="418" t="s">
        <v>573</v>
      </c>
      <c r="B25" s="416" t="s">
        <v>5</v>
      </c>
      <c r="C25" s="416"/>
      <c r="D25" s="416"/>
      <c r="E25" s="416" t="s">
        <v>6</v>
      </c>
      <c r="F25" s="416"/>
      <c r="G25" s="416"/>
      <c r="H25" s="416" t="s">
        <v>19</v>
      </c>
      <c r="I25" s="416"/>
      <c r="J25" s="416"/>
      <c r="K25" s="416" t="s">
        <v>20</v>
      </c>
      <c r="L25" s="416"/>
      <c r="M25" s="416"/>
      <c r="N25" s="416" t="s">
        <v>571</v>
      </c>
      <c r="O25" s="417"/>
    </row>
    <row r="26" spans="1:15" ht="31.5" x14ac:dyDescent="0.25">
      <c r="A26" s="419"/>
      <c r="B26" s="229" t="s">
        <v>1</v>
      </c>
      <c r="C26" s="230" t="s">
        <v>2</v>
      </c>
      <c r="D26" s="231" t="s">
        <v>21</v>
      </c>
      <c r="E26" s="229" t="s">
        <v>1</v>
      </c>
      <c r="F26" s="230" t="s">
        <v>2</v>
      </c>
      <c r="G26" s="231" t="s">
        <v>21</v>
      </c>
      <c r="H26" s="229" t="s">
        <v>1</v>
      </c>
      <c r="I26" s="230" t="s">
        <v>2</v>
      </c>
      <c r="J26" s="231" t="s">
        <v>21</v>
      </c>
      <c r="K26" s="229" t="s">
        <v>1</v>
      </c>
      <c r="L26" s="230" t="s">
        <v>2</v>
      </c>
      <c r="M26" s="231" t="s">
        <v>21</v>
      </c>
      <c r="N26" s="189" t="s">
        <v>499</v>
      </c>
      <c r="O26" s="232" t="s">
        <v>570</v>
      </c>
    </row>
    <row r="27" spans="1:15" ht="15.75" thickBot="1" x14ac:dyDescent="0.3">
      <c r="A27" s="248" t="s">
        <v>498</v>
      </c>
      <c r="B27" s="270">
        <v>348241</v>
      </c>
      <c r="C27" s="209">
        <v>39042200.829999998</v>
      </c>
      <c r="D27" s="209">
        <v>1011.06</v>
      </c>
      <c r="E27" s="270">
        <v>74291</v>
      </c>
      <c r="F27" s="209">
        <v>5305778.51</v>
      </c>
      <c r="G27" s="208">
        <v>709.07</v>
      </c>
      <c r="H27" s="208">
        <v>17</v>
      </c>
      <c r="I27" s="209">
        <v>6479.33</v>
      </c>
      <c r="J27" s="208">
        <v>381.14</v>
      </c>
      <c r="K27" s="208"/>
      <c r="L27" s="208"/>
      <c r="M27" s="208"/>
      <c r="N27" s="271">
        <v>422549</v>
      </c>
      <c r="O27" s="210">
        <v>44354458.670000002</v>
      </c>
    </row>
    <row r="28" spans="1:15" x14ac:dyDescent="0.25">
      <c r="O28" s="9"/>
    </row>
    <row r="30" spans="1:15" x14ac:dyDescent="0.25">
      <c r="N30" s="8"/>
      <c r="O30" s="9"/>
    </row>
  </sheetData>
  <mergeCells count="21">
    <mergeCell ref="N25:O25"/>
    <mergeCell ref="B3:D3"/>
    <mergeCell ref="E3:G3"/>
    <mergeCell ref="H3:J3"/>
    <mergeCell ref="K3:M3"/>
    <mergeCell ref="N3:O3"/>
    <mergeCell ref="A25:A26"/>
    <mergeCell ref="B25:D25"/>
    <mergeCell ref="E25:G25"/>
    <mergeCell ref="H25:J25"/>
    <mergeCell ref="K25:M25"/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J93"/>
  <sheetViews>
    <sheetView zoomScaleNormal="100" workbookViewId="0">
      <selection activeCell="A2" sqref="A1:A1048576"/>
    </sheetView>
  </sheetViews>
  <sheetFormatPr defaultColWidth="9.140625" defaultRowHeight="15" x14ac:dyDescent="0.25"/>
  <cols>
    <col min="1" max="1" width="23.5703125" bestFit="1" customWidth="1"/>
    <col min="2" max="2" width="11.140625" customWidth="1"/>
    <col min="3" max="3" width="11.7109375" customWidth="1"/>
    <col min="4" max="5" width="11.5703125" customWidth="1"/>
    <col min="6" max="6" width="10.85546875" customWidth="1"/>
    <col min="7" max="7" width="15.140625" customWidth="1"/>
    <col min="8" max="8" width="28.7109375" customWidth="1"/>
    <col min="9" max="9" width="22.140625" style="15" customWidth="1"/>
    <col min="10" max="10" width="20.28515625" customWidth="1"/>
  </cols>
  <sheetData>
    <row r="1" spans="1:10" s="2" customFormat="1" ht="15.75" x14ac:dyDescent="0.25">
      <c r="A1" s="407"/>
      <c r="B1" s="407"/>
      <c r="C1" s="407"/>
      <c r="D1" s="407"/>
      <c r="E1" s="407"/>
      <c r="F1" s="407"/>
      <c r="G1" s="407"/>
      <c r="H1" s="407"/>
      <c r="I1" s="407"/>
      <c r="J1" s="407"/>
    </row>
    <row r="2" spans="1:10" x14ac:dyDescent="0.25">
      <c r="I2"/>
    </row>
    <row r="3" spans="1:10" ht="63" x14ac:dyDescent="0.25">
      <c r="A3" s="188" t="s">
        <v>44</v>
      </c>
      <c r="B3" s="188" t="s">
        <v>5</v>
      </c>
      <c r="C3" s="188" t="s">
        <v>6</v>
      </c>
      <c r="D3" s="188" t="s">
        <v>45</v>
      </c>
      <c r="E3" s="90" t="s">
        <v>49</v>
      </c>
      <c r="F3" s="90" t="s">
        <v>629</v>
      </c>
      <c r="G3" s="188" t="s">
        <v>630</v>
      </c>
      <c r="H3" s="265" t="s">
        <v>631</v>
      </c>
      <c r="I3" s="265" t="s">
        <v>632</v>
      </c>
      <c r="J3" s="265" t="s">
        <v>506</v>
      </c>
    </row>
    <row r="4" spans="1:10" x14ac:dyDescent="0.25">
      <c r="A4" s="266" t="s">
        <v>633</v>
      </c>
      <c r="B4" s="6">
        <v>345</v>
      </c>
      <c r="C4" s="6">
        <v>10184</v>
      </c>
      <c r="D4" s="6">
        <v>2657</v>
      </c>
      <c r="E4" s="6">
        <v>0</v>
      </c>
      <c r="F4" s="6">
        <v>0</v>
      </c>
      <c r="G4" s="6">
        <v>13186</v>
      </c>
      <c r="H4" s="13">
        <v>6153795.5300000003</v>
      </c>
      <c r="I4" s="13">
        <v>1707.87</v>
      </c>
      <c r="J4" s="13">
        <v>321874.25</v>
      </c>
    </row>
    <row r="5" spans="1:10" x14ac:dyDescent="0.25">
      <c r="A5" s="266" t="s">
        <v>646</v>
      </c>
      <c r="B5" s="6">
        <v>0</v>
      </c>
      <c r="C5" s="6">
        <v>0</v>
      </c>
      <c r="D5" s="6">
        <v>0</v>
      </c>
      <c r="E5" s="6">
        <v>2227</v>
      </c>
      <c r="F5" s="6">
        <v>0</v>
      </c>
      <c r="G5" s="6">
        <v>2227</v>
      </c>
      <c r="H5" s="13">
        <v>445400</v>
      </c>
      <c r="I5" s="13">
        <v>0</v>
      </c>
      <c r="J5" s="13">
        <v>0</v>
      </c>
    </row>
    <row r="6" spans="1:10" x14ac:dyDescent="0.25">
      <c r="A6" s="7" t="s">
        <v>569</v>
      </c>
      <c r="B6" s="6">
        <v>343692</v>
      </c>
      <c r="C6" s="6">
        <v>88393</v>
      </c>
      <c r="D6" s="6">
        <v>7975</v>
      </c>
      <c r="E6" s="6">
        <v>0</v>
      </c>
      <c r="F6" s="6">
        <v>0</v>
      </c>
      <c r="G6" s="6">
        <v>440060</v>
      </c>
      <c r="H6" s="13">
        <v>471086706.25999999</v>
      </c>
      <c r="I6" s="13">
        <v>5759238.4199999999</v>
      </c>
      <c r="J6" s="13">
        <v>24272583.739999998</v>
      </c>
    </row>
    <row r="7" spans="1:10" x14ac:dyDescent="0.25">
      <c r="A7" s="7" t="s">
        <v>324</v>
      </c>
      <c r="B7" s="6">
        <v>463545</v>
      </c>
      <c r="C7" s="6">
        <v>153674</v>
      </c>
      <c r="D7" s="6">
        <v>69643</v>
      </c>
      <c r="E7" s="6">
        <v>0</v>
      </c>
      <c r="F7" s="6">
        <v>0</v>
      </c>
      <c r="G7" s="6">
        <v>686862</v>
      </c>
      <c r="H7" s="13">
        <v>446549535.51999998</v>
      </c>
      <c r="I7" s="13">
        <v>1973980.59</v>
      </c>
      <c r="J7" s="13">
        <v>25319725.039999999</v>
      </c>
    </row>
    <row r="8" spans="1:10" x14ac:dyDescent="0.25">
      <c r="A8" s="7" t="s">
        <v>325</v>
      </c>
      <c r="B8" s="6">
        <v>281</v>
      </c>
      <c r="C8" s="6">
        <v>72</v>
      </c>
      <c r="D8" s="6">
        <v>2</v>
      </c>
      <c r="E8" s="6">
        <v>0</v>
      </c>
      <c r="F8" s="6">
        <v>0</v>
      </c>
      <c r="G8" s="6">
        <v>355</v>
      </c>
      <c r="H8" s="13">
        <v>292778.07</v>
      </c>
      <c r="I8" s="13">
        <v>3021.59</v>
      </c>
      <c r="J8" s="13">
        <v>18531.39</v>
      </c>
    </row>
    <row r="9" spans="1:10" x14ac:dyDescent="0.25">
      <c r="A9" s="7" t="s">
        <v>326</v>
      </c>
      <c r="B9" s="6">
        <v>8726</v>
      </c>
      <c r="C9" s="6">
        <v>1804</v>
      </c>
      <c r="D9" s="6">
        <v>615</v>
      </c>
      <c r="E9" s="6">
        <v>0</v>
      </c>
      <c r="F9" s="6">
        <v>0</v>
      </c>
      <c r="G9" s="6">
        <v>11145</v>
      </c>
      <c r="H9" s="13">
        <v>9638118.6600000001</v>
      </c>
      <c r="I9" s="13">
        <v>18439.900000000001</v>
      </c>
      <c r="J9" s="13">
        <v>543656.79</v>
      </c>
    </row>
    <row r="10" spans="1:10" x14ac:dyDescent="0.25">
      <c r="A10" s="7" t="s">
        <v>327</v>
      </c>
      <c r="B10" s="6">
        <v>1048</v>
      </c>
      <c r="C10" s="6">
        <v>382</v>
      </c>
      <c r="D10" s="6">
        <v>117</v>
      </c>
      <c r="E10" s="6">
        <v>0</v>
      </c>
      <c r="F10" s="6">
        <v>0</v>
      </c>
      <c r="G10" s="6">
        <v>1547</v>
      </c>
      <c r="H10" s="13">
        <v>2288043.71</v>
      </c>
      <c r="I10" s="13">
        <v>191339.63</v>
      </c>
      <c r="J10" s="13">
        <v>154416.03</v>
      </c>
    </row>
    <row r="11" spans="1:10" x14ac:dyDescent="0.25">
      <c r="A11" s="7" t="s">
        <v>538</v>
      </c>
      <c r="B11" s="6">
        <v>1270</v>
      </c>
      <c r="C11" s="6">
        <v>139</v>
      </c>
      <c r="D11" s="6">
        <v>32</v>
      </c>
      <c r="E11" s="6">
        <v>7</v>
      </c>
      <c r="F11" s="6">
        <v>0</v>
      </c>
      <c r="G11" s="6">
        <v>1448</v>
      </c>
      <c r="H11" s="13">
        <v>1861154.18</v>
      </c>
      <c r="I11" s="13">
        <v>43601.97</v>
      </c>
      <c r="J11" s="13">
        <v>96173.759999999995</v>
      </c>
    </row>
    <row r="12" spans="1:10" x14ac:dyDescent="0.25">
      <c r="A12" s="7" t="s">
        <v>328</v>
      </c>
      <c r="B12" s="6">
        <v>11229</v>
      </c>
      <c r="C12" s="6">
        <v>1738</v>
      </c>
      <c r="D12" s="6">
        <v>282</v>
      </c>
      <c r="E12" s="6">
        <v>0</v>
      </c>
      <c r="F12" s="6">
        <v>0</v>
      </c>
      <c r="G12" s="6">
        <v>13249</v>
      </c>
      <c r="H12" s="13">
        <v>15770195.18</v>
      </c>
      <c r="I12" s="13">
        <v>406466.59</v>
      </c>
      <c r="J12" s="13">
        <v>781195.28</v>
      </c>
    </row>
    <row r="13" spans="1:10" x14ac:dyDescent="0.25">
      <c r="A13" s="7" t="s">
        <v>329</v>
      </c>
      <c r="B13" s="6">
        <v>3073</v>
      </c>
      <c r="C13" s="6">
        <v>1009</v>
      </c>
      <c r="D13" s="6">
        <v>127</v>
      </c>
      <c r="E13" s="6">
        <v>0</v>
      </c>
      <c r="F13" s="6">
        <v>0</v>
      </c>
      <c r="G13" s="6">
        <v>4209</v>
      </c>
      <c r="H13" s="13">
        <v>7153439.8200000003</v>
      </c>
      <c r="I13" s="13">
        <v>531371.38</v>
      </c>
      <c r="J13" s="13">
        <v>358380.05</v>
      </c>
    </row>
    <row r="14" spans="1:10" x14ac:dyDescent="0.25">
      <c r="A14" s="7" t="s">
        <v>330</v>
      </c>
      <c r="B14" s="6">
        <v>4872</v>
      </c>
      <c r="C14" s="6">
        <v>1320</v>
      </c>
      <c r="D14" s="6">
        <v>137</v>
      </c>
      <c r="E14" s="6">
        <v>44</v>
      </c>
      <c r="F14" s="6">
        <v>0</v>
      </c>
      <c r="G14" s="6">
        <v>6373</v>
      </c>
      <c r="H14" s="13">
        <v>7492836.3499999996</v>
      </c>
      <c r="I14" s="13">
        <v>195206.85</v>
      </c>
      <c r="J14" s="13">
        <v>412585.37</v>
      </c>
    </row>
    <row r="15" spans="1:10" x14ac:dyDescent="0.25">
      <c r="A15" s="7" t="s">
        <v>331</v>
      </c>
      <c r="B15" s="6">
        <v>2205</v>
      </c>
      <c r="C15" s="6">
        <v>338</v>
      </c>
      <c r="D15" s="6">
        <v>98</v>
      </c>
      <c r="E15" s="6">
        <v>0</v>
      </c>
      <c r="F15" s="6">
        <v>0</v>
      </c>
      <c r="G15" s="6">
        <v>2641</v>
      </c>
      <c r="H15" s="13">
        <v>3576164.75</v>
      </c>
      <c r="I15" s="13">
        <v>149155.57</v>
      </c>
      <c r="J15" s="13">
        <v>208681.95</v>
      </c>
    </row>
    <row r="16" spans="1:10" x14ac:dyDescent="0.25">
      <c r="A16" s="7" t="s">
        <v>332</v>
      </c>
      <c r="B16" s="6">
        <v>544</v>
      </c>
      <c r="C16" s="6">
        <v>124</v>
      </c>
      <c r="D16" s="6">
        <v>0</v>
      </c>
      <c r="E16" s="6">
        <v>4</v>
      </c>
      <c r="F16" s="6">
        <v>0</v>
      </c>
      <c r="G16" s="6">
        <v>672</v>
      </c>
      <c r="H16" s="13">
        <v>808073.15</v>
      </c>
      <c r="I16" s="13">
        <v>26743.72</v>
      </c>
      <c r="J16" s="13">
        <v>41947.97</v>
      </c>
    </row>
    <row r="17" spans="1:10" x14ac:dyDescent="0.25">
      <c r="A17" s="7" t="s">
        <v>333</v>
      </c>
      <c r="B17" s="6">
        <v>38717</v>
      </c>
      <c r="C17" s="6">
        <v>8035</v>
      </c>
      <c r="D17" s="6">
        <v>1063</v>
      </c>
      <c r="E17" s="6">
        <v>320</v>
      </c>
      <c r="F17" s="6">
        <v>0</v>
      </c>
      <c r="G17" s="6">
        <v>48135</v>
      </c>
      <c r="H17" s="13">
        <v>63904475.259999998</v>
      </c>
      <c r="I17" s="13">
        <v>1811551.95</v>
      </c>
      <c r="J17" s="13">
        <v>3351083.86</v>
      </c>
    </row>
    <row r="18" spans="1:10" x14ac:dyDescent="0.25">
      <c r="A18" s="7" t="s">
        <v>334</v>
      </c>
      <c r="B18" s="6">
        <v>163469</v>
      </c>
      <c r="C18" s="6">
        <v>86724</v>
      </c>
      <c r="D18" s="6">
        <v>23115</v>
      </c>
      <c r="E18" s="6">
        <v>3250</v>
      </c>
      <c r="F18" s="6">
        <v>0</v>
      </c>
      <c r="G18" s="6">
        <v>276558</v>
      </c>
      <c r="H18" s="13">
        <v>218001269.49000001</v>
      </c>
      <c r="I18" s="13">
        <v>193943.92</v>
      </c>
      <c r="J18" s="13">
        <v>10403147.039999999</v>
      </c>
    </row>
    <row r="19" spans="1:10" x14ac:dyDescent="0.25">
      <c r="A19" s="7" t="s">
        <v>358</v>
      </c>
      <c r="B19" s="6">
        <v>1217</v>
      </c>
      <c r="C19" s="6">
        <v>455</v>
      </c>
      <c r="D19" s="6">
        <v>49</v>
      </c>
      <c r="E19" s="6">
        <v>5</v>
      </c>
      <c r="F19" s="6">
        <v>0</v>
      </c>
      <c r="G19" s="6">
        <v>1726</v>
      </c>
      <c r="H19" s="13">
        <v>1201563.3899999999</v>
      </c>
      <c r="I19" s="13">
        <v>10252.4</v>
      </c>
      <c r="J19" s="13">
        <v>67147.539999999994</v>
      </c>
    </row>
    <row r="20" spans="1:10" x14ac:dyDescent="0.25">
      <c r="A20" s="7" t="s">
        <v>359</v>
      </c>
      <c r="B20" s="6">
        <v>13089</v>
      </c>
      <c r="C20" s="6">
        <v>4558</v>
      </c>
      <c r="D20" s="6">
        <v>575</v>
      </c>
      <c r="E20" s="6">
        <v>0</v>
      </c>
      <c r="F20" s="6">
        <v>0</v>
      </c>
      <c r="G20" s="6">
        <v>18222</v>
      </c>
      <c r="H20" s="13">
        <v>12384852.560000001</v>
      </c>
      <c r="I20" s="13">
        <v>232854.36</v>
      </c>
      <c r="J20" s="13">
        <v>664963.05000000005</v>
      </c>
    </row>
    <row r="21" spans="1:10" x14ac:dyDescent="0.25">
      <c r="A21" s="7" t="s">
        <v>335</v>
      </c>
      <c r="B21" s="6">
        <v>14017</v>
      </c>
      <c r="C21" s="6">
        <v>6205</v>
      </c>
      <c r="D21" s="6">
        <v>324</v>
      </c>
      <c r="E21" s="6">
        <v>169</v>
      </c>
      <c r="F21" s="6">
        <v>0</v>
      </c>
      <c r="G21" s="6">
        <v>20715</v>
      </c>
      <c r="H21" s="13">
        <v>22326360.07</v>
      </c>
      <c r="I21" s="13">
        <v>1006007.64</v>
      </c>
      <c r="J21" s="13">
        <v>1155338.51</v>
      </c>
    </row>
    <row r="22" spans="1:10" x14ac:dyDescent="0.25">
      <c r="A22" s="7" t="s">
        <v>336</v>
      </c>
      <c r="B22" s="6">
        <v>18187</v>
      </c>
      <c r="C22" s="6">
        <v>5354</v>
      </c>
      <c r="D22" s="6">
        <v>1032</v>
      </c>
      <c r="E22" s="6">
        <v>0</v>
      </c>
      <c r="F22" s="6">
        <v>0</v>
      </c>
      <c r="G22" s="6">
        <v>24573</v>
      </c>
      <c r="H22" s="13">
        <v>29130651.350000001</v>
      </c>
      <c r="I22" s="13">
        <v>621080.48</v>
      </c>
      <c r="J22" s="13">
        <v>1424295.04</v>
      </c>
    </row>
    <row r="23" spans="1:10" x14ac:dyDescent="0.25">
      <c r="A23" s="7" t="s">
        <v>360</v>
      </c>
      <c r="B23" s="6">
        <v>2331</v>
      </c>
      <c r="C23" s="6">
        <v>533</v>
      </c>
      <c r="D23" s="6">
        <v>216</v>
      </c>
      <c r="E23" s="6">
        <v>0</v>
      </c>
      <c r="F23" s="6">
        <v>0</v>
      </c>
      <c r="G23" s="6">
        <v>3080</v>
      </c>
      <c r="H23" s="13">
        <v>4207214.91</v>
      </c>
      <c r="I23" s="13">
        <v>224367.27</v>
      </c>
      <c r="J23" s="13">
        <v>25299.88</v>
      </c>
    </row>
    <row r="24" spans="1:10" x14ac:dyDescent="0.25">
      <c r="A24" s="7" t="s">
        <v>361</v>
      </c>
      <c r="B24" s="6">
        <v>456</v>
      </c>
      <c r="C24" s="6">
        <v>127</v>
      </c>
      <c r="D24" s="6">
        <v>51</v>
      </c>
      <c r="E24" s="6">
        <v>0</v>
      </c>
      <c r="F24" s="6">
        <v>0</v>
      </c>
      <c r="G24" s="6">
        <v>634</v>
      </c>
      <c r="H24" s="13">
        <v>547204.6</v>
      </c>
      <c r="I24" s="13">
        <v>4117.32</v>
      </c>
      <c r="J24" s="13">
        <v>26832.48</v>
      </c>
    </row>
    <row r="25" spans="1:10" x14ac:dyDescent="0.25">
      <c r="A25" s="7" t="s">
        <v>362</v>
      </c>
      <c r="B25" s="6">
        <v>514</v>
      </c>
      <c r="C25" s="6">
        <v>242</v>
      </c>
      <c r="D25" s="6">
        <v>41</v>
      </c>
      <c r="E25" s="6">
        <v>0</v>
      </c>
      <c r="F25" s="6">
        <v>0</v>
      </c>
      <c r="G25" s="6">
        <v>797</v>
      </c>
      <c r="H25" s="13">
        <v>844985.66</v>
      </c>
      <c r="I25" s="13">
        <v>939.74</v>
      </c>
      <c r="J25" s="13">
        <v>38780.17</v>
      </c>
    </row>
    <row r="26" spans="1:10" s="37" customFormat="1" x14ac:dyDescent="0.25">
      <c r="A26" s="7" t="s">
        <v>363</v>
      </c>
      <c r="B26" s="6">
        <v>45</v>
      </c>
      <c r="C26" s="6">
        <v>23</v>
      </c>
      <c r="D26" s="6">
        <v>7</v>
      </c>
      <c r="E26" s="6">
        <v>0</v>
      </c>
      <c r="F26" s="6">
        <v>0</v>
      </c>
      <c r="G26" s="6">
        <v>75</v>
      </c>
      <c r="H26" s="13">
        <v>80189.320000000007</v>
      </c>
      <c r="I26" s="13">
        <v>222.09</v>
      </c>
      <c r="J26" s="13">
        <v>3643.32</v>
      </c>
    </row>
    <row r="27" spans="1:10" x14ac:dyDescent="0.25">
      <c r="A27" s="7" t="s">
        <v>364</v>
      </c>
      <c r="B27" s="6">
        <v>847</v>
      </c>
      <c r="C27" s="6">
        <v>245</v>
      </c>
      <c r="D27" s="6">
        <v>56</v>
      </c>
      <c r="E27" s="6">
        <v>0</v>
      </c>
      <c r="F27" s="6">
        <v>0</v>
      </c>
      <c r="G27" s="6">
        <v>1148</v>
      </c>
      <c r="H27" s="13">
        <v>1275488.68</v>
      </c>
      <c r="I27" s="13">
        <v>12692.04</v>
      </c>
      <c r="J27" s="13">
        <v>53643.13</v>
      </c>
    </row>
    <row r="28" spans="1:10" x14ac:dyDescent="0.25">
      <c r="A28" s="267" t="s">
        <v>365</v>
      </c>
      <c r="B28" s="6">
        <v>22100</v>
      </c>
      <c r="C28" s="6">
        <v>6444</v>
      </c>
      <c r="D28" s="6">
        <v>664</v>
      </c>
      <c r="E28" s="6">
        <v>0</v>
      </c>
      <c r="F28" s="6">
        <v>0</v>
      </c>
      <c r="G28" s="6">
        <v>29208</v>
      </c>
      <c r="H28" s="13">
        <v>43408992.299999997</v>
      </c>
      <c r="I28" s="13">
        <v>1620141.02</v>
      </c>
      <c r="J28" s="13">
        <v>2351988.02</v>
      </c>
    </row>
    <row r="29" spans="1:10" x14ac:dyDescent="0.25">
      <c r="A29" s="266" t="s">
        <v>609</v>
      </c>
      <c r="B29" s="6">
        <v>344578</v>
      </c>
      <c r="C29" s="6">
        <v>0</v>
      </c>
      <c r="D29" s="6">
        <v>69732</v>
      </c>
      <c r="E29" s="6">
        <v>0</v>
      </c>
      <c r="F29" s="6">
        <v>0</v>
      </c>
      <c r="G29" s="6">
        <v>414310</v>
      </c>
      <c r="H29" s="13">
        <v>188968937.34999999</v>
      </c>
      <c r="I29" s="13">
        <v>21763.52</v>
      </c>
      <c r="J29" s="13">
        <v>10959339.310000001</v>
      </c>
    </row>
    <row r="30" spans="1:10" x14ac:dyDescent="0.25">
      <c r="A30" s="7" t="s">
        <v>366</v>
      </c>
      <c r="B30" s="6">
        <v>29</v>
      </c>
      <c r="C30" s="6">
        <v>30</v>
      </c>
      <c r="D30" s="6">
        <v>7</v>
      </c>
      <c r="E30" s="6">
        <v>0</v>
      </c>
      <c r="F30" s="6">
        <v>0</v>
      </c>
      <c r="G30" s="6">
        <v>66</v>
      </c>
      <c r="H30" s="13">
        <v>55055.86</v>
      </c>
      <c r="I30" s="13">
        <v>179.08</v>
      </c>
      <c r="J30" s="13">
        <v>2875.28</v>
      </c>
    </row>
    <row r="31" spans="1:10" x14ac:dyDescent="0.25">
      <c r="A31" s="7" t="s">
        <v>367</v>
      </c>
      <c r="B31" s="6">
        <v>30</v>
      </c>
      <c r="C31" s="6">
        <v>10</v>
      </c>
      <c r="D31" s="6">
        <v>0</v>
      </c>
      <c r="E31" s="6">
        <v>0</v>
      </c>
      <c r="F31" s="6">
        <v>0</v>
      </c>
      <c r="G31" s="6">
        <v>40</v>
      </c>
      <c r="H31" s="13">
        <v>45514.55</v>
      </c>
      <c r="I31" s="13">
        <v>213.8</v>
      </c>
      <c r="J31" s="13">
        <v>2196.5500000000002</v>
      </c>
    </row>
    <row r="32" spans="1:10" x14ac:dyDescent="0.25">
      <c r="A32" s="7" t="s">
        <v>539</v>
      </c>
      <c r="B32" s="6">
        <v>16</v>
      </c>
      <c r="C32" s="6">
        <v>5</v>
      </c>
      <c r="D32" s="6">
        <v>0</v>
      </c>
      <c r="E32" s="6">
        <v>0</v>
      </c>
      <c r="F32" s="6">
        <v>0</v>
      </c>
      <c r="G32" s="6">
        <v>21</v>
      </c>
      <c r="H32" s="13">
        <v>19727.7</v>
      </c>
      <c r="I32" s="13">
        <v>324.93</v>
      </c>
      <c r="J32" s="13">
        <v>1162.3499999999999</v>
      </c>
    </row>
    <row r="33" spans="1:10" x14ac:dyDescent="0.25">
      <c r="A33" s="7" t="s">
        <v>337</v>
      </c>
      <c r="B33" s="6">
        <v>3</v>
      </c>
      <c r="C33" s="6">
        <v>0</v>
      </c>
      <c r="D33" s="6">
        <v>0</v>
      </c>
      <c r="E33" s="6">
        <v>2</v>
      </c>
      <c r="F33" s="6">
        <v>0</v>
      </c>
      <c r="G33" s="6">
        <v>5</v>
      </c>
      <c r="H33" s="13">
        <v>4951.88</v>
      </c>
      <c r="I33" s="13">
        <v>242.06</v>
      </c>
      <c r="J33" s="13">
        <v>300.75</v>
      </c>
    </row>
    <row r="34" spans="1:10" x14ac:dyDescent="0.25">
      <c r="A34" s="7" t="s">
        <v>338</v>
      </c>
      <c r="B34" s="6">
        <v>104551</v>
      </c>
      <c r="C34" s="6">
        <v>34790</v>
      </c>
      <c r="D34" s="6">
        <v>11154</v>
      </c>
      <c r="E34" s="6">
        <v>378</v>
      </c>
      <c r="F34" s="6">
        <v>0</v>
      </c>
      <c r="G34" s="6">
        <v>150873</v>
      </c>
      <c r="H34" s="13">
        <v>109020527.79000001</v>
      </c>
      <c r="I34" s="13">
        <v>313777.93</v>
      </c>
      <c r="J34" s="13">
        <v>6162760.2000000002</v>
      </c>
    </row>
    <row r="35" spans="1:10" x14ac:dyDescent="0.25">
      <c r="A35" s="7" t="s">
        <v>578</v>
      </c>
      <c r="B35" s="6">
        <v>281466</v>
      </c>
      <c r="C35" s="6">
        <v>188759</v>
      </c>
      <c r="D35" s="6">
        <v>24086</v>
      </c>
      <c r="E35" s="6">
        <v>14350</v>
      </c>
      <c r="F35" s="6">
        <v>0</v>
      </c>
      <c r="G35" s="6">
        <v>508661</v>
      </c>
      <c r="H35" s="13">
        <v>350705891.26999998</v>
      </c>
      <c r="I35" s="13">
        <v>5617262.25</v>
      </c>
      <c r="J35" s="13">
        <v>20098232.539999999</v>
      </c>
    </row>
    <row r="36" spans="1:10" x14ac:dyDescent="0.25">
      <c r="A36" s="266" t="s">
        <v>604</v>
      </c>
      <c r="B36" s="6">
        <v>0</v>
      </c>
      <c r="C36" s="6">
        <v>7544</v>
      </c>
      <c r="D36" s="6">
        <v>0</v>
      </c>
      <c r="E36" s="6">
        <v>0</v>
      </c>
      <c r="F36" s="6">
        <v>0</v>
      </c>
      <c r="G36" s="6">
        <v>7544</v>
      </c>
      <c r="H36" s="13">
        <v>1298134.3899999999</v>
      </c>
      <c r="I36" s="13">
        <v>0</v>
      </c>
      <c r="J36" s="13">
        <v>77885.27</v>
      </c>
    </row>
    <row r="37" spans="1:10" x14ac:dyDescent="0.25">
      <c r="A37" s="266" t="s">
        <v>605</v>
      </c>
      <c r="B37" s="6">
        <v>465</v>
      </c>
      <c r="C37" s="6">
        <v>60</v>
      </c>
      <c r="D37" s="6">
        <v>7</v>
      </c>
      <c r="E37" s="6">
        <v>5</v>
      </c>
      <c r="F37" s="6">
        <v>0</v>
      </c>
      <c r="G37" s="6">
        <v>537</v>
      </c>
      <c r="H37" s="13">
        <v>716382.92</v>
      </c>
      <c r="I37" s="13">
        <v>46380.83</v>
      </c>
      <c r="J37" s="13">
        <v>47700.07</v>
      </c>
    </row>
    <row r="38" spans="1:10" x14ac:dyDescent="0.25">
      <c r="A38" s="266" t="s">
        <v>606</v>
      </c>
      <c r="B38" s="6">
        <v>0</v>
      </c>
      <c r="C38" s="6">
        <v>1069</v>
      </c>
      <c r="D38" s="6">
        <v>0</v>
      </c>
      <c r="E38" s="6">
        <v>0</v>
      </c>
      <c r="F38" s="6">
        <v>0</v>
      </c>
      <c r="G38" s="6">
        <v>1069</v>
      </c>
      <c r="H38" s="13">
        <v>389091.62</v>
      </c>
      <c r="I38" s="13">
        <v>363.91</v>
      </c>
      <c r="J38" s="13">
        <v>23323.65</v>
      </c>
    </row>
    <row r="39" spans="1:10" x14ac:dyDescent="0.25">
      <c r="A39" s="7" t="s">
        <v>610</v>
      </c>
      <c r="B39" s="6">
        <v>17170</v>
      </c>
      <c r="C39" s="6">
        <v>0</v>
      </c>
      <c r="D39" s="6">
        <v>0</v>
      </c>
      <c r="E39" s="6">
        <v>17951</v>
      </c>
      <c r="F39" s="6">
        <v>0</v>
      </c>
      <c r="G39" s="6">
        <v>35121</v>
      </c>
      <c r="H39" s="13">
        <v>10472214.9</v>
      </c>
      <c r="I39" s="13">
        <v>0</v>
      </c>
      <c r="J39" s="13">
        <v>370937.2</v>
      </c>
    </row>
    <row r="40" spans="1:10" x14ac:dyDescent="0.25">
      <c r="A40" s="7" t="s">
        <v>540</v>
      </c>
      <c r="B40" s="6">
        <v>4576</v>
      </c>
      <c r="C40" s="6">
        <v>1196</v>
      </c>
      <c r="D40" s="6">
        <v>336</v>
      </c>
      <c r="E40" s="6">
        <v>0</v>
      </c>
      <c r="F40" s="6">
        <v>0</v>
      </c>
      <c r="G40" s="6">
        <v>6108</v>
      </c>
      <c r="H40" s="13">
        <v>2418252.0699999998</v>
      </c>
      <c r="I40" s="13">
        <v>235057.87</v>
      </c>
      <c r="J40" s="13">
        <v>129318.46</v>
      </c>
    </row>
    <row r="41" spans="1:10" x14ac:dyDescent="0.25">
      <c r="A41" s="7" t="s">
        <v>541</v>
      </c>
      <c r="B41" s="6">
        <v>26553</v>
      </c>
      <c r="C41" s="6">
        <v>7604</v>
      </c>
      <c r="D41" s="6">
        <v>3140</v>
      </c>
      <c r="E41" s="6">
        <v>0</v>
      </c>
      <c r="F41" s="6">
        <v>0</v>
      </c>
      <c r="G41" s="6">
        <v>37297</v>
      </c>
      <c r="H41" s="13">
        <v>9059535.1099999994</v>
      </c>
      <c r="I41" s="13">
        <v>418128.2</v>
      </c>
      <c r="J41" s="13">
        <v>511843.49</v>
      </c>
    </row>
    <row r="42" spans="1:10" x14ac:dyDescent="0.25">
      <c r="A42" s="7" t="s">
        <v>542</v>
      </c>
      <c r="B42" s="6">
        <v>2961</v>
      </c>
      <c r="C42" s="6">
        <v>1290</v>
      </c>
      <c r="D42" s="6">
        <v>307</v>
      </c>
      <c r="E42" s="6">
        <v>0</v>
      </c>
      <c r="F42" s="6">
        <v>0</v>
      </c>
      <c r="G42" s="6">
        <v>4558</v>
      </c>
      <c r="H42" s="13">
        <v>940086.42</v>
      </c>
      <c r="I42" s="13">
        <v>16101.27</v>
      </c>
      <c r="J42" s="13">
        <v>55364.74</v>
      </c>
    </row>
    <row r="43" spans="1:10" x14ac:dyDescent="0.25">
      <c r="A43" s="7" t="s">
        <v>543</v>
      </c>
      <c r="B43" s="6">
        <v>2102</v>
      </c>
      <c r="C43" s="6">
        <v>690</v>
      </c>
      <c r="D43" s="6">
        <v>46</v>
      </c>
      <c r="E43" s="6">
        <v>0</v>
      </c>
      <c r="F43" s="6">
        <v>0</v>
      </c>
      <c r="G43" s="6">
        <v>2838</v>
      </c>
      <c r="H43" s="13">
        <v>574176.62</v>
      </c>
      <c r="I43" s="13">
        <v>12970.5</v>
      </c>
      <c r="J43" s="13">
        <v>33261.1</v>
      </c>
    </row>
    <row r="44" spans="1:10" x14ac:dyDescent="0.25">
      <c r="A44" s="7" t="s">
        <v>544</v>
      </c>
      <c r="B44" s="6">
        <v>22445</v>
      </c>
      <c r="C44" s="6">
        <v>4449</v>
      </c>
      <c r="D44" s="6">
        <v>205</v>
      </c>
      <c r="E44" s="6">
        <v>0</v>
      </c>
      <c r="F44" s="6">
        <v>0</v>
      </c>
      <c r="G44" s="6">
        <v>27099</v>
      </c>
      <c r="H44" s="13">
        <v>6940556.4900000002</v>
      </c>
      <c r="I44" s="13">
        <v>326210.18</v>
      </c>
      <c r="J44" s="13">
        <v>382496.09</v>
      </c>
    </row>
    <row r="45" spans="1:10" x14ac:dyDescent="0.25">
      <c r="A45" s="7" t="s">
        <v>545</v>
      </c>
      <c r="B45" s="6">
        <v>24543</v>
      </c>
      <c r="C45" s="6">
        <v>6584</v>
      </c>
      <c r="D45" s="6">
        <v>228</v>
      </c>
      <c r="E45" s="6">
        <v>0</v>
      </c>
      <c r="F45" s="6">
        <v>0</v>
      </c>
      <c r="G45" s="6">
        <v>31355</v>
      </c>
      <c r="H45" s="13">
        <v>7356830.79</v>
      </c>
      <c r="I45" s="13">
        <v>273204.39</v>
      </c>
      <c r="J45" s="13">
        <v>423137.97</v>
      </c>
    </row>
    <row r="46" spans="1:10" x14ac:dyDescent="0.25">
      <c r="A46" s="7" t="s">
        <v>517</v>
      </c>
      <c r="B46" s="6">
        <v>3842</v>
      </c>
      <c r="C46" s="6">
        <v>829</v>
      </c>
      <c r="D46" s="6">
        <v>64</v>
      </c>
      <c r="E46" s="6">
        <v>0</v>
      </c>
      <c r="F46" s="6">
        <v>0</v>
      </c>
      <c r="G46" s="6">
        <v>4735</v>
      </c>
      <c r="H46" s="13">
        <v>1701488.44</v>
      </c>
      <c r="I46" s="13">
        <v>147608.89000000001</v>
      </c>
      <c r="J46" s="13">
        <v>88474.5</v>
      </c>
    </row>
    <row r="47" spans="1:10" x14ac:dyDescent="0.25">
      <c r="A47" s="7" t="s">
        <v>546</v>
      </c>
      <c r="B47" s="6">
        <v>1955</v>
      </c>
      <c r="C47" s="6">
        <v>969</v>
      </c>
      <c r="D47" s="6">
        <v>315</v>
      </c>
      <c r="E47" s="6">
        <v>0</v>
      </c>
      <c r="F47" s="6">
        <v>0</v>
      </c>
      <c r="G47" s="6">
        <v>3239</v>
      </c>
      <c r="H47" s="13">
        <v>381489.47</v>
      </c>
      <c r="I47" s="13">
        <v>1174.3499999999999</v>
      </c>
      <c r="J47" s="13">
        <v>22800.45</v>
      </c>
    </row>
    <row r="48" spans="1:10" x14ac:dyDescent="0.25">
      <c r="A48" s="7" t="s">
        <v>547</v>
      </c>
      <c r="B48" s="6">
        <v>1088</v>
      </c>
      <c r="C48" s="6">
        <v>447</v>
      </c>
      <c r="D48" s="6">
        <v>7</v>
      </c>
      <c r="E48" s="6">
        <v>0</v>
      </c>
      <c r="F48" s="6">
        <v>0</v>
      </c>
      <c r="G48" s="6">
        <v>1542</v>
      </c>
      <c r="H48" s="13">
        <v>664188.84</v>
      </c>
      <c r="I48" s="13">
        <v>45112.22</v>
      </c>
      <c r="J48" s="13">
        <v>37101.370000000003</v>
      </c>
    </row>
    <row r="49" spans="1:10" x14ac:dyDescent="0.25">
      <c r="A49" s="7" t="s">
        <v>638</v>
      </c>
      <c r="B49" s="6">
        <v>196750</v>
      </c>
      <c r="C49" s="6">
        <v>29093</v>
      </c>
      <c r="D49" s="6">
        <v>1146</v>
      </c>
      <c r="E49" s="6">
        <v>0</v>
      </c>
      <c r="F49" s="6">
        <v>0</v>
      </c>
      <c r="G49" s="6">
        <v>226989</v>
      </c>
      <c r="H49" s="13">
        <v>41869222.350000001</v>
      </c>
      <c r="I49" s="13">
        <v>420759.43</v>
      </c>
      <c r="J49" s="13">
        <v>2465507.9</v>
      </c>
    </row>
    <row r="50" spans="1:10" x14ac:dyDescent="0.25">
      <c r="A50" s="7" t="s">
        <v>548</v>
      </c>
      <c r="B50" s="6">
        <v>11294</v>
      </c>
      <c r="C50" s="6">
        <v>3389</v>
      </c>
      <c r="D50" s="6">
        <v>54</v>
      </c>
      <c r="E50" s="6">
        <v>0</v>
      </c>
      <c r="F50" s="6">
        <v>0</v>
      </c>
      <c r="G50" s="6">
        <v>14737</v>
      </c>
      <c r="H50" s="13">
        <v>1130197.19</v>
      </c>
      <c r="I50" s="13">
        <v>29.68</v>
      </c>
      <c r="J50" s="13">
        <v>67813.86</v>
      </c>
    </row>
    <row r="51" spans="1:10" x14ac:dyDescent="0.25">
      <c r="A51" s="7" t="s">
        <v>549</v>
      </c>
      <c r="B51" s="6">
        <v>5783</v>
      </c>
      <c r="C51" s="6">
        <v>1377</v>
      </c>
      <c r="D51" s="6">
        <v>73</v>
      </c>
      <c r="E51" s="6">
        <v>0</v>
      </c>
      <c r="F51" s="6">
        <v>0</v>
      </c>
      <c r="G51" s="6">
        <v>7233</v>
      </c>
      <c r="H51" s="13">
        <v>749341.99</v>
      </c>
      <c r="I51" s="13">
        <v>96.12</v>
      </c>
      <c r="J51" s="13">
        <v>44949.58</v>
      </c>
    </row>
    <row r="52" spans="1:10" x14ac:dyDescent="0.25">
      <c r="A52" s="7" t="s">
        <v>550</v>
      </c>
      <c r="B52" s="6">
        <v>24737</v>
      </c>
      <c r="C52" s="6">
        <v>9681</v>
      </c>
      <c r="D52" s="6">
        <v>693</v>
      </c>
      <c r="E52" s="6">
        <v>1</v>
      </c>
      <c r="F52" s="6">
        <v>0</v>
      </c>
      <c r="G52" s="6">
        <v>35112</v>
      </c>
      <c r="H52" s="13">
        <v>3716648.09</v>
      </c>
      <c r="I52" s="13">
        <v>0</v>
      </c>
      <c r="J52" s="13">
        <v>222702.68</v>
      </c>
    </row>
    <row r="53" spans="1:10" x14ac:dyDescent="0.25">
      <c r="A53" s="7" t="s">
        <v>551</v>
      </c>
      <c r="B53" s="6">
        <v>1377</v>
      </c>
      <c r="C53" s="6">
        <v>247</v>
      </c>
      <c r="D53" s="6">
        <v>24</v>
      </c>
      <c r="E53" s="6">
        <v>0</v>
      </c>
      <c r="F53" s="6">
        <v>0</v>
      </c>
      <c r="G53" s="6">
        <v>1648</v>
      </c>
      <c r="H53" s="13">
        <v>407726.33</v>
      </c>
      <c r="I53" s="13">
        <v>22169.39</v>
      </c>
      <c r="J53" s="13">
        <v>23038.27</v>
      </c>
    </row>
    <row r="54" spans="1:10" x14ac:dyDescent="0.25">
      <c r="A54" s="7" t="s">
        <v>586</v>
      </c>
      <c r="B54" s="6">
        <v>6769</v>
      </c>
      <c r="C54" s="6">
        <v>74</v>
      </c>
      <c r="D54" s="6">
        <v>18</v>
      </c>
      <c r="E54" s="6">
        <v>0</v>
      </c>
      <c r="F54" s="6">
        <v>0</v>
      </c>
      <c r="G54" s="6">
        <v>6861</v>
      </c>
      <c r="H54" s="13">
        <v>3885553.54</v>
      </c>
      <c r="I54" s="13">
        <v>166384.69</v>
      </c>
      <c r="J54" s="13">
        <v>223395.34</v>
      </c>
    </row>
    <row r="55" spans="1:10" x14ac:dyDescent="0.25">
      <c r="A55" s="7" t="s">
        <v>339</v>
      </c>
      <c r="B55" s="6">
        <v>2890</v>
      </c>
      <c r="C55" s="6">
        <v>0</v>
      </c>
      <c r="D55" s="6">
        <v>0</v>
      </c>
      <c r="E55" s="6">
        <v>0</v>
      </c>
      <c r="F55" s="6">
        <v>0</v>
      </c>
      <c r="G55" s="6">
        <v>2890</v>
      </c>
      <c r="H55" s="13">
        <v>1508619.54</v>
      </c>
      <c r="I55" s="13">
        <v>56089.09</v>
      </c>
      <c r="J55" s="13">
        <v>82136.960000000006</v>
      </c>
    </row>
    <row r="56" spans="1:10" x14ac:dyDescent="0.25">
      <c r="A56" s="7" t="s">
        <v>552</v>
      </c>
      <c r="B56" s="6">
        <v>4225</v>
      </c>
      <c r="C56" s="6">
        <v>937</v>
      </c>
      <c r="D56" s="6">
        <v>90</v>
      </c>
      <c r="E56" s="6">
        <v>0</v>
      </c>
      <c r="F56" s="6">
        <v>0</v>
      </c>
      <c r="G56" s="6">
        <v>5252</v>
      </c>
      <c r="H56" s="13">
        <v>2619166.31</v>
      </c>
      <c r="I56" s="13">
        <v>350160.22</v>
      </c>
      <c r="J56" s="13">
        <v>124945.59</v>
      </c>
    </row>
    <row r="57" spans="1:10" x14ac:dyDescent="0.25">
      <c r="A57" s="7" t="s">
        <v>553</v>
      </c>
      <c r="B57" s="6">
        <v>6816</v>
      </c>
      <c r="C57" s="6">
        <v>2972</v>
      </c>
      <c r="D57" s="6">
        <v>330</v>
      </c>
      <c r="E57" s="6">
        <v>0</v>
      </c>
      <c r="F57" s="6">
        <v>0</v>
      </c>
      <c r="G57" s="6">
        <v>10118</v>
      </c>
      <c r="H57" s="13">
        <v>2849175.41</v>
      </c>
      <c r="I57" s="13">
        <v>109159.85</v>
      </c>
      <c r="J57" s="13">
        <v>158309.38</v>
      </c>
    </row>
    <row r="58" spans="1:10" x14ac:dyDescent="0.25">
      <c r="A58" s="7" t="s">
        <v>554</v>
      </c>
      <c r="B58" s="6">
        <v>319070</v>
      </c>
      <c r="C58" s="6">
        <v>101108</v>
      </c>
      <c r="D58" s="6">
        <v>43403</v>
      </c>
      <c r="E58" s="6">
        <v>0</v>
      </c>
      <c r="F58" s="6">
        <v>0</v>
      </c>
      <c r="G58" s="6">
        <v>463581</v>
      </c>
      <c r="H58" s="13">
        <v>83239555.920000002</v>
      </c>
      <c r="I58" s="13">
        <v>2963524.78</v>
      </c>
      <c r="J58" s="13">
        <v>4766839.8499999996</v>
      </c>
    </row>
    <row r="59" spans="1:10" x14ac:dyDescent="0.25">
      <c r="A59" s="7" t="s">
        <v>555</v>
      </c>
      <c r="B59" s="6">
        <v>31545</v>
      </c>
      <c r="C59" s="6">
        <v>9089</v>
      </c>
      <c r="D59" s="6">
        <v>194</v>
      </c>
      <c r="E59" s="6">
        <v>0</v>
      </c>
      <c r="F59" s="6">
        <v>0</v>
      </c>
      <c r="G59" s="6">
        <v>40828</v>
      </c>
      <c r="H59" s="13">
        <v>12121323.01</v>
      </c>
      <c r="I59" s="13">
        <v>544340.38</v>
      </c>
      <c r="J59" s="13">
        <v>694258.88</v>
      </c>
    </row>
    <row r="60" spans="1:10" x14ac:dyDescent="0.25">
      <c r="A60" s="7" t="s">
        <v>556</v>
      </c>
      <c r="B60" s="6">
        <v>444</v>
      </c>
      <c r="C60" s="6">
        <v>52</v>
      </c>
      <c r="D60" s="6">
        <v>2</v>
      </c>
      <c r="E60" s="6">
        <v>0</v>
      </c>
      <c r="F60" s="6">
        <v>0</v>
      </c>
      <c r="G60" s="6">
        <v>498</v>
      </c>
      <c r="H60" s="13">
        <v>112400.84</v>
      </c>
      <c r="I60" s="13">
        <v>2187.65</v>
      </c>
      <c r="J60" s="13">
        <v>6560.25</v>
      </c>
    </row>
    <row r="61" spans="1:10" x14ac:dyDescent="0.25">
      <c r="A61" s="7" t="s">
        <v>557</v>
      </c>
      <c r="B61" s="6">
        <v>750</v>
      </c>
      <c r="C61" s="6">
        <v>268</v>
      </c>
      <c r="D61" s="6">
        <v>53</v>
      </c>
      <c r="E61" s="6">
        <v>0</v>
      </c>
      <c r="F61" s="6">
        <v>0</v>
      </c>
      <c r="G61" s="6">
        <v>1071</v>
      </c>
      <c r="H61" s="13">
        <v>220137.65</v>
      </c>
      <c r="I61" s="13">
        <v>3569.45</v>
      </c>
      <c r="J61" s="13">
        <v>12994.64</v>
      </c>
    </row>
    <row r="62" spans="1:10" x14ac:dyDescent="0.25">
      <c r="A62" s="7" t="s">
        <v>368</v>
      </c>
      <c r="B62" s="6">
        <v>9</v>
      </c>
      <c r="C62" s="6">
        <v>4</v>
      </c>
      <c r="D62" s="6">
        <v>0</v>
      </c>
      <c r="E62" s="6">
        <v>0</v>
      </c>
      <c r="F62" s="6">
        <v>0</v>
      </c>
      <c r="G62" s="6">
        <v>13</v>
      </c>
      <c r="H62" s="13">
        <v>26832.29</v>
      </c>
      <c r="I62" s="13">
        <v>1352.13</v>
      </c>
      <c r="J62" s="13">
        <v>920.65</v>
      </c>
    </row>
    <row r="63" spans="1:10" x14ac:dyDescent="0.25">
      <c r="A63" s="7" t="s">
        <v>437</v>
      </c>
      <c r="B63" s="6">
        <v>508</v>
      </c>
      <c r="C63" s="6">
        <v>16</v>
      </c>
      <c r="D63" s="6">
        <v>5</v>
      </c>
      <c r="E63" s="6">
        <v>0</v>
      </c>
      <c r="F63" s="6">
        <v>0</v>
      </c>
      <c r="G63" s="6">
        <v>529</v>
      </c>
      <c r="H63" s="13">
        <v>190815.19</v>
      </c>
      <c r="I63" s="13">
        <v>5819.82</v>
      </c>
      <c r="J63" s="13">
        <v>12108.81</v>
      </c>
    </row>
    <row r="64" spans="1:10" x14ac:dyDescent="0.25">
      <c r="A64" s="7" t="s">
        <v>639</v>
      </c>
      <c r="B64" s="6">
        <v>572</v>
      </c>
      <c r="C64" s="6">
        <v>169</v>
      </c>
      <c r="D64" s="6">
        <v>2</v>
      </c>
      <c r="E64" s="6">
        <v>0</v>
      </c>
      <c r="F64" s="6">
        <v>0</v>
      </c>
      <c r="G64" s="6">
        <v>743</v>
      </c>
      <c r="H64" s="13">
        <v>293352.56</v>
      </c>
      <c r="I64" s="13">
        <v>37056.36</v>
      </c>
      <c r="J64" s="13">
        <v>15129.2</v>
      </c>
    </row>
    <row r="65" spans="1:10" x14ac:dyDescent="0.25">
      <c r="A65" s="7" t="s">
        <v>528</v>
      </c>
      <c r="B65" s="6">
        <v>6668</v>
      </c>
      <c r="C65" s="6">
        <v>2154</v>
      </c>
      <c r="D65" s="6">
        <v>543</v>
      </c>
      <c r="E65" s="6">
        <v>0</v>
      </c>
      <c r="F65" s="6">
        <v>0</v>
      </c>
      <c r="G65" s="6">
        <v>9365</v>
      </c>
      <c r="H65" s="13">
        <v>1683912.11</v>
      </c>
      <c r="I65" s="13">
        <v>50878.07</v>
      </c>
      <c r="J65" s="13">
        <v>97249.23</v>
      </c>
    </row>
    <row r="66" spans="1:10" x14ac:dyDescent="0.25">
      <c r="A66" s="7" t="s">
        <v>558</v>
      </c>
      <c r="B66" s="6">
        <v>3338</v>
      </c>
      <c r="C66" s="6">
        <v>505</v>
      </c>
      <c r="D66" s="6">
        <v>48</v>
      </c>
      <c r="E66" s="6">
        <v>0</v>
      </c>
      <c r="F66" s="6">
        <v>0</v>
      </c>
      <c r="G66" s="6">
        <v>3891</v>
      </c>
      <c r="H66" s="13">
        <v>1967491.24</v>
      </c>
      <c r="I66" s="13">
        <v>275307.48</v>
      </c>
      <c r="J66" s="13">
        <v>99746.59</v>
      </c>
    </row>
    <row r="67" spans="1:10" x14ac:dyDescent="0.25">
      <c r="A67" s="7" t="s">
        <v>530</v>
      </c>
      <c r="B67" s="6">
        <v>22840</v>
      </c>
      <c r="C67" s="6">
        <v>8116</v>
      </c>
      <c r="D67" s="6">
        <v>617</v>
      </c>
      <c r="E67" s="6">
        <v>0</v>
      </c>
      <c r="F67" s="6">
        <v>0</v>
      </c>
      <c r="G67" s="6">
        <v>31573</v>
      </c>
      <c r="H67" s="13">
        <v>10049930.640000001</v>
      </c>
      <c r="I67" s="13">
        <v>930607.96</v>
      </c>
      <c r="J67" s="13">
        <v>508737.69</v>
      </c>
    </row>
    <row r="68" spans="1:10" x14ac:dyDescent="0.25">
      <c r="A68" s="7" t="s">
        <v>531</v>
      </c>
      <c r="B68" s="6">
        <v>22272</v>
      </c>
      <c r="C68" s="6">
        <v>4910</v>
      </c>
      <c r="D68" s="6">
        <v>396</v>
      </c>
      <c r="E68" s="6">
        <v>0</v>
      </c>
      <c r="F68" s="6">
        <v>0</v>
      </c>
      <c r="G68" s="6">
        <v>27578</v>
      </c>
      <c r="H68" s="13">
        <v>6611117.4400000004</v>
      </c>
      <c r="I68" s="13">
        <v>440807.09</v>
      </c>
      <c r="J68" s="13">
        <v>350683.42</v>
      </c>
    </row>
    <row r="69" spans="1:10" x14ac:dyDescent="0.25">
      <c r="A69" s="7" t="s">
        <v>640</v>
      </c>
      <c r="B69" s="6">
        <v>7578</v>
      </c>
      <c r="C69" s="6">
        <v>2413</v>
      </c>
      <c r="D69" s="6">
        <v>285</v>
      </c>
      <c r="E69" s="6">
        <v>0</v>
      </c>
      <c r="F69" s="6">
        <v>0</v>
      </c>
      <c r="G69" s="6">
        <v>10276</v>
      </c>
      <c r="H69" s="13">
        <v>1748102.66</v>
      </c>
      <c r="I69" s="13">
        <v>31461.15</v>
      </c>
      <c r="J69" s="13">
        <v>102229.91</v>
      </c>
    </row>
    <row r="70" spans="1:10" x14ac:dyDescent="0.25">
      <c r="A70" s="7" t="s">
        <v>559</v>
      </c>
      <c r="B70" s="6">
        <v>493</v>
      </c>
      <c r="C70" s="6">
        <v>188</v>
      </c>
      <c r="D70" s="6">
        <v>48</v>
      </c>
      <c r="E70" s="6">
        <v>0</v>
      </c>
      <c r="F70" s="6">
        <v>0</v>
      </c>
      <c r="G70" s="6">
        <v>729</v>
      </c>
      <c r="H70" s="13">
        <v>166311.96</v>
      </c>
      <c r="I70" s="13">
        <v>4737.03</v>
      </c>
      <c r="J70" s="13">
        <v>9672.4699999999993</v>
      </c>
    </row>
    <row r="71" spans="1:10" x14ac:dyDescent="0.25">
      <c r="A71" s="7" t="s">
        <v>560</v>
      </c>
      <c r="B71" s="6">
        <v>1551</v>
      </c>
      <c r="C71" s="6">
        <v>415</v>
      </c>
      <c r="D71" s="6">
        <v>22</v>
      </c>
      <c r="E71" s="6">
        <v>0</v>
      </c>
      <c r="F71" s="6">
        <v>0</v>
      </c>
      <c r="G71" s="6">
        <v>1988</v>
      </c>
      <c r="H71" s="13">
        <v>876786.67</v>
      </c>
      <c r="I71" s="13">
        <v>109247.06</v>
      </c>
      <c r="J71" s="13">
        <v>45462.46</v>
      </c>
    </row>
    <row r="72" spans="1:10" x14ac:dyDescent="0.25">
      <c r="A72" s="7" t="s">
        <v>340</v>
      </c>
      <c r="B72" s="6">
        <v>138255</v>
      </c>
      <c r="C72" s="6">
        <v>78338</v>
      </c>
      <c r="D72" s="6">
        <v>17581</v>
      </c>
      <c r="E72" s="6">
        <v>0</v>
      </c>
      <c r="F72" s="6">
        <v>0</v>
      </c>
      <c r="G72" s="6">
        <v>234174</v>
      </c>
      <c r="H72" s="13">
        <v>37572932.670000002</v>
      </c>
      <c r="I72" s="13">
        <v>939374.31</v>
      </c>
      <c r="J72" s="13">
        <v>2185587.44</v>
      </c>
    </row>
    <row r="73" spans="1:10" x14ac:dyDescent="0.25">
      <c r="A73" s="7" t="s">
        <v>641</v>
      </c>
      <c r="B73" s="6">
        <v>323</v>
      </c>
      <c r="C73" s="6">
        <v>213</v>
      </c>
      <c r="D73" s="6">
        <v>145</v>
      </c>
      <c r="E73" s="6">
        <v>0</v>
      </c>
      <c r="F73" s="6">
        <v>0</v>
      </c>
      <c r="G73" s="6">
        <v>681</v>
      </c>
      <c r="H73" s="13">
        <v>39312.67</v>
      </c>
      <c r="I73" s="13">
        <v>226.06</v>
      </c>
      <c r="J73" s="13">
        <v>2344.31</v>
      </c>
    </row>
    <row r="74" spans="1:10" x14ac:dyDescent="0.25">
      <c r="A74" s="7" t="s">
        <v>341</v>
      </c>
      <c r="B74" s="6">
        <v>12</v>
      </c>
      <c r="C74" s="6">
        <v>2</v>
      </c>
      <c r="D74" s="6">
        <v>0</v>
      </c>
      <c r="E74" s="6">
        <v>0</v>
      </c>
      <c r="F74" s="6">
        <v>0</v>
      </c>
      <c r="G74" s="6">
        <v>14</v>
      </c>
      <c r="H74" s="13">
        <v>6890.37</v>
      </c>
      <c r="I74" s="13">
        <v>564.51</v>
      </c>
      <c r="J74" s="13">
        <v>0</v>
      </c>
    </row>
    <row r="75" spans="1:10" x14ac:dyDescent="0.25">
      <c r="A75" s="7" t="s">
        <v>595</v>
      </c>
      <c r="B75" s="6">
        <v>741</v>
      </c>
      <c r="C75" s="6">
        <v>186</v>
      </c>
      <c r="D75" s="6">
        <v>0</v>
      </c>
      <c r="E75" s="6">
        <v>0</v>
      </c>
      <c r="F75" s="6">
        <v>0</v>
      </c>
      <c r="G75" s="6">
        <v>927</v>
      </c>
      <c r="H75" s="13">
        <v>29733.1</v>
      </c>
      <c r="I75" s="13">
        <v>0</v>
      </c>
      <c r="J75" s="13">
        <v>1784.15</v>
      </c>
    </row>
    <row r="76" spans="1:10" x14ac:dyDescent="0.25">
      <c r="A76" s="7" t="s">
        <v>342</v>
      </c>
      <c r="B76" s="6">
        <v>80</v>
      </c>
      <c r="C76" s="6">
        <v>3</v>
      </c>
      <c r="D76" s="6">
        <v>3</v>
      </c>
      <c r="E76" s="6">
        <v>0</v>
      </c>
      <c r="F76" s="6">
        <v>0</v>
      </c>
      <c r="G76" s="6">
        <v>86</v>
      </c>
      <c r="H76" s="13">
        <v>80331.94</v>
      </c>
      <c r="I76" s="13">
        <v>920.67</v>
      </c>
      <c r="J76" s="13">
        <v>4256.2299999999996</v>
      </c>
    </row>
    <row r="77" spans="1:10" x14ac:dyDescent="0.25">
      <c r="A77" s="7" t="s">
        <v>561</v>
      </c>
      <c r="B77" s="6">
        <v>797</v>
      </c>
      <c r="C77" s="6">
        <v>248</v>
      </c>
      <c r="D77" s="6">
        <v>66</v>
      </c>
      <c r="E77" s="6">
        <v>0</v>
      </c>
      <c r="F77" s="6">
        <v>0</v>
      </c>
      <c r="G77" s="6">
        <v>1111</v>
      </c>
      <c r="H77" s="13">
        <v>396221.45</v>
      </c>
      <c r="I77" s="13">
        <v>31085.69</v>
      </c>
      <c r="J77" s="13">
        <v>21892.65</v>
      </c>
    </row>
    <row r="78" spans="1:10" x14ac:dyDescent="0.25">
      <c r="A78" s="7" t="s">
        <v>343</v>
      </c>
      <c r="B78" s="6">
        <v>33250</v>
      </c>
      <c r="C78" s="6">
        <v>16941</v>
      </c>
      <c r="D78" s="6">
        <v>2683</v>
      </c>
      <c r="E78" s="6">
        <v>0</v>
      </c>
      <c r="F78" s="6">
        <v>0</v>
      </c>
      <c r="G78" s="6">
        <v>52874</v>
      </c>
      <c r="H78" s="13">
        <v>49266734.630000003</v>
      </c>
      <c r="I78" s="13">
        <v>489537.29</v>
      </c>
      <c r="J78" s="13">
        <v>2686668.46</v>
      </c>
    </row>
    <row r="79" spans="1:10" x14ac:dyDescent="0.25">
      <c r="A79" s="7" t="s">
        <v>344</v>
      </c>
      <c r="B79" s="6">
        <v>43739</v>
      </c>
      <c r="C79" s="6">
        <v>17585</v>
      </c>
      <c r="D79" s="6">
        <v>0</v>
      </c>
      <c r="E79" s="6">
        <v>0</v>
      </c>
      <c r="F79" s="6">
        <v>0</v>
      </c>
      <c r="G79" s="6">
        <v>61324</v>
      </c>
      <c r="H79" s="13">
        <v>6758546.3700000001</v>
      </c>
      <c r="I79" s="13">
        <v>0</v>
      </c>
      <c r="J79" s="13">
        <v>149373.42000000001</v>
      </c>
    </row>
    <row r="80" spans="1:10" x14ac:dyDescent="0.25">
      <c r="A80" s="7" t="s">
        <v>345</v>
      </c>
      <c r="B80" s="6">
        <v>12326</v>
      </c>
      <c r="C80" s="6">
        <v>3301</v>
      </c>
      <c r="D80" s="6">
        <v>0</v>
      </c>
      <c r="E80" s="6">
        <v>0</v>
      </c>
      <c r="F80" s="6">
        <v>0</v>
      </c>
      <c r="G80" s="6">
        <v>15627</v>
      </c>
      <c r="H80" s="13">
        <v>2781461.8</v>
      </c>
      <c r="I80" s="13">
        <v>0</v>
      </c>
      <c r="J80" s="13">
        <v>0</v>
      </c>
    </row>
    <row r="81" spans="1:10" x14ac:dyDescent="0.25">
      <c r="A81" s="7" t="s">
        <v>346</v>
      </c>
      <c r="B81" s="6">
        <v>11840</v>
      </c>
      <c r="C81" s="6">
        <v>2948</v>
      </c>
      <c r="D81" s="6">
        <v>17</v>
      </c>
      <c r="E81" s="6">
        <v>0</v>
      </c>
      <c r="F81" s="6">
        <v>0</v>
      </c>
      <c r="G81" s="6">
        <v>14805</v>
      </c>
      <c r="H81" s="13">
        <v>5598274.3799999999</v>
      </c>
      <c r="I81" s="13">
        <v>0</v>
      </c>
      <c r="J81" s="13">
        <v>129048.56</v>
      </c>
    </row>
    <row r="82" spans="1:10" x14ac:dyDescent="0.25">
      <c r="A82" s="7" t="s">
        <v>347</v>
      </c>
      <c r="B82" s="6">
        <v>249752</v>
      </c>
      <c r="C82" s="6">
        <v>40980</v>
      </c>
      <c r="D82" s="6">
        <v>0</v>
      </c>
      <c r="E82" s="6">
        <v>0</v>
      </c>
      <c r="F82" s="6">
        <v>0</v>
      </c>
      <c r="G82" s="6">
        <v>290732</v>
      </c>
      <c r="H82" s="13">
        <v>25100345.199999999</v>
      </c>
      <c r="I82" s="13">
        <v>808.48</v>
      </c>
      <c r="J82" s="13">
        <v>0</v>
      </c>
    </row>
    <row r="83" spans="1:10" x14ac:dyDescent="0.25">
      <c r="A83" s="7" t="s">
        <v>348</v>
      </c>
      <c r="B83" s="6">
        <v>79</v>
      </c>
      <c r="C83" s="6">
        <v>36</v>
      </c>
      <c r="D83" s="6">
        <v>0</v>
      </c>
      <c r="E83" s="6">
        <v>0</v>
      </c>
      <c r="F83" s="6">
        <v>0</v>
      </c>
      <c r="G83" s="6">
        <v>115</v>
      </c>
      <c r="H83" s="13">
        <v>101568.93</v>
      </c>
      <c r="I83" s="13">
        <v>1079.23</v>
      </c>
      <c r="J83" s="13">
        <v>5409.23</v>
      </c>
    </row>
    <row r="84" spans="1:10" x14ac:dyDescent="0.25">
      <c r="A84" s="7" t="s">
        <v>590</v>
      </c>
      <c r="B84" s="6">
        <v>348</v>
      </c>
      <c r="C84" s="6">
        <v>23</v>
      </c>
      <c r="D84" s="6">
        <v>0</v>
      </c>
      <c r="E84" s="6">
        <v>0</v>
      </c>
      <c r="F84" s="6">
        <v>0</v>
      </c>
      <c r="G84" s="6">
        <v>371</v>
      </c>
      <c r="H84" s="13">
        <v>352493.02</v>
      </c>
      <c r="I84" s="13">
        <v>4577.46</v>
      </c>
      <c r="J84" s="13">
        <v>20253.86</v>
      </c>
    </row>
    <row r="85" spans="1:10" x14ac:dyDescent="0.25">
      <c r="A85" s="7" t="s">
        <v>349</v>
      </c>
      <c r="B85" s="6">
        <v>12326</v>
      </c>
      <c r="C85" s="6">
        <v>3301</v>
      </c>
      <c r="D85" s="6">
        <v>0</v>
      </c>
      <c r="E85" s="6">
        <v>0</v>
      </c>
      <c r="F85" s="6">
        <v>0</v>
      </c>
      <c r="G85" s="6">
        <v>15627</v>
      </c>
      <c r="H85" s="13">
        <v>1167863.46</v>
      </c>
      <c r="I85" s="13">
        <v>0</v>
      </c>
      <c r="J85" s="13">
        <v>0</v>
      </c>
    </row>
    <row r="86" spans="1:10" x14ac:dyDescent="0.25">
      <c r="A86" s="7" t="s">
        <v>350</v>
      </c>
      <c r="B86" s="6">
        <v>18258</v>
      </c>
      <c r="C86" s="6">
        <v>6176</v>
      </c>
      <c r="D86" s="6">
        <v>0</v>
      </c>
      <c r="E86" s="6">
        <v>0</v>
      </c>
      <c r="F86" s="6">
        <v>0</v>
      </c>
      <c r="G86" s="6">
        <v>24434</v>
      </c>
      <c r="H86" s="13">
        <v>2947967.46</v>
      </c>
      <c r="I86" s="13">
        <v>0</v>
      </c>
      <c r="J86" s="13">
        <v>0</v>
      </c>
    </row>
    <row r="87" spans="1:10" ht="15.75" x14ac:dyDescent="0.25">
      <c r="A87" s="45" t="s">
        <v>562</v>
      </c>
      <c r="B87" s="47">
        <f t="shared" ref="B87:J87" si="0">SUM(B4:B86)</f>
        <v>3154597</v>
      </c>
      <c r="C87" s="47">
        <f t="shared" si="0"/>
        <v>981905</v>
      </c>
      <c r="D87" s="47">
        <f t="shared" si="0"/>
        <v>287053</v>
      </c>
      <c r="E87" s="47">
        <f t="shared" si="0"/>
        <v>38713</v>
      </c>
      <c r="F87" s="47">
        <f t="shared" si="0"/>
        <v>0</v>
      </c>
      <c r="G87" s="47">
        <f t="shared" si="0"/>
        <v>4462268</v>
      </c>
      <c r="H87" s="49">
        <f t="shared" si="0"/>
        <v>2372406921.6299992</v>
      </c>
      <c r="I87" s="49">
        <f t="shared" si="0"/>
        <v>30508439.070000004</v>
      </c>
      <c r="J87" s="49">
        <f t="shared" si="0"/>
        <v>126868436.91999999</v>
      </c>
    </row>
    <row r="91" spans="1:10" x14ac:dyDescent="0.25">
      <c r="B91" s="8"/>
    </row>
    <row r="92" spans="1:10" x14ac:dyDescent="0.25">
      <c r="B92" s="8"/>
      <c r="D92" s="8"/>
    </row>
    <row r="93" spans="1:10" x14ac:dyDescent="0.25">
      <c r="C93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H101"/>
  <sheetViews>
    <sheetView zoomScaleNormal="100" workbookViewId="0">
      <selection activeCell="H2" sqref="H1:H1048576"/>
    </sheetView>
  </sheetViews>
  <sheetFormatPr defaultColWidth="9.140625" defaultRowHeight="15" x14ac:dyDescent="0.25"/>
  <cols>
    <col min="1" max="1" width="22.5703125" customWidth="1"/>
    <col min="2" max="2" width="11.42578125" customWidth="1"/>
    <col min="3" max="3" width="13.140625" customWidth="1"/>
    <col min="4" max="4" width="13.7109375" customWidth="1"/>
    <col min="5" max="5" width="12" customWidth="1"/>
    <col min="6" max="6" width="15.85546875" customWidth="1"/>
    <col min="7" max="7" width="14.7109375" customWidth="1"/>
    <col min="8" max="8" width="18" customWidth="1"/>
  </cols>
  <sheetData>
    <row r="1" spans="1:8" x14ac:dyDescent="0.25">
      <c r="A1" s="449"/>
      <c r="B1" s="449"/>
      <c r="C1" s="449"/>
      <c r="D1" s="449"/>
      <c r="E1" s="449"/>
      <c r="F1" s="449"/>
      <c r="G1" s="449"/>
      <c r="H1" s="449"/>
    </row>
    <row r="3" spans="1:8" s="38" customFormat="1" ht="55.5" customHeight="1" x14ac:dyDescent="0.25">
      <c r="A3" s="269" t="s">
        <v>44</v>
      </c>
      <c r="B3" s="268" t="s">
        <v>307</v>
      </c>
      <c r="C3" s="269" t="s">
        <v>5</v>
      </c>
      <c r="D3" s="269" t="s">
        <v>6</v>
      </c>
      <c r="E3" s="269" t="s">
        <v>45</v>
      </c>
      <c r="F3" s="268" t="s">
        <v>629</v>
      </c>
      <c r="G3" s="268" t="s">
        <v>571</v>
      </c>
      <c r="H3" s="268" t="s">
        <v>3</v>
      </c>
    </row>
    <row r="4" spans="1:8" x14ac:dyDescent="0.25">
      <c r="A4" s="81" t="s">
        <v>509</v>
      </c>
      <c r="B4" s="81" t="s">
        <v>76</v>
      </c>
      <c r="C4" s="82">
        <v>0</v>
      </c>
      <c r="D4" s="82">
        <v>656</v>
      </c>
      <c r="E4" s="82">
        <v>16</v>
      </c>
      <c r="F4" s="82">
        <v>20</v>
      </c>
      <c r="G4" s="82">
        <v>692</v>
      </c>
      <c r="H4" s="7">
        <v>313.52</v>
      </c>
    </row>
    <row r="5" spans="1:8" x14ac:dyDescent="0.25">
      <c r="A5" s="81" t="s">
        <v>509</v>
      </c>
      <c r="B5" s="81" t="s">
        <v>77</v>
      </c>
      <c r="C5" s="82">
        <v>35</v>
      </c>
      <c r="D5" s="82">
        <v>241</v>
      </c>
      <c r="E5" s="82">
        <v>500</v>
      </c>
      <c r="F5" s="82">
        <v>58</v>
      </c>
      <c r="G5" s="82">
        <v>834</v>
      </c>
      <c r="H5" s="7">
        <v>495.89</v>
      </c>
    </row>
    <row r="6" spans="1:8" x14ac:dyDescent="0.25">
      <c r="A6" s="81" t="s">
        <v>509</v>
      </c>
      <c r="B6" s="81" t="s">
        <v>95</v>
      </c>
      <c r="C6" s="82">
        <v>125</v>
      </c>
      <c r="D6" s="82">
        <v>205</v>
      </c>
      <c r="E6" s="82">
        <v>408</v>
      </c>
      <c r="F6" s="82">
        <v>26</v>
      </c>
      <c r="G6" s="82">
        <v>764</v>
      </c>
      <c r="H6" s="7">
        <v>596.39</v>
      </c>
    </row>
    <row r="7" spans="1:8" x14ac:dyDescent="0.25">
      <c r="A7" s="81" t="s">
        <v>509</v>
      </c>
      <c r="B7" s="81" t="s">
        <v>96</v>
      </c>
      <c r="C7" s="82">
        <v>725</v>
      </c>
      <c r="D7" s="82">
        <v>303</v>
      </c>
      <c r="E7" s="82">
        <v>570</v>
      </c>
      <c r="F7" s="82">
        <v>36</v>
      </c>
      <c r="G7" s="82">
        <v>1634</v>
      </c>
      <c r="H7" s="7">
        <v>786.12</v>
      </c>
    </row>
    <row r="8" spans="1:8" x14ac:dyDescent="0.25">
      <c r="A8" s="81" t="s">
        <v>509</v>
      </c>
      <c r="B8" s="81" t="s">
        <v>97</v>
      </c>
      <c r="C8" s="82">
        <v>3724</v>
      </c>
      <c r="D8" s="82">
        <v>488</v>
      </c>
      <c r="E8" s="82">
        <v>525</v>
      </c>
      <c r="F8" s="82">
        <v>50</v>
      </c>
      <c r="G8" s="82">
        <v>4787</v>
      </c>
      <c r="H8" s="7">
        <v>772.17</v>
      </c>
    </row>
    <row r="9" spans="1:8" x14ac:dyDescent="0.25">
      <c r="A9" s="81" t="s">
        <v>509</v>
      </c>
      <c r="B9" s="81" t="s">
        <v>98</v>
      </c>
      <c r="C9" s="82">
        <v>4205</v>
      </c>
      <c r="D9" s="82">
        <v>607</v>
      </c>
      <c r="E9" s="82">
        <v>192</v>
      </c>
      <c r="F9" s="82">
        <v>41</v>
      </c>
      <c r="G9" s="82">
        <v>5045</v>
      </c>
      <c r="H9" s="7">
        <v>580.45000000000005</v>
      </c>
    </row>
    <row r="10" spans="1:8" x14ac:dyDescent="0.25">
      <c r="A10" s="81" t="s">
        <v>509</v>
      </c>
      <c r="B10" s="81" t="s">
        <v>99</v>
      </c>
      <c r="C10" s="82">
        <v>488</v>
      </c>
      <c r="D10" s="82">
        <v>903</v>
      </c>
      <c r="E10" s="82">
        <v>33</v>
      </c>
      <c r="F10" s="82">
        <v>69</v>
      </c>
      <c r="G10" s="82">
        <v>1493</v>
      </c>
      <c r="H10" s="7">
        <v>630.33000000000004</v>
      </c>
    </row>
    <row r="11" spans="1:8" x14ac:dyDescent="0.25">
      <c r="A11" s="81" t="s">
        <v>509</v>
      </c>
      <c r="B11" s="81" t="s">
        <v>100</v>
      </c>
      <c r="C11" s="82">
        <v>113</v>
      </c>
      <c r="D11" s="82">
        <v>910</v>
      </c>
      <c r="E11" s="82">
        <v>22</v>
      </c>
      <c r="F11" s="82">
        <v>105</v>
      </c>
      <c r="G11" s="82">
        <v>1150</v>
      </c>
      <c r="H11" s="7">
        <v>613.91</v>
      </c>
    </row>
    <row r="12" spans="1:8" x14ac:dyDescent="0.25">
      <c r="A12" s="81" t="s">
        <v>509</v>
      </c>
      <c r="B12" s="81" t="s">
        <v>101</v>
      </c>
      <c r="C12" s="82">
        <v>29</v>
      </c>
      <c r="D12" s="82">
        <v>782</v>
      </c>
      <c r="E12" s="82">
        <v>18</v>
      </c>
      <c r="F12" s="82">
        <v>181</v>
      </c>
      <c r="G12" s="82">
        <v>1010</v>
      </c>
      <c r="H12" s="7">
        <v>596.46</v>
      </c>
    </row>
    <row r="13" spans="1:8" x14ac:dyDescent="0.25">
      <c r="A13" s="81" t="s">
        <v>509</v>
      </c>
      <c r="B13" s="81" t="s">
        <v>109</v>
      </c>
      <c r="C13" s="82">
        <v>18</v>
      </c>
      <c r="D13" s="82">
        <v>495</v>
      </c>
      <c r="E13" s="82">
        <v>20</v>
      </c>
      <c r="F13" s="82">
        <v>210</v>
      </c>
      <c r="G13" s="82">
        <v>743</v>
      </c>
      <c r="H13" s="7">
        <v>614.17999999999995</v>
      </c>
    </row>
    <row r="14" spans="1:8" x14ac:dyDescent="0.25">
      <c r="A14" s="81" t="s">
        <v>509</v>
      </c>
      <c r="B14" s="81" t="s">
        <v>110</v>
      </c>
      <c r="C14" s="82">
        <v>4</v>
      </c>
      <c r="D14" s="82">
        <v>146</v>
      </c>
      <c r="E14" s="82">
        <v>12</v>
      </c>
      <c r="F14" s="82">
        <v>141</v>
      </c>
      <c r="G14" s="82">
        <v>303</v>
      </c>
      <c r="H14" s="7">
        <v>664.33</v>
      </c>
    </row>
    <row r="15" spans="1:8" x14ac:dyDescent="0.25">
      <c r="A15" s="81" t="s">
        <v>509</v>
      </c>
      <c r="B15" s="81" t="s">
        <v>111</v>
      </c>
      <c r="C15" s="82">
        <v>0</v>
      </c>
      <c r="D15" s="82">
        <v>17</v>
      </c>
      <c r="E15" s="82">
        <v>1</v>
      </c>
      <c r="F15" s="82">
        <v>35</v>
      </c>
      <c r="G15" s="82">
        <v>53</v>
      </c>
      <c r="H15" s="7">
        <v>724.16</v>
      </c>
    </row>
    <row r="16" spans="1:8" x14ac:dyDescent="0.25">
      <c r="A16" s="81" t="s">
        <v>509</v>
      </c>
      <c r="B16" s="81" t="s">
        <v>428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7">
        <v>0</v>
      </c>
    </row>
    <row r="17" spans="1:8" x14ac:dyDescent="0.25">
      <c r="A17" s="81" t="s">
        <v>509</v>
      </c>
      <c r="B17" s="81" t="s">
        <v>493</v>
      </c>
      <c r="C17" s="82">
        <v>9466</v>
      </c>
      <c r="D17" s="82">
        <v>5753</v>
      </c>
      <c r="E17" s="82">
        <v>2317</v>
      </c>
      <c r="F17" s="82">
        <v>972</v>
      </c>
      <c r="G17" s="82">
        <v>18508</v>
      </c>
      <c r="H17" s="7">
        <v>645.17999999999995</v>
      </c>
    </row>
    <row r="18" spans="1:8" x14ac:dyDescent="0.25">
      <c r="A18" s="81" t="s">
        <v>424</v>
      </c>
      <c r="B18" s="81" t="s">
        <v>76</v>
      </c>
      <c r="C18" s="82">
        <v>0</v>
      </c>
      <c r="D18" s="82">
        <v>73</v>
      </c>
      <c r="E18" s="82">
        <v>0</v>
      </c>
      <c r="F18" s="82">
        <v>0</v>
      </c>
      <c r="G18" s="82">
        <v>73</v>
      </c>
      <c r="H18" s="7">
        <v>327.93</v>
      </c>
    </row>
    <row r="19" spans="1:8" x14ac:dyDescent="0.25">
      <c r="A19" s="81" t="s">
        <v>424</v>
      </c>
      <c r="B19" s="81" t="s">
        <v>77</v>
      </c>
      <c r="C19" s="82">
        <v>15</v>
      </c>
      <c r="D19" s="82">
        <v>34</v>
      </c>
      <c r="E19" s="82">
        <v>8</v>
      </c>
      <c r="F19" s="82">
        <v>0</v>
      </c>
      <c r="G19" s="82">
        <v>57</v>
      </c>
      <c r="H19" s="7">
        <v>733.13</v>
      </c>
    </row>
    <row r="20" spans="1:8" x14ac:dyDescent="0.25">
      <c r="A20" s="81" t="s">
        <v>424</v>
      </c>
      <c r="B20" s="81" t="s">
        <v>95</v>
      </c>
      <c r="C20" s="82">
        <v>35</v>
      </c>
      <c r="D20" s="82">
        <v>9</v>
      </c>
      <c r="E20" s="82">
        <v>8</v>
      </c>
      <c r="F20" s="82">
        <v>0</v>
      </c>
      <c r="G20" s="82">
        <v>52</v>
      </c>
      <c r="H20" s="7">
        <v>1003.28</v>
      </c>
    </row>
    <row r="21" spans="1:8" x14ac:dyDescent="0.25">
      <c r="A21" s="81" t="s">
        <v>424</v>
      </c>
      <c r="B21" s="81" t="s">
        <v>96</v>
      </c>
      <c r="C21" s="82">
        <v>305</v>
      </c>
      <c r="D21" s="82">
        <v>26</v>
      </c>
      <c r="E21" s="82">
        <v>7</v>
      </c>
      <c r="F21" s="82">
        <v>0</v>
      </c>
      <c r="G21" s="82">
        <v>338</v>
      </c>
      <c r="H21" s="7">
        <v>1003.67</v>
      </c>
    </row>
    <row r="22" spans="1:8" x14ac:dyDescent="0.25">
      <c r="A22" s="81" t="s">
        <v>424</v>
      </c>
      <c r="B22" s="81" t="s">
        <v>97</v>
      </c>
      <c r="C22" s="82">
        <v>729</v>
      </c>
      <c r="D22" s="82">
        <v>26</v>
      </c>
      <c r="E22" s="82">
        <v>5</v>
      </c>
      <c r="F22" s="82">
        <v>0</v>
      </c>
      <c r="G22" s="82">
        <v>760</v>
      </c>
      <c r="H22" s="7">
        <v>1082.78</v>
      </c>
    </row>
    <row r="23" spans="1:8" x14ac:dyDescent="0.25">
      <c r="A23" s="81" t="s">
        <v>424</v>
      </c>
      <c r="B23" s="81" t="s">
        <v>98</v>
      </c>
      <c r="C23" s="82">
        <v>432</v>
      </c>
      <c r="D23" s="82">
        <v>15</v>
      </c>
      <c r="E23" s="82">
        <v>0</v>
      </c>
      <c r="F23" s="82">
        <v>14</v>
      </c>
      <c r="G23" s="82">
        <v>461</v>
      </c>
      <c r="H23" s="7">
        <v>1129.04</v>
      </c>
    </row>
    <row r="24" spans="1:8" x14ac:dyDescent="0.25">
      <c r="A24" s="81" t="s">
        <v>424</v>
      </c>
      <c r="B24" s="81" t="s">
        <v>99</v>
      </c>
      <c r="C24" s="82">
        <v>14</v>
      </c>
      <c r="D24" s="82">
        <v>10</v>
      </c>
      <c r="E24" s="82">
        <v>0</v>
      </c>
      <c r="F24" s="82">
        <v>12</v>
      </c>
      <c r="G24" s="82">
        <v>36</v>
      </c>
      <c r="H24" s="7">
        <v>598.12</v>
      </c>
    </row>
    <row r="25" spans="1:8" x14ac:dyDescent="0.25">
      <c r="A25" s="81" t="s">
        <v>424</v>
      </c>
      <c r="B25" s="81" t="s">
        <v>100</v>
      </c>
      <c r="C25" s="82">
        <v>4</v>
      </c>
      <c r="D25" s="82">
        <v>16</v>
      </c>
      <c r="E25" s="82">
        <v>0</v>
      </c>
      <c r="F25" s="82">
        <v>8</v>
      </c>
      <c r="G25" s="82">
        <v>28</v>
      </c>
      <c r="H25" s="7">
        <v>539.01</v>
      </c>
    </row>
    <row r="26" spans="1:8" x14ac:dyDescent="0.25">
      <c r="A26" s="81" t="s">
        <v>424</v>
      </c>
      <c r="B26" s="81" t="s">
        <v>101</v>
      </c>
      <c r="C26" s="82">
        <v>1</v>
      </c>
      <c r="D26" s="82">
        <v>19</v>
      </c>
      <c r="E26" s="82">
        <v>0</v>
      </c>
      <c r="F26" s="82">
        <v>3</v>
      </c>
      <c r="G26" s="82">
        <v>23</v>
      </c>
      <c r="H26" s="7">
        <v>641.66999999999996</v>
      </c>
    </row>
    <row r="27" spans="1:8" x14ac:dyDescent="0.25">
      <c r="A27" s="81" t="s">
        <v>424</v>
      </c>
      <c r="B27" s="81" t="s">
        <v>109</v>
      </c>
      <c r="C27" s="82">
        <v>0</v>
      </c>
      <c r="D27" s="82">
        <v>3</v>
      </c>
      <c r="E27" s="82">
        <v>0</v>
      </c>
      <c r="F27" s="82">
        <v>4</v>
      </c>
      <c r="G27" s="82">
        <v>7</v>
      </c>
      <c r="H27" s="7">
        <v>345.61</v>
      </c>
    </row>
    <row r="28" spans="1:8" x14ac:dyDescent="0.25">
      <c r="A28" s="81" t="s">
        <v>424</v>
      </c>
      <c r="B28" s="81" t="s">
        <v>110</v>
      </c>
      <c r="C28" s="82">
        <v>1</v>
      </c>
      <c r="D28" s="82">
        <v>4</v>
      </c>
      <c r="E28" s="82">
        <v>0</v>
      </c>
      <c r="F28" s="82">
        <v>1</v>
      </c>
      <c r="G28" s="82">
        <v>6</v>
      </c>
      <c r="H28" s="7">
        <v>427.62</v>
      </c>
    </row>
    <row r="29" spans="1:8" x14ac:dyDescent="0.25">
      <c r="A29" s="81" t="s">
        <v>424</v>
      </c>
      <c r="B29" s="81" t="s">
        <v>111</v>
      </c>
      <c r="C29" s="82">
        <v>0</v>
      </c>
      <c r="D29" s="82">
        <v>1</v>
      </c>
      <c r="E29" s="82">
        <v>0</v>
      </c>
      <c r="F29" s="82">
        <v>0</v>
      </c>
      <c r="G29" s="82">
        <v>1</v>
      </c>
      <c r="H29" s="7">
        <v>66.510000000000005</v>
      </c>
    </row>
    <row r="30" spans="1:8" x14ac:dyDescent="0.25">
      <c r="A30" s="81" t="s">
        <v>424</v>
      </c>
      <c r="B30" s="81" t="s">
        <v>428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7">
        <v>0</v>
      </c>
    </row>
    <row r="31" spans="1:8" x14ac:dyDescent="0.25">
      <c r="A31" s="81" t="s">
        <v>424</v>
      </c>
      <c r="B31" s="81" t="s">
        <v>493</v>
      </c>
      <c r="C31" s="82">
        <v>1536</v>
      </c>
      <c r="D31" s="82">
        <v>236</v>
      </c>
      <c r="E31" s="82">
        <v>28</v>
      </c>
      <c r="F31" s="82">
        <v>42</v>
      </c>
      <c r="G31" s="82">
        <v>1842</v>
      </c>
      <c r="H31" s="7">
        <v>1008.13</v>
      </c>
    </row>
    <row r="32" spans="1:8" x14ac:dyDescent="0.25">
      <c r="A32" s="81" t="s">
        <v>500</v>
      </c>
      <c r="B32" s="81" t="s">
        <v>76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7">
        <v>0</v>
      </c>
    </row>
    <row r="33" spans="1:8" x14ac:dyDescent="0.25">
      <c r="A33" s="81" t="s">
        <v>500</v>
      </c>
      <c r="B33" s="81" t="s">
        <v>77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7">
        <v>0</v>
      </c>
    </row>
    <row r="34" spans="1:8" x14ac:dyDescent="0.25">
      <c r="A34" s="81" t="s">
        <v>500</v>
      </c>
      <c r="B34" s="81" t="s">
        <v>95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7">
        <v>0</v>
      </c>
    </row>
    <row r="35" spans="1:8" x14ac:dyDescent="0.25">
      <c r="A35" s="81" t="s">
        <v>500</v>
      </c>
      <c r="B35" s="81" t="s">
        <v>96</v>
      </c>
      <c r="C35" s="82">
        <v>2</v>
      </c>
      <c r="D35" s="82">
        <v>0</v>
      </c>
      <c r="E35" s="82">
        <v>0</v>
      </c>
      <c r="F35" s="82">
        <v>0</v>
      </c>
      <c r="G35" s="82">
        <v>2</v>
      </c>
      <c r="H35" s="7">
        <v>2001.55</v>
      </c>
    </row>
    <row r="36" spans="1:8" x14ac:dyDescent="0.25">
      <c r="A36" s="81" t="s">
        <v>500</v>
      </c>
      <c r="B36" s="81" t="s">
        <v>97</v>
      </c>
      <c r="C36" s="82">
        <v>3</v>
      </c>
      <c r="D36" s="82">
        <v>0</v>
      </c>
      <c r="E36" s="82">
        <v>0</v>
      </c>
      <c r="F36" s="82">
        <v>0</v>
      </c>
      <c r="G36" s="82">
        <v>3</v>
      </c>
      <c r="H36" s="7">
        <v>1857.01</v>
      </c>
    </row>
    <row r="37" spans="1:8" x14ac:dyDescent="0.25">
      <c r="A37" s="81" t="s">
        <v>500</v>
      </c>
      <c r="B37" s="81" t="s">
        <v>98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7">
        <v>0</v>
      </c>
    </row>
    <row r="38" spans="1:8" x14ac:dyDescent="0.25">
      <c r="A38" s="81" t="s">
        <v>500</v>
      </c>
      <c r="B38" s="81" t="s">
        <v>99</v>
      </c>
      <c r="C38" s="82">
        <v>0</v>
      </c>
      <c r="D38" s="82">
        <v>4</v>
      </c>
      <c r="E38" s="82">
        <v>0</v>
      </c>
      <c r="F38" s="82">
        <v>0</v>
      </c>
      <c r="G38" s="82">
        <v>4</v>
      </c>
      <c r="H38" s="7">
        <v>1581.81</v>
      </c>
    </row>
    <row r="39" spans="1:8" x14ac:dyDescent="0.25">
      <c r="A39" s="81" t="s">
        <v>500</v>
      </c>
      <c r="B39" s="81" t="s">
        <v>100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7">
        <v>0</v>
      </c>
    </row>
    <row r="40" spans="1:8" x14ac:dyDescent="0.25">
      <c r="A40" s="81" t="s">
        <v>500</v>
      </c>
      <c r="B40" s="81" t="s">
        <v>101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7">
        <v>0</v>
      </c>
    </row>
    <row r="41" spans="1:8" x14ac:dyDescent="0.25">
      <c r="A41" s="81" t="s">
        <v>500</v>
      </c>
      <c r="B41" s="81" t="s">
        <v>109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7">
        <v>0</v>
      </c>
    </row>
    <row r="42" spans="1:8" x14ac:dyDescent="0.25">
      <c r="A42" s="81" t="s">
        <v>500</v>
      </c>
      <c r="B42" s="81" t="s">
        <v>110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7">
        <v>0</v>
      </c>
    </row>
    <row r="43" spans="1:8" x14ac:dyDescent="0.25">
      <c r="A43" s="81" t="s">
        <v>500</v>
      </c>
      <c r="B43" s="81" t="s">
        <v>111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7">
        <v>0</v>
      </c>
    </row>
    <row r="44" spans="1:8" x14ac:dyDescent="0.25">
      <c r="A44" s="81" t="s">
        <v>500</v>
      </c>
      <c r="B44" s="81" t="s">
        <v>428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7">
        <v>0</v>
      </c>
    </row>
    <row r="45" spans="1:8" x14ac:dyDescent="0.25">
      <c r="A45" s="81" t="s">
        <v>500</v>
      </c>
      <c r="B45" s="81" t="s">
        <v>493</v>
      </c>
      <c r="C45" s="82">
        <v>5</v>
      </c>
      <c r="D45" s="82">
        <v>4</v>
      </c>
      <c r="E45" s="82">
        <v>0</v>
      </c>
      <c r="F45" s="82">
        <v>0</v>
      </c>
      <c r="G45" s="82">
        <v>9</v>
      </c>
      <c r="H45" s="7">
        <v>1766.82</v>
      </c>
    </row>
    <row r="46" spans="1:8" x14ac:dyDescent="0.25">
      <c r="A46" s="81" t="s">
        <v>563</v>
      </c>
      <c r="B46" s="81" t="s">
        <v>76</v>
      </c>
      <c r="C46" s="82">
        <v>1</v>
      </c>
      <c r="D46" s="82">
        <v>208</v>
      </c>
      <c r="E46" s="82">
        <v>0</v>
      </c>
      <c r="F46" s="82">
        <v>0</v>
      </c>
      <c r="G46" s="82">
        <v>209</v>
      </c>
      <c r="H46" s="7">
        <v>49.33</v>
      </c>
    </row>
    <row r="47" spans="1:8" x14ac:dyDescent="0.25">
      <c r="A47" s="81" t="s">
        <v>563</v>
      </c>
      <c r="B47" s="81" t="s">
        <v>77</v>
      </c>
      <c r="C47" s="82">
        <v>40</v>
      </c>
      <c r="D47" s="82">
        <v>108</v>
      </c>
      <c r="E47" s="82">
        <v>221</v>
      </c>
      <c r="F47" s="82">
        <v>0</v>
      </c>
      <c r="G47" s="82">
        <v>369</v>
      </c>
      <c r="H47" s="7">
        <v>104.38</v>
      </c>
    </row>
    <row r="48" spans="1:8" x14ac:dyDescent="0.25">
      <c r="A48" s="81" t="s">
        <v>563</v>
      </c>
      <c r="B48" s="81" t="s">
        <v>95</v>
      </c>
      <c r="C48" s="82">
        <v>123</v>
      </c>
      <c r="D48" s="82">
        <v>92</v>
      </c>
      <c r="E48" s="82">
        <v>218</v>
      </c>
      <c r="F48" s="82">
        <v>0</v>
      </c>
      <c r="G48" s="82">
        <v>433</v>
      </c>
      <c r="H48" s="7">
        <v>185.36</v>
      </c>
    </row>
    <row r="49" spans="1:8" x14ac:dyDescent="0.25">
      <c r="A49" s="81" t="s">
        <v>563</v>
      </c>
      <c r="B49" s="81" t="s">
        <v>96</v>
      </c>
      <c r="C49" s="82">
        <v>723</v>
      </c>
      <c r="D49" s="82">
        <v>149</v>
      </c>
      <c r="E49" s="82">
        <v>267</v>
      </c>
      <c r="F49" s="82">
        <v>0</v>
      </c>
      <c r="G49" s="82">
        <v>1139</v>
      </c>
      <c r="H49" s="7">
        <v>213.51</v>
      </c>
    </row>
    <row r="50" spans="1:8" x14ac:dyDescent="0.25">
      <c r="A50" s="81" t="s">
        <v>563</v>
      </c>
      <c r="B50" s="81" t="s">
        <v>97</v>
      </c>
      <c r="C50" s="82">
        <v>1904</v>
      </c>
      <c r="D50" s="82">
        <v>229</v>
      </c>
      <c r="E50" s="82">
        <v>198</v>
      </c>
      <c r="F50" s="82">
        <v>0</v>
      </c>
      <c r="G50" s="82">
        <v>2331</v>
      </c>
      <c r="H50" s="7">
        <v>208.92</v>
      </c>
    </row>
    <row r="51" spans="1:8" x14ac:dyDescent="0.25">
      <c r="A51" s="81" t="s">
        <v>563</v>
      </c>
      <c r="B51" s="81" t="s">
        <v>98</v>
      </c>
      <c r="C51" s="82">
        <v>1039</v>
      </c>
      <c r="D51" s="82">
        <v>274</v>
      </c>
      <c r="E51" s="82">
        <v>65</v>
      </c>
      <c r="F51" s="82">
        <v>0</v>
      </c>
      <c r="G51" s="82">
        <v>1378</v>
      </c>
      <c r="H51" s="7">
        <v>200.44</v>
      </c>
    </row>
    <row r="52" spans="1:8" x14ac:dyDescent="0.25">
      <c r="A52" s="81" t="s">
        <v>563</v>
      </c>
      <c r="B52" s="81" t="s">
        <v>99</v>
      </c>
      <c r="C52" s="82">
        <v>181</v>
      </c>
      <c r="D52" s="82">
        <v>368</v>
      </c>
      <c r="E52" s="82">
        <v>11</v>
      </c>
      <c r="F52" s="82">
        <v>0</v>
      </c>
      <c r="G52" s="82">
        <v>560</v>
      </c>
      <c r="H52" s="7">
        <v>180.06</v>
      </c>
    </row>
    <row r="53" spans="1:8" x14ac:dyDescent="0.25">
      <c r="A53" s="81" t="s">
        <v>563</v>
      </c>
      <c r="B53" s="81" t="s">
        <v>100</v>
      </c>
      <c r="C53" s="82">
        <v>27</v>
      </c>
      <c r="D53" s="82">
        <v>365</v>
      </c>
      <c r="E53" s="82">
        <v>4</v>
      </c>
      <c r="F53" s="82">
        <v>0</v>
      </c>
      <c r="G53" s="82">
        <v>396</v>
      </c>
      <c r="H53" s="7">
        <v>168.1</v>
      </c>
    </row>
    <row r="54" spans="1:8" x14ac:dyDescent="0.25">
      <c r="A54" s="81" t="s">
        <v>563</v>
      </c>
      <c r="B54" s="81" t="s">
        <v>101</v>
      </c>
      <c r="C54" s="82">
        <v>6</v>
      </c>
      <c r="D54" s="82">
        <v>296</v>
      </c>
      <c r="E54" s="82">
        <v>0</v>
      </c>
      <c r="F54" s="82">
        <v>0</v>
      </c>
      <c r="G54" s="82">
        <v>302</v>
      </c>
      <c r="H54" s="7">
        <v>155.35</v>
      </c>
    </row>
    <row r="55" spans="1:8" x14ac:dyDescent="0.25">
      <c r="A55" s="81" t="s">
        <v>563</v>
      </c>
      <c r="B55" s="81" t="s">
        <v>109</v>
      </c>
      <c r="C55" s="82">
        <v>2</v>
      </c>
      <c r="D55" s="82">
        <v>148</v>
      </c>
      <c r="E55" s="82">
        <v>0</v>
      </c>
      <c r="F55" s="82">
        <v>0</v>
      </c>
      <c r="G55" s="82">
        <v>150</v>
      </c>
      <c r="H55" s="7">
        <v>160.19</v>
      </c>
    </row>
    <row r="56" spans="1:8" x14ac:dyDescent="0.25">
      <c r="A56" s="81" t="s">
        <v>563</v>
      </c>
      <c r="B56" s="81" t="s">
        <v>110</v>
      </c>
      <c r="C56" s="82">
        <v>0</v>
      </c>
      <c r="D56" s="82">
        <v>37</v>
      </c>
      <c r="E56" s="82">
        <v>0</v>
      </c>
      <c r="F56" s="82">
        <v>0</v>
      </c>
      <c r="G56" s="82">
        <v>37</v>
      </c>
      <c r="H56" s="7">
        <v>143.85</v>
      </c>
    </row>
    <row r="57" spans="1:8" x14ac:dyDescent="0.25">
      <c r="A57" s="81" t="s">
        <v>563</v>
      </c>
      <c r="B57" s="81" t="s">
        <v>111</v>
      </c>
      <c r="C57" s="82">
        <v>1</v>
      </c>
      <c r="D57" s="82">
        <v>7</v>
      </c>
      <c r="E57" s="82">
        <v>0</v>
      </c>
      <c r="F57" s="82">
        <v>0</v>
      </c>
      <c r="G57" s="82">
        <v>8</v>
      </c>
      <c r="H57" s="7">
        <v>145.13</v>
      </c>
    </row>
    <row r="58" spans="1:8" x14ac:dyDescent="0.25">
      <c r="A58" s="81" t="s">
        <v>563</v>
      </c>
      <c r="B58" s="81" t="s">
        <v>428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7">
        <v>0</v>
      </c>
    </row>
    <row r="59" spans="1:8" x14ac:dyDescent="0.25">
      <c r="A59" s="81" t="s">
        <v>563</v>
      </c>
      <c r="B59" s="81" t="s">
        <v>493</v>
      </c>
      <c r="C59" s="82">
        <v>4047</v>
      </c>
      <c r="D59" s="82">
        <v>2281</v>
      </c>
      <c r="E59" s="82">
        <v>984</v>
      </c>
      <c r="F59" s="82">
        <v>0</v>
      </c>
      <c r="G59" s="82">
        <v>7312</v>
      </c>
      <c r="H59" s="7">
        <v>188.77</v>
      </c>
    </row>
    <row r="60" spans="1:8" x14ac:dyDescent="0.25">
      <c r="A60" s="81" t="s">
        <v>386</v>
      </c>
      <c r="B60" s="81" t="s">
        <v>76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7">
        <v>0</v>
      </c>
    </row>
    <row r="61" spans="1:8" x14ac:dyDescent="0.25">
      <c r="A61" s="81" t="s">
        <v>386</v>
      </c>
      <c r="B61" s="81" t="s">
        <v>77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7">
        <v>0</v>
      </c>
    </row>
    <row r="62" spans="1:8" x14ac:dyDescent="0.25">
      <c r="A62" s="81" t="s">
        <v>386</v>
      </c>
      <c r="B62" s="81" t="s">
        <v>95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7">
        <v>0</v>
      </c>
    </row>
    <row r="63" spans="1:8" x14ac:dyDescent="0.25">
      <c r="A63" s="81" t="s">
        <v>386</v>
      </c>
      <c r="B63" s="81" t="s">
        <v>96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7">
        <v>0</v>
      </c>
    </row>
    <row r="64" spans="1:8" x14ac:dyDescent="0.25">
      <c r="A64" s="81" t="s">
        <v>386</v>
      </c>
      <c r="B64" s="81" t="s">
        <v>97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7">
        <v>0</v>
      </c>
    </row>
    <row r="65" spans="1:8" x14ac:dyDescent="0.25">
      <c r="A65" s="81" t="s">
        <v>386</v>
      </c>
      <c r="B65" s="81" t="s">
        <v>98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7">
        <v>0</v>
      </c>
    </row>
    <row r="66" spans="1:8" x14ac:dyDescent="0.25">
      <c r="A66" s="81" t="s">
        <v>386</v>
      </c>
      <c r="B66" s="81" t="s">
        <v>99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7">
        <v>0</v>
      </c>
    </row>
    <row r="67" spans="1:8" x14ac:dyDescent="0.25">
      <c r="A67" s="81" t="s">
        <v>386</v>
      </c>
      <c r="B67" s="81" t="s">
        <v>100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7">
        <v>0</v>
      </c>
    </row>
    <row r="68" spans="1:8" x14ac:dyDescent="0.25">
      <c r="A68" s="81" t="s">
        <v>386</v>
      </c>
      <c r="B68" s="81" t="s">
        <v>101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7">
        <v>0</v>
      </c>
    </row>
    <row r="69" spans="1:8" x14ac:dyDescent="0.25">
      <c r="A69" s="81" t="s">
        <v>386</v>
      </c>
      <c r="B69" s="81" t="s">
        <v>109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7">
        <v>0</v>
      </c>
    </row>
    <row r="70" spans="1:8" x14ac:dyDescent="0.25">
      <c r="A70" s="81" t="s">
        <v>386</v>
      </c>
      <c r="B70" s="81" t="s">
        <v>110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7">
        <v>0</v>
      </c>
    </row>
    <row r="71" spans="1:8" x14ac:dyDescent="0.25">
      <c r="A71" s="81" t="s">
        <v>386</v>
      </c>
      <c r="B71" s="81" t="s">
        <v>111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7">
        <v>0</v>
      </c>
    </row>
    <row r="72" spans="1:8" x14ac:dyDescent="0.25">
      <c r="A72" s="81" t="s">
        <v>386</v>
      </c>
      <c r="B72" s="81" t="s">
        <v>428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7">
        <v>0</v>
      </c>
    </row>
    <row r="73" spans="1:8" x14ac:dyDescent="0.25">
      <c r="A73" s="81" t="s">
        <v>386</v>
      </c>
      <c r="B73" s="81" t="s">
        <v>493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7">
        <v>0</v>
      </c>
    </row>
    <row r="74" spans="1:8" x14ac:dyDescent="0.25">
      <c r="A74" s="81" t="s">
        <v>600</v>
      </c>
      <c r="B74" s="81" t="s">
        <v>76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7">
        <v>0</v>
      </c>
    </row>
    <row r="75" spans="1:8" x14ac:dyDescent="0.25">
      <c r="A75" s="81" t="s">
        <v>600</v>
      </c>
      <c r="B75" s="81" t="s">
        <v>77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7">
        <v>0</v>
      </c>
    </row>
    <row r="76" spans="1:8" x14ac:dyDescent="0.25">
      <c r="A76" s="81" t="s">
        <v>600</v>
      </c>
      <c r="B76" s="81" t="s">
        <v>95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7">
        <v>0</v>
      </c>
    </row>
    <row r="77" spans="1:8" x14ac:dyDescent="0.25">
      <c r="A77" s="81" t="s">
        <v>600</v>
      </c>
      <c r="B77" s="81" t="s">
        <v>96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7">
        <v>0</v>
      </c>
    </row>
    <row r="78" spans="1:8" x14ac:dyDescent="0.25">
      <c r="A78" s="81" t="s">
        <v>600</v>
      </c>
      <c r="B78" s="81" t="s">
        <v>97</v>
      </c>
      <c r="C78" s="82">
        <v>0</v>
      </c>
      <c r="D78" s="82">
        <v>0</v>
      </c>
      <c r="E78" s="82">
        <v>0</v>
      </c>
      <c r="F78" s="82">
        <v>2</v>
      </c>
      <c r="G78" s="82">
        <v>2</v>
      </c>
      <c r="H78" s="7">
        <v>307.5</v>
      </c>
    </row>
    <row r="79" spans="1:8" x14ac:dyDescent="0.25">
      <c r="A79" s="81" t="s">
        <v>600</v>
      </c>
      <c r="B79" s="81" t="s">
        <v>98</v>
      </c>
      <c r="C79" s="82">
        <v>0</v>
      </c>
      <c r="D79" s="82">
        <v>0</v>
      </c>
      <c r="E79" s="82">
        <v>0</v>
      </c>
      <c r="F79" s="82">
        <v>148</v>
      </c>
      <c r="G79" s="82">
        <v>148</v>
      </c>
      <c r="H79" s="7">
        <v>300.77999999999997</v>
      </c>
    </row>
    <row r="80" spans="1:8" x14ac:dyDescent="0.25">
      <c r="A80" s="81" t="s">
        <v>600</v>
      </c>
      <c r="B80" s="81" t="s">
        <v>99</v>
      </c>
      <c r="C80" s="82">
        <v>0</v>
      </c>
      <c r="D80" s="82">
        <v>0</v>
      </c>
      <c r="E80" s="82">
        <v>0</v>
      </c>
      <c r="F80" s="82">
        <v>79</v>
      </c>
      <c r="G80" s="82">
        <v>79</v>
      </c>
      <c r="H80" s="7">
        <v>244.93</v>
      </c>
    </row>
    <row r="81" spans="1:8" x14ac:dyDescent="0.25">
      <c r="A81" s="81" t="s">
        <v>600</v>
      </c>
      <c r="B81" s="81" t="s">
        <v>100</v>
      </c>
      <c r="C81" s="82">
        <v>0</v>
      </c>
      <c r="D81" s="82">
        <v>0</v>
      </c>
      <c r="E81" s="82">
        <v>0</v>
      </c>
      <c r="F81" s="82">
        <v>22</v>
      </c>
      <c r="G81" s="82">
        <v>22</v>
      </c>
      <c r="H81" s="7">
        <v>235.36</v>
      </c>
    </row>
    <row r="82" spans="1:8" x14ac:dyDescent="0.25">
      <c r="A82" s="81" t="s">
        <v>600</v>
      </c>
      <c r="B82" s="81" t="s">
        <v>101</v>
      </c>
      <c r="C82" s="82">
        <v>0</v>
      </c>
      <c r="D82" s="82">
        <v>0</v>
      </c>
      <c r="E82" s="82">
        <v>0</v>
      </c>
      <c r="F82" s="82">
        <v>10</v>
      </c>
      <c r="G82" s="82">
        <v>10</v>
      </c>
      <c r="H82" s="7">
        <v>173.63</v>
      </c>
    </row>
    <row r="83" spans="1:8" x14ac:dyDescent="0.25">
      <c r="A83" s="81" t="s">
        <v>600</v>
      </c>
      <c r="B83" s="81" t="s">
        <v>109</v>
      </c>
      <c r="C83" s="82">
        <v>0</v>
      </c>
      <c r="D83" s="82">
        <v>0</v>
      </c>
      <c r="E83" s="82">
        <v>0</v>
      </c>
      <c r="F83" s="82">
        <v>3</v>
      </c>
      <c r="G83" s="82">
        <v>3</v>
      </c>
      <c r="H83" s="7">
        <v>138.29</v>
      </c>
    </row>
    <row r="84" spans="1:8" x14ac:dyDescent="0.25">
      <c r="A84" s="81" t="s">
        <v>600</v>
      </c>
      <c r="B84" s="81" t="s">
        <v>110</v>
      </c>
      <c r="C84" s="82">
        <v>0</v>
      </c>
      <c r="D84" s="82">
        <v>0</v>
      </c>
      <c r="E84" s="82">
        <v>0</v>
      </c>
      <c r="F84" s="82">
        <v>3</v>
      </c>
      <c r="G84" s="82">
        <v>3</v>
      </c>
      <c r="H84" s="7">
        <v>90.86</v>
      </c>
    </row>
    <row r="85" spans="1:8" x14ac:dyDescent="0.25">
      <c r="A85" s="81" t="s">
        <v>600</v>
      </c>
      <c r="B85" s="81" t="s">
        <v>111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  <c r="H85" s="7">
        <v>0</v>
      </c>
    </row>
    <row r="86" spans="1:8" x14ac:dyDescent="0.25">
      <c r="A86" s="81" t="s">
        <v>600</v>
      </c>
      <c r="B86" s="81" t="s">
        <v>428</v>
      </c>
      <c r="C86" s="236">
        <v>0</v>
      </c>
      <c r="D86" s="236">
        <v>0</v>
      </c>
      <c r="E86" s="236">
        <v>0</v>
      </c>
      <c r="F86" s="236">
        <v>0</v>
      </c>
      <c r="G86" s="236">
        <v>0</v>
      </c>
      <c r="H86" s="7">
        <v>0</v>
      </c>
    </row>
    <row r="87" spans="1:8" x14ac:dyDescent="0.25">
      <c r="A87" s="7" t="s">
        <v>600</v>
      </c>
      <c r="B87" s="7" t="s">
        <v>493</v>
      </c>
      <c r="C87" s="7">
        <v>0</v>
      </c>
      <c r="D87" s="7">
        <v>0</v>
      </c>
      <c r="E87" s="7">
        <v>0</v>
      </c>
      <c r="F87" s="7">
        <v>267</v>
      </c>
      <c r="G87" s="7">
        <v>267</v>
      </c>
      <c r="H87" s="7">
        <v>269.97000000000003</v>
      </c>
    </row>
    <row r="88" spans="1:8" x14ac:dyDescent="0.25">
      <c r="A88" s="7" t="s">
        <v>389</v>
      </c>
      <c r="B88" s="7" t="s">
        <v>76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</row>
    <row r="89" spans="1:8" x14ac:dyDescent="0.25">
      <c r="A89" s="7" t="s">
        <v>389</v>
      </c>
      <c r="B89" s="7" t="s">
        <v>77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</row>
    <row r="90" spans="1:8" x14ac:dyDescent="0.25">
      <c r="A90" s="7" t="s">
        <v>389</v>
      </c>
      <c r="B90" s="7" t="s">
        <v>95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</row>
    <row r="91" spans="1:8" x14ac:dyDescent="0.25">
      <c r="A91" s="7" t="s">
        <v>389</v>
      </c>
      <c r="B91" s="7" t="s">
        <v>96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</row>
    <row r="92" spans="1:8" x14ac:dyDescent="0.25">
      <c r="A92" s="7" t="s">
        <v>389</v>
      </c>
      <c r="B92" s="7" t="s">
        <v>97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</row>
    <row r="93" spans="1:8" x14ac:dyDescent="0.25">
      <c r="A93" s="7" t="s">
        <v>389</v>
      </c>
      <c r="B93" s="7" t="s">
        <v>98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</row>
    <row r="94" spans="1:8" x14ac:dyDescent="0.25">
      <c r="A94" s="7" t="s">
        <v>389</v>
      </c>
      <c r="B94" s="7" t="s">
        <v>99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</row>
    <row r="95" spans="1:8" x14ac:dyDescent="0.25">
      <c r="A95" s="7" t="s">
        <v>389</v>
      </c>
      <c r="B95" s="7" t="s">
        <v>100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</row>
    <row r="96" spans="1:8" x14ac:dyDescent="0.25">
      <c r="A96" s="7" t="s">
        <v>389</v>
      </c>
      <c r="B96" s="7" t="s">
        <v>101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</row>
    <row r="97" spans="1:8" x14ac:dyDescent="0.25">
      <c r="A97" s="7" t="s">
        <v>389</v>
      </c>
      <c r="B97" s="7" t="s">
        <v>109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</row>
    <row r="98" spans="1:8" x14ac:dyDescent="0.25">
      <c r="A98" s="7" t="s">
        <v>389</v>
      </c>
      <c r="B98" s="7" t="s">
        <v>110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</row>
    <row r="99" spans="1:8" x14ac:dyDescent="0.25">
      <c r="A99" s="7" t="s">
        <v>389</v>
      </c>
      <c r="B99" s="7" t="s">
        <v>111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</row>
    <row r="100" spans="1:8" x14ac:dyDescent="0.25">
      <c r="A100" s="7" t="s">
        <v>389</v>
      </c>
      <c r="B100" s="7" t="s">
        <v>428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</row>
    <row r="101" spans="1:8" x14ac:dyDescent="0.25">
      <c r="A101" s="7" t="s">
        <v>389</v>
      </c>
      <c r="B101" s="7" t="s">
        <v>493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</row>
  </sheetData>
  <autoFilter ref="A3:H101" xr:uid="{00000000-0009-0000-0000-000016000000}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2022-11-28T08:54:11Z</dcterms:modified>
</cp:coreProperties>
</file>