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firstSheet="10" activeTab="31"/>
  </bookViews>
  <sheets>
    <sheet name="Περιεχόμενα" sheetId="58" r:id="rId1"/>
    <sheet name="Σ1" sheetId="45" r:id="rId2"/>
    <sheet name="Σ2" sheetId="46" r:id="rId3"/>
    <sheet name="Σ3" sheetId="47" r:id="rId4"/>
    <sheet name="Σ4" sheetId="48" r:id="rId5"/>
    <sheet name="Σ5" sheetId="49" r:id="rId6"/>
    <sheet name="Σ6" sheetId="50" r:id="rId7"/>
    <sheet name="Σ7" sheetId="51" r:id="rId8"/>
    <sheet name="Σ8" sheetId="52" r:id="rId9"/>
    <sheet name="Σ9" sheetId="53" r:id="rId10"/>
    <sheet name="Σ10" sheetId="54" r:id="rId11"/>
    <sheet name="Σ11" sheetId="55" r:id="rId12"/>
    <sheet name="Σ12" sheetId="56" r:id="rId13"/>
    <sheet name="Σ13" sheetId="57" r:id="rId14"/>
    <sheet name="Σ14" sheetId="60" r:id="rId15"/>
    <sheet name="Σ15" sheetId="61" r:id="rId16"/>
    <sheet name="Σ16" sheetId="62" r:id="rId17"/>
    <sheet name="Σ17" sheetId="63" r:id="rId18"/>
    <sheet name="Σ18" sheetId="64" r:id="rId19"/>
    <sheet name="Σ19" sheetId="65" r:id="rId20"/>
    <sheet name="Σ20" sheetId="66" r:id="rId21"/>
    <sheet name="Σ21" sheetId="67" r:id="rId22"/>
    <sheet name="Σ22" sheetId="68" r:id="rId23"/>
    <sheet name="Σ23" sheetId="69" r:id="rId24"/>
    <sheet name="Σ24" sheetId="70" r:id="rId25"/>
    <sheet name="Σ25" sheetId="71" r:id="rId26"/>
    <sheet name="Σ26" sheetId="72" r:id="rId27"/>
    <sheet name="Σ27" sheetId="73" r:id="rId28"/>
    <sheet name="Σ28" sheetId="74" r:id="rId29"/>
    <sheet name="Σ29" sheetId="75" r:id="rId30"/>
    <sheet name="Σ30" sheetId="76" r:id="rId31"/>
    <sheet name="Σ31" sheetId="77" r:id="rId32"/>
  </sheets>
  <definedNames>
    <definedName name="_xlnm._FilterDatabase" localSheetId="25" hidden="1">Σ25!$A$3:$L$104</definedName>
    <definedName name="_xlnm._FilterDatabase" localSheetId="26" hidden="1">Σ26!$A$3:$K$87</definedName>
    <definedName name="_xlnm._FilterDatabase" localSheetId="27" hidden="1">Σ27!$A$3:$K$87</definedName>
    <definedName name="_xlnm._FilterDatabase" localSheetId="8" hidden="1">Σ8!$A$3:$H$87</definedName>
  </definedNames>
  <calcPr calcId="125725"/>
</workbook>
</file>

<file path=xl/calcChain.xml><?xml version="1.0" encoding="utf-8"?>
<calcChain xmlns="http://schemas.openxmlformats.org/spreadsheetml/2006/main">
  <c r="C12" i="74"/>
  <c r="B12"/>
  <c r="C27" i="69"/>
  <c r="L63" i="67"/>
  <c r="K63"/>
  <c r="I63"/>
  <c r="H63"/>
  <c r="F63"/>
  <c r="E63"/>
  <c r="C63"/>
  <c r="B63"/>
  <c r="K23"/>
  <c r="H23"/>
  <c r="E23"/>
  <c r="B23"/>
  <c r="C31" i="66"/>
  <c r="B31"/>
  <c r="C21"/>
  <c r="B21"/>
  <c r="C11"/>
  <c r="B11"/>
  <c r="G57" i="65"/>
  <c r="F57"/>
  <c r="E57"/>
  <c r="D57"/>
  <c r="H56" i="64"/>
  <c r="G56"/>
  <c r="F56"/>
  <c r="E56"/>
  <c r="D56"/>
  <c r="C56"/>
  <c r="C34" i="63"/>
  <c r="C25"/>
  <c r="G14"/>
  <c r="F14"/>
  <c r="E14"/>
  <c r="D14"/>
  <c r="C14"/>
  <c r="K52" i="62"/>
  <c r="H52"/>
  <c r="E52"/>
  <c r="B52"/>
  <c r="K44"/>
  <c r="H44"/>
  <c r="E44"/>
  <c r="B44"/>
  <c r="K36"/>
  <c r="H36"/>
  <c r="E36"/>
  <c r="B36"/>
  <c r="K24"/>
  <c r="H24"/>
  <c r="E24"/>
  <c r="B24"/>
  <c r="K12"/>
  <c r="H12"/>
  <c r="E12"/>
  <c r="B12"/>
  <c r="E29" i="61"/>
  <c r="C29"/>
  <c r="B29"/>
  <c r="E19"/>
  <c r="C19"/>
  <c r="B19"/>
  <c r="E9"/>
  <c r="C9"/>
  <c r="B9"/>
  <c r="C17" i="60"/>
  <c r="D17" s="1"/>
  <c r="B17"/>
  <c r="C11"/>
  <c r="D11" s="1"/>
  <c r="B11"/>
  <c r="C4"/>
  <c r="C28" s="1"/>
  <c r="B4"/>
  <c r="B28" s="1"/>
  <c r="C17" i="57"/>
  <c r="B17"/>
  <c r="D17" s="1"/>
  <c r="C11"/>
  <c r="D11" s="1"/>
  <c r="B11"/>
  <c r="C4"/>
  <c r="B4"/>
  <c r="B28" s="1"/>
  <c r="F92" i="55"/>
  <c r="C126" i="54"/>
  <c r="J57" i="53"/>
  <c r="I57"/>
  <c r="H57"/>
  <c r="G57"/>
  <c r="F57"/>
  <c r="E57"/>
  <c r="D57"/>
  <c r="C57"/>
  <c r="I87" i="51"/>
  <c r="J87"/>
  <c r="H87"/>
  <c r="G87"/>
  <c r="F87"/>
  <c r="E87"/>
  <c r="D87"/>
  <c r="C87"/>
  <c r="B87"/>
  <c r="K53" i="49"/>
  <c r="H53"/>
  <c r="E53"/>
  <c r="B53"/>
  <c r="K45"/>
  <c r="H45"/>
  <c r="E45"/>
  <c r="B45"/>
  <c r="K37"/>
  <c r="H37"/>
  <c r="E37"/>
  <c r="B37"/>
  <c r="K25"/>
  <c r="H25"/>
  <c r="E25"/>
  <c r="B25"/>
  <c r="K13"/>
  <c r="H13"/>
  <c r="E13"/>
  <c r="B13"/>
  <c r="D8" i="48"/>
  <c r="E8"/>
  <c r="F8"/>
  <c r="G8"/>
  <c r="H8"/>
  <c r="I8"/>
  <c r="J8"/>
  <c r="K8"/>
  <c r="L8"/>
  <c r="M8"/>
  <c r="N8"/>
  <c r="O8"/>
  <c r="P8"/>
  <c r="Q8"/>
  <c r="C8"/>
  <c r="D9" i="47"/>
  <c r="E9"/>
  <c r="F9"/>
  <c r="G9"/>
  <c r="H9"/>
  <c r="I9"/>
  <c r="J9"/>
  <c r="K9"/>
  <c r="L9"/>
  <c r="M9"/>
  <c r="N9"/>
  <c r="O9"/>
  <c r="P9"/>
  <c r="Q9"/>
  <c r="C9"/>
  <c r="D4" i="60" l="1"/>
  <c r="D4" i="57"/>
  <c r="C28"/>
</calcChain>
</file>

<file path=xl/sharedStrings.xml><?xml version="1.0" encoding="utf-8"?>
<sst xmlns="http://schemas.openxmlformats.org/spreadsheetml/2006/main" count="3274" uniqueCount="832">
  <si>
    <t>Πλήθος</t>
  </si>
  <si>
    <t>Μηνιαίο Ποσό</t>
  </si>
  <si>
    <t>Γήρατος</t>
  </si>
  <si>
    <t>Θανάτου</t>
  </si>
  <si>
    <t>Λοιπά</t>
  </si>
  <si>
    <t>ΣΥΝΟΛΟ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</si>
  <si>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</si>
  <si>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</si>
  <si>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</si>
  <si>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</si>
  <si>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</si>
  <si>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</si>
  <si>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</si>
  <si>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</si>
  <si>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</si>
  <si>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Σύνολο Κύριες</t>
  </si>
  <si>
    <t>Β. Επικουρικές</t>
  </si>
  <si>
    <t>Σύνολο Επικουρικές</t>
  </si>
  <si>
    <t xml:space="preserve">Νομός           </t>
  </si>
  <si>
    <t xml:space="preserve">Κύριες   </t>
  </si>
  <si>
    <t>Επικουρικές</t>
  </si>
  <si>
    <t>ΑΙΤΩΛΟΑΚΑΡΝΑΝΙΑΣ</t>
  </si>
  <si>
    <t xml:space="preserve">Συντομογραφία  </t>
  </si>
  <si>
    <t>Αναπηρίας</t>
  </si>
  <si>
    <t xml:space="preserve">Σύνολο </t>
  </si>
  <si>
    <t>Άλλη κατηγορία</t>
  </si>
  <si>
    <t>Χωρίς ένδειξη</t>
  </si>
  <si>
    <t>Ποσό</t>
  </si>
  <si>
    <t>Όλες οι Συντάξεις</t>
  </si>
  <si>
    <t>A/A</t>
  </si>
  <si>
    <t>&lt;=25</t>
  </si>
  <si>
    <t>26-50</t>
  </si>
  <si>
    <t>ΑΠΡΟΣΔΙΟΡΙΣΤΗ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</si>
  <si>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</si>
  <si>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</si>
  <si>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</si>
  <si>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</si>
  <si>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</si>
  <si>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</si>
  <si>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</si>
  <si>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</si>
  <si>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</si>
  <si>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</si>
  <si>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</si>
  <si>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</si>
  <si>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</si>
  <si>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</si>
  <si>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</si>
  <si>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</si>
  <si>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</si>
  <si>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ΑΖΕΡΜΠΑΙΤΖΑΝ</t>
  </si>
  <si>
    <t>ΑΙΓΥΠΤΟΣ</t>
  </si>
  <si>
    <t>ΑΙΘΙΟΠΙΑ</t>
  </si>
  <si>
    <t>ΑΛΒΑΝΙΑ</t>
  </si>
  <si>
    <t>ΑΛΛΗ ΧΩΡΑ</t>
  </si>
  <si>
    <t>ΑΝΔΟΡΑ</t>
  </si>
  <si>
    <t>ΑΡΓΕΝΤΙΝΗ</t>
  </si>
  <si>
    <t>ΑΡΜΕΝΙΑ</t>
  </si>
  <si>
    <t>ΑΥΣΤΡΑΛΙΑ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</si>
  <si>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</si>
  <si>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</si>
  <si>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</si>
  <si>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</si>
  <si>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</si>
  <si>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</si>
  <si>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</si>
  <si>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</si>
  <si>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</si>
  <si>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</si>
  <si>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</si>
  <si>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</si>
  <si>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</si>
  <si>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</si>
  <si>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</si>
  <si>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</si>
  <si>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</si>
  <si>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</si>
  <si>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</si>
  <si>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</si>
  <si>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</si>
  <si>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</si>
  <si>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</si>
  <si>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</si>
  <si>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</si>
  <si>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</si>
  <si>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</si>
  <si>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</si>
  <si>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</si>
  <si>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</si>
  <si>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</si>
  <si>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</si>
  <si>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</si>
  <si>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</si>
  <si>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</si>
  <si>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</si>
  <si>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</si>
  <si>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</si>
  <si>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</si>
  <si>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</si>
  <si>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</si>
  <si>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</si>
  <si>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</si>
  <si>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</si>
  <si>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</si>
  <si>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</si>
  <si>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</si>
  <si>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</si>
  <si>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</si>
  <si>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</si>
  <si>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</si>
  <si>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</si>
  <si>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</si>
  <si>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</si>
  <si>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</si>
  <si>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</si>
  <si>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</si>
  <si>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</si>
  <si>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</si>
  <si>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</si>
  <si>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</si>
  <si>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</si>
  <si>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</si>
  <si>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</si>
  <si>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</si>
  <si>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</si>
  <si>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</si>
  <si>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</si>
  <si>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</si>
  <si>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</si>
  <si>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</si>
  <si>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</si>
  <si>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</si>
  <si>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</si>
  <si>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</si>
  <si>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</si>
  <si>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</si>
  <si>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</si>
  <si>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</si>
  <si>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</si>
  <si>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</si>
  <si>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</si>
  <si>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</si>
  <si>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</si>
  <si>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</si>
  <si>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</si>
  <si>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</si>
  <si>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</si>
  <si>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</si>
  <si>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</si>
  <si>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</si>
  <si>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</si>
  <si>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</si>
  <si>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</si>
  <si>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</si>
  <si>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</si>
  <si>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</si>
  <si>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</si>
  <si>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</si>
  <si>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</si>
  <si>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</si>
  <si>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</si>
  <si>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</si>
  <si>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</si>
  <si>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</si>
  <si>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</si>
  <si>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</si>
  <si>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</si>
  <si>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</si>
  <si>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</si>
  <si>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</si>
  <si>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</si>
  <si>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</si>
  <si>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</si>
  <si>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</si>
  <si>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</si>
  <si>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</si>
  <si>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</si>
  <si>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</si>
  <si>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</si>
  <si>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</si>
  <si>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</si>
  <si>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</si>
  <si>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</si>
  <si>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</si>
  <si>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</si>
  <si>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</si>
  <si>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</si>
  <si>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</si>
  <si>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</si>
  <si>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</si>
  <si>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</si>
  <si>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</si>
  <si>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</si>
  <si>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</si>
  <si>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</si>
  <si>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</si>
  <si>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</si>
  <si>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</si>
  <si>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</si>
  <si>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</si>
  <si>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</si>
  <si>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</si>
  <si>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</si>
  <si>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</si>
  <si>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</si>
  <si>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</si>
  <si>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</si>
  <si>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</si>
  <si>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</si>
  <si>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</si>
  <si>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</si>
  <si>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</si>
  <si>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</si>
  <si>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</si>
  <si>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</si>
  <si>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</si>
  <si>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</si>
  <si>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</si>
  <si>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</si>
  <si>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</si>
  <si>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</si>
  <si>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</si>
  <si>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</si>
  <si>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</si>
  <si>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</si>
  <si>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</si>
  <si>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</si>
  <si>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</si>
  <si>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</si>
  <si>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</si>
  <si>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</si>
  <si>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</si>
  <si>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</si>
  <si>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</si>
  <si>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</si>
  <si>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ΚΛΗΡΟΔΟΤΗΜΑΤΑ</t>
  </si>
  <si>
    <t>ΜΤΣ-ΣΥ</t>
  </si>
  <si>
    <t>ΠΛΟΗΓΗΣΗ</t>
  </si>
  <si>
    <t>ΜΕΞΙΚΟ</t>
  </si>
  <si>
    <t>ΝΕΑ ΓΟΥΙΝΕΑ</t>
  </si>
  <si>
    <t>ΖΙΜΠΑΜΠΟΥΕ</t>
  </si>
  <si>
    <t>Φορέας</t>
  </si>
  <si>
    <t>Other</t>
  </si>
  <si>
    <t>ΑΦΓΑΝΙΣΤΑΝ</t>
  </si>
  <si>
    <t>ΛΟΥΞΕΜΒΟΥΡΓΟ</t>
  </si>
  <si>
    <t>ΣΛΟΒΕΝΙΑ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</si>
  <si>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</si>
  <si>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</si>
  <si>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</si>
  <si>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</si>
  <si>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</si>
  <si>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</si>
  <si>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Διάμεσος</t>
  </si>
  <si>
    <t>Γ. Μερίσματα</t>
  </si>
  <si>
    <t>Σύνολο Μερίσμάτα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</si>
  <si>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</si>
  <si>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</si>
  <si>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</si>
  <si>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</si>
  <si>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</si>
  <si>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</si>
  <si>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</si>
  <si>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</si>
  <si>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</si>
  <si>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</si>
  <si>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</si>
  <si>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</si>
  <si>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</si>
  <si>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</si>
  <si>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</si>
  <si>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</si>
  <si>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</si>
  <si>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</si>
  <si>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</si>
  <si>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</si>
  <si>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</si>
  <si>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</si>
  <si>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</si>
  <si>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</si>
  <si>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</si>
  <si>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</si>
  <si>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</si>
  <si>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</si>
  <si>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</si>
  <si>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</si>
  <si>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</si>
  <si>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</si>
  <si>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</si>
  <si>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</si>
  <si>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</si>
  <si>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</si>
  <si>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</si>
  <si>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Υγείας</t>
  </si>
  <si>
    <t>ΕΦΚΑ</t>
  </si>
  <si>
    <t>ΕΤΕΑΕΠ-ΤΕΑΠΠΕΡΤ</t>
  </si>
  <si>
    <t>ΕΤΕΑΕΠ-ΤΣΕΑΠΣΓΟ</t>
  </si>
  <si>
    <t>ΕΤΕΑΕΠ-ΤΕΑΠ ΔΕΗ</t>
  </si>
  <si>
    <t>ΕΤΕΑΕΠ-ΤΕΑΠ ΟΤΕ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</si>
  <si>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</si>
  <si>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</si>
  <si>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</si>
  <si>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</si>
  <si>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</si>
  <si>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</si>
  <si>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</si>
  <si>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</si>
  <si>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</si>
  <si>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</si>
  <si>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</si>
  <si>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</si>
  <si>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</si>
  <si>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</si>
  <si>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</si>
  <si>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</si>
  <si>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</si>
  <si>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</si>
  <si>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</si>
  <si>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</si>
  <si>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</si>
  <si>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</si>
  <si>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</si>
  <si>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</si>
  <si>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</si>
  <si>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</si>
  <si>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</si>
  <si>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</si>
  <si>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</si>
  <si>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</si>
  <si>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</si>
  <si>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</si>
  <si>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</si>
  <si>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</si>
  <si>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</si>
  <si>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</si>
  <si>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</si>
  <si>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</si>
  <si>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</si>
  <si>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</si>
  <si>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ΒΕΝΕΖΟΥΕΛΑ</t>
  </si>
  <si>
    <t>ΤΑΙΒΑΝ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</si>
  <si>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</si>
  <si>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</si>
  <si>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</si>
  <si>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</si>
  <si>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</si>
  <si>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</si>
  <si>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</si>
  <si>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</si>
  <si>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</si>
  <si>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</si>
  <si>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</si>
  <si>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</si>
  <si>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</si>
  <si>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ΑΛΓΕΡΙΑ</t>
  </si>
  <si>
    <t xml:space="preserve">ΕΤΕΑ-ΤΑΥΕΒΖ    </t>
  </si>
  <si>
    <t>ΝΕΠΑΛ</t>
  </si>
  <si>
    <t xml:space="preserve">                    </t>
  </si>
  <si>
    <t>ΟΠΕΚΑ</t>
  </si>
  <si>
    <t>Δ. ΟΠΕΚΑ</t>
  </si>
  <si>
    <t xml:space="preserve">ΟΓΑ(ΕΠΙΖΩΝΤΩΝ) </t>
  </si>
  <si>
    <t xml:space="preserve">ΟΓΑ ΥΠΑΛΛΗΛΩΝ  </t>
  </si>
  <si>
    <t>ΟΓΑ-ΧΗΡ.(Ν4387)</t>
  </si>
  <si>
    <t xml:space="preserve">ΟΓΑ            </t>
  </si>
  <si>
    <t xml:space="preserve">ΟΠΕΚΑ          </t>
  </si>
  <si>
    <t>Σύνολο ΟΠΕΚΑ</t>
  </si>
  <si>
    <t>Ενιαίο Σύστημα Ελέγχου &amp; Πληρωμών Συντάξεων "ΗΛΙΟΣ"</t>
  </si>
  <si>
    <t>Παράρτημα</t>
  </si>
  <si>
    <t>Πίνακας Περιεχομένων</t>
  </si>
  <si>
    <t>Κατανομή Εισοδήματος Συνταξιούχων ανά Φύλο και εύρος ποσού</t>
  </si>
  <si>
    <t>Κατανομή Συνταξιούχων και εισοδήματος από συντάξεις ανα Ηλικία και κατηγορία σύνταξης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</si>
  <si>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</si>
  <si>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</si>
  <si>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Κατανομή Συντάξεων ανά εύρος ποσού δαπάνης</t>
  </si>
  <si>
    <t>Συνταξιοδοτική Δαπάνη Κύριων, Επικουρικών Συντάξεων, Μερισμάτων</t>
  </si>
  <si>
    <t>Κατανομή Συντάξεων ανά ταμείο και κατηγορία</t>
  </si>
  <si>
    <t>Κατανομή Συνταξιούχων ανά ηλικία, κατηγορία σύνταξης &amp; Φορέα Κοινωνικής Ασφάλισης</t>
  </si>
  <si>
    <t>Κατανομή Συντάξεων ανά νομό</t>
  </si>
  <si>
    <t>Σ10</t>
  </si>
  <si>
    <t>Κατανομή Συντάξεων ανά υπηκοότητα</t>
  </si>
  <si>
    <t>Σ11</t>
  </si>
  <si>
    <t>Σ1</t>
  </si>
  <si>
    <t>Σ2</t>
  </si>
  <si>
    <t>Σ3</t>
  </si>
  <si>
    <t>Σ4</t>
  </si>
  <si>
    <t>Σ5</t>
  </si>
  <si>
    <t>Σ6</t>
  </si>
  <si>
    <t>Σ7</t>
  </si>
  <si>
    <t>Σ8</t>
  </si>
  <si>
    <t>Σ9</t>
  </si>
  <si>
    <t xml:space="preserve">Σ.1: Κατανομή Εισόδηματος Συνταξιούχων ανά Φύλο και εύρος ποσού </t>
  </si>
  <si>
    <t>Σ.2: Κατανομή Συνταξιούχων και εισοδήματος από συντάξεις ανά Ηλικία και κατηγορία σύνταξης</t>
  </si>
  <si>
    <t>Σ.3: Κατανομή πληρωμής αναδρομικών νέων συντάξεων με τροποποιητική απόφαση συνταξιοδότησης ανά Φορέα Κοινωνικής Ασφάλισης και κατηγορία σύνταξης</t>
  </si>
  <si>
    <t>Σ.4: Κατανομή πληρωμής αναδρομικών νέων συντάξεων με προσωρινή απόφαση συνταξιοδότησης ανά Φορέα Κοινωνικής Ασφάλισης και κατηγορία σύνταξης</t>
  </si>
  <si>
    <t>Σ.5: Κατανομή Συντάξεων ανά εύρος ποσού δαπάνης</t>
  </si>
  <si>
    <t>Σ.6: Συνταξιοδοτική Δαπάνη Κύριων, Επικουρικών Συντάξεων, Μερισμάτων</t>
  </si>
  <si>
    <t>Φορέας Κοινωνικής Ασφάλισης</t>
  </si>
  <si>
    <t>Ηλικία</t>
  </si>
  <si>
    <t>Χωρίς Ένδειξη Κατηγορίας</t>
  </si>
  <si>
    <r>
      <t>Μ.Ο. Δαπάνης Σύνταξης (</t>
    </r>
    <r>
      <rPr>
        <b/>
        <sz val="12"/>
        <rFont val="Calibri"/>
        <family val="2"/>
        <charset val="161"/>
      </rPr>
      <t>€)</t>
    </r>
  </si>
  <si>
    <t>Σ.8: Κατανομή Συνταξιούχων ανά ηλικία, κατηγορία σύνταξης &amp; Φορέα Κοινωνικής Ασφάλισης</t>
  </si>
  <si>
    <t>Σ.10: Κατανομή Συντάξεων ανά Υπηκοότητα</t>
  </si>
  <si>
    <t>Αριθμός Καταβαλλόμενων Συντάξεων</t>
  </si>
  <si>
    <t>Κύριες Συντάξεις</t>
  </si>
  <si>
    <t>Επικουρικές Συντάξεις</t>
  </si>
  <si>
    <t>Μερίσματα</t>
  </si>
  <si>
    <t>Λοιπές Συντάξεις</t>
  </si>
  <si>
    <t>Κατανομή κατά αριθμό καταβαλλόμενων συντάξεων (κύριων, επικουρικών, μερισμάτων) ανά συνταξιούχο</t>
  </si>
  <si>
    <t xml:space="preserve">Σ.11:  Κατανομή Κατά Αριθμό Καταβαλλόμενων Συντάξεων </t>
  </si>
  <si>
    <t xml:space="preserve">Σ.9: Κατανομή Συντάξεων (Κύριων και Επικουρικών) ανά Νομό </t>
  </si>
  <si>
    <t>ΣΥΝΟΛΑ</t>
  </si>
  <si>
    <t>ΔΗΜΟΣΙΟ</t>
  </si>
  <si>
    <t>Περιφέρεια</t>
  </si>
  <si>
    <t>Μηναίο Ποσό Συντάξεων (ευρώ)</t>
  </si>
  <si>
    <t>ΑΕΠ έτος 2013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</si>
  <si>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</si>
  <si>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</si>
  <si>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</si>
  <si>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</si>
  <si>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</si>
  <si>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</si>
  <si>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</si>
  <si>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</si>
  <si>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</si>
  <si>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</si>
  <si>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</si>
  <si>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</si>
  <si>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</si>
  <si>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</si>
  <si>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Σ.12:  Ποσά Συντάξεων ανά Περιφέρεια ως Ποσοστό του ΑΕΠ</t>
  </si>
  <si>
    <t>Σ12</t>
  </si>
  <si>
    <t>Ποσά Συντάξεων ανά Περιφέρεια ως ποσοστό του ΑΕΠ</t>
  </si>
  <si>
    <t>Ε. Λοιπές</t>
  </si>
  <si>
    <t>Σύνολο Λοιπές</t>
  </si>
  <si>
    <t>Σ.7: Κατανομή Συντάξεων ανά ταμείο και κατηγορία</t>
  </si>
  <si>
    <t>**</t>
  </si>
  <si>
    <t>*</t>
  </si>
  <si>
    <t>ΝΙΓΗΡΑΣ</t>
  </si>
  <si>
    <t>Όπου το στοιχείο Κωδικού Χώρας Υπηκοότητας είναι κενό λογίζεται ΕΛΛΗΝΙΚΗ</t>
  </si>
  <si>
    <t>Λάθος Κωδικός Χώρας Υπηκοότητας</t>
  </si>
  <si>
    <t>ΜΟΖΑΜΒΙΚΗ</t>
  </si>
  <si>
    <t>ΜΑΛΑΙΣΙΑ</t>
  </si>
  <si>
    <t>Διαστρωμάτωση Συνταξιούχων - Ολοι   (Εισόδημα από όλες τις Συντάξεις) 10/2019</t>
  </si>
  <si>
    <t>Διαστρωμάτωση Συνταξιούχων - Άνδρες  (Εισόδημα από όλες τις Συντάξεις) 10/2019</t>
  </si>
  <si>
    <t>Διαστρωμάτωση Συνταξιούχων - Γυναίκες - ΔΑΠΑΝΗ (Εισόδημα από όλες τις Συντάξεις)  10/2019</t>
  </si>
  <si>
    <t>Κατανομή Συνταξιούχων ανά Ηλικία και Κατηγορία Σύνταξης  (ΕΙΣΟΔΗΜΑ)_ 10/2019</t>
  </si>
  <si>
    <t>Κατανομή Συνταξιούχων ανά Ηλικία και Κατηγορία Σύνταξης - Άνδρες (ΕΙΣΟΔΗΜΑ) _10/2019</t>
  </si>
  <si>
    <t>Κατανομή Συνταξιούχων ανά Ηλικία και Κατηγορία Σύνταξης - ΓΥΝΑΙΚΕΣ (ΕΙΣΟΔΗΜΑ) _10/2019</t>
  </si>
  <si>
    <t>Στοιχεία Νέων Συντάξεων με αναδρομικά ποσά ανά κατηγορία - Τροποποιητική Απόφαση (10/2019)</t>
  </si>
  <si>
    <t>Στοιχεία Νέων Συντάξεων με αναδρομικά ποσά ανά κατηγορία - Προσωρινή Απόφαση (10/2019)</t>
  </si>
  <si>
    <t>Διαστρωμάτωση Συντάξεων - ΔΑΠΑΝΗ (10/2019)</t>
  </si>
  <si>
    <t>Συνταξιοδοτική Δαπάνη ΚΥΡΙΩΝ Συντάξεων 10/2019</t>
  </si>
  <si>
    <t>Συνταξιοδοτική Δαπάνη ΕΠΙΚΟΥΡΙΚΩΝ Συντάξεων  10/2019</t>
  </si>
  <si>
    <t xml:space="preserve">     906.850</t>
  </si>
  <si>
    <t xml:space="preserve">   170.314.591,58</t>
  </si>
  <si>
    <t xml:space="preserve">           187,81</t>
  </si>
  <si>
    <t>Συνταξιοδοτική Δαπάνη ΜΕΡΙΣΜΑΤΑ 10/2019</t>
  </si>
  <si>
    <t>Χωρίς Τιμές</t>
  </si>
  <si>
    <t>ΑΙΤΗ</t>
  </si>
  <si>
    <t>Κατηγορία Σύνταξης</t>
  </si>
  <si>
    <t>Μέση Σύνταξη</t>
  </si>
  <si>
    <t>Α. Κύρια</t>
  </si>
  <si>
    <t>Αναπηρική</t>
  </si>
  <si>
    <t>Ανασφάλιστων Υπερηλίκων ΟΠΕΚΑ</t>
  </si>
  <si>
    <t>Β. Επικουρική</t>
  </si>
  <si>
    <t>Β. Μερίσματα</t>
  </si>
  <si>
    <t>Γ. Λοιπά</t>
  </si>
  <si>
    <t xml:space="preserve">Υπουργείο Εργασίας &amp; Κοινωνικών Υποθέσεων
</t>
  </si>
  <si>
    <t>Σ13</t>
  </si>
  <si>
    <t xml:space="preserve"> Κατανομή Συντάξεων ανά Κατηγορία Σύνταξης - ΔΑΠΑΝΗ</t>
  </si>
  <si>
    <t>Σ14</t>
  </si>
  <si>
    <t xml:space="preserve"> Κατανομή Συντάξεων ανά Κατηγορία Σύνταξης - ΕΙΣΟΔΗΜΑ  </t>
  </si>
  <si>
    <t>Σ15</t>
  </si>
  <si>
    <t xml:space="preserve">Μέσο Μηνιαίο Εισόδημα από Συντάξεις προ Φόρων (Με Εκας και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</si>
  <si>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</si>
  <si>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</si>
  <si>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</si>
  <si>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</si>
  <si>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</si>
  <si>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 Κατανομή Συντάξεων  ανά Νομό και κατηγορία (Γήρατος/Θανάτου/Αναπηρίας) </t>
  </si>
  <si>
    <t>Σ19</t>
  </si>
  <si>
    <t xml:space="preserve"> 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</si>
  <si>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</si>
  <si>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</si>
  <si>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</si>
  <si>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</si>
  <si>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</si>
  <si>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</si>
  <si>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</si>
  <si>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</si>
  <si>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</si>
  <si>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</si>
  <si>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</si>
  <si>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</si>
  <si>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</si>
  <si>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</si>
  <si>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</si>
  <si>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</si>
  <si>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</si>
  <si>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Κατανομή δικαιούχων ΕΚΑΣ</t>
  </si>
  <si>
    <t>Σ29</t>
  </si>
  <si>
    <t>Στοιχεία Νέων Συντάξεων με αναδρομικά ποσά ανά κατηγορία - Οριστική Απόφαση</t>
  </si>
  <si>
    <t>Σ30</t>
  </si>
  <si>
    <t xml:space="preserve"> Αναστολές Συντάξεων Λόγω Γάμου -  Καθαρό Πληρωτέο</t>
  </si>
  <si>
    <t>Σ31</t>
  </si>
  <si>
    <t xml:space="preserve">Αναστολές Συντάξεων Λόγω Θανάτου - Καθαρό Πληρωτέο </t>
  </si>
  <si>
    <t>Κατηγορία Συνταξιούχων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</si>
  <si>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</si>
  <si>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</si>
  <si>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</si>
  <si>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</si>
  <si>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</si>
  <si>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981,58 / 900,19</t>
  </si>
  <si>
    <t>928,21 / 848,96</t>
  </si>
  <si>
    <t>360,35 / 360,00</t>
  </si>
  <si>
    <t>338,76 / 338,40</t>
  </si>
  <si>
    <t>632,73 / 543,05</t>
  </si>
  <si>
    <t>598,42 / 513,34</t>
  </si>
  <si>
    <t>625,95 / 527,00</t>
  </si>
  <si>
    <t>591,89 / 495,99</t>
  </si>
  <si>
    <t>294,82 / 195,43</t>
  </si>
  <si>
    <t>287,02 / 195,43</t>
  </si>
  <si>
    <t>Μέσο Μηνιαίο Εισόδημα από Συντάξεις προ Φόρων (Με Εκας και περίθαλψη) (09/2019)</t>
  </si>
  <si>
    <t>980,14 / 898,35</t>
  </si>
  <si>
    <t>926,85 / 847,02</t>
  </si>
  <si>
    <t>360,33 / 360,00</t>
  </si>
  <si>
    <t>338,74 / 338,40</t>
  </si>
  <si>
    <t>628,32 / 541,66</t>
  </si>
  <si>
    <t>594,26 / 511,65</t>
  </si>
  <si>
    <t>625,22 / 526,03</t>
  </si>
  <si>
    <t>591,19 / 494,66</t>
  </si>
  <si>
    <t>294,03 / 188,45</t>
  </si>
  <si>
    <t>286,12 / 188,45</t>
  </si>
  <si>
    <t>Μέσο Μηνιαίο Εισόδημα από Συντάξεις προ Φόρων (Με Εκας και περίθαλψη) (08/2019)</t>
  </si>
  <si>
    <t>979,62 / 897,36</t>
  </si>
  <si>
    <t>926,38 / 846,07</t>
  </si>
  <si>
    <t>360,29 / 360,00</t>
  </si>
  <si>
    <t>338,69 / 338,40</t>
  </si>
  <si>
    <t>626,81 / 540,97</t>
  </si>
  <si>
    <t>592,84 / 511,09</t>
  </si>
  <si>
    <t>624,87 / 525,92</t>
  </si>
  <si>
    <t>590,87 / 494,53</t>
  </si>
  <si>
    <t>292,71 / 185,14</t>
  </si>
  <si>
    <t>284,74 / 185,14</t>
  </si>
  <si>
    <t>Ε. Λοιπά</t>
  </si>
  <si>
    <t>Συνταξιούχοι</t>
  </si>
  <si>
    <t>Σύνολο:</t>
  </si>
  <si>
    <t>Κατανομή Κατά Αριθμό Κύριων Συντάξεων</t>
  </si>
  <si>
    <t>Αριθμός Καταβαλλόμενων Κύριων Συντάξεων</t>
  </si>
  <si>
    <t>Κατανομή Κατά Αριθμό Επικουρικών Συντάξεων</t>
  </si>
  <si>
    <t>Αριθμός Καταβαλλόμενων Επικουρικών Συντάξεων</t>
  </si>
  <si>
    <t>Σύνολο Συντάξεων</t>
  </si>
  <si>
    <t>Ειδικές Περιπτώσεις</t>
  </si>
  <si>
    <t>Χωρίς Ένδειξη</t>
  </si>
  <si>
    <t>Οι Νομοί προέκυψαν από τον Ταχυδρομικό Κώδικα που έχει καταχωρηθεί από τους ΦΚΑ</t>
  </si>
  <si>
    <t>Κωδικός ΦΚΑ</t>
  </si>
  <si>
    <t>10 Συντάξεις</t>
  </si>
  <si>
    <t>9 Συντάξεις</t>
  </si>
  <si>
    <t>8 Συντάξεις</t>
  </si>
  <si>
    <t>7 Συντάξεις</t>
  </si>
  <si>
    <t>10000</t>
  </si>
  <si>
    <t>21000</t>
  </si>
  <si>
    <t>ΔΗΜΟΣΙΟ (ΕΦΚΑ)</t>
  </si>
  <si>
    <t>21001</t>
  </si>
  <si>
    <t>ΙΚΑ</t>
  </si>
  <si>
    <t>21003</t>
  </si>
  <si>
    <t>ΤΣΕΑΠΓΣΟ</t>
  </si>
  <si>
    <t>21006</t>
  </si>
  <si>
    <t>ΤΑΠΑΕ</t>
  </si>
  <si>
    <t>21007</t>
  </si>
  <si>
    <t>ΤΣΠΕΤΕ</t>
  </si>
  <si>
    <t>21009</t>
  </si>
  <si>
    <t>ΤΣΠΠΑΤΕ</t>
  </si>
  <si>
    <t>21011</t>
  </si>
  <si>
    <t>ΤΑΠΕΤΒΑ</t>
  </si>
  <si>
    <t>21012</t>
  </si>
  <si>
    <t>ΤΑΠΟΤΕ</t>
  </si>
  <si>
    <t>21013</t>
  </si>
  <si>
    <t>ΟΑΕΕ-ΤΕΒΕ</t>
  </si>
  <si>
    <t>21014</t>
  </si>
  <si>
    <t>ΟΑΕΕ-ΤΑΕ</t>
  </si>
  <si>
    <t>21015</t>
  </si>
  <si>
    <t>ΤΑΝΠΤ-ΟΑΕΕ</t>
  </si>
  <si>
    <t>21018</t>
  </si>
  <si>
    <t>ΕΤΑΑ-ΤΑΝ</t>
  </si>
  <si>
    <t>21019</t>
  </si>
  <si>
    <t>ΕΤΑΑ-ΤΣΑΥ</t>
  </si>
  <si>
    <t>21020</t>
  </si>
  <si>
    <t>ΕΤΑΑ-ΤΣΜΕΔΕ</t>
  </si>
  <si>
    <t>21021</t>
  </si>
  <si>
    <t>ΤΣΠΕΑΘ</t>
  </si>
  <si>
    <t>21026</t>
  </si>
  <si>
    <t>ΤΑΠ-ΔΕΗ</t>
  </si>
  <si>
    <t>21101</t>
  </si>
  <si>
    <t>ΟΠΣ-ΙΚΑ</t>
  </si>
  <si>
    <t>21102</t>
  </si>
  <si>
    <t>ΟΠΣ-ΙΚΑ(Ν4387)</t>
  </si>
  <si>
    <t>22003</t>
  </si>
  <si>
    <t>ΕΤΕΑΕΠ-ΤΕΑΥΝΤΠ</t>
  </si>
  <si>
    <t>22004</t>
  </si>
  <si>
    <t>ΕΤΕΑΕΠ-ΤΕΑΥΕΚ</t>
  </si>
  <si>
    <t>22015</t>
  </si>
  <si>
    <t>ΕΤΕΑΕΠ-ΤΕΑΧ</t>
  </si>
  <si>
    <t>22016</t>
  </si>
  <si>
    <t>ΕΤΕΑΕΠ-ΤΕΑΠΟΚΑ</t>
  </si>
  <si>
    <t>22017</t>
  </si>
  <si>
    <t>ΕΤΕΑΕΠ-ΤΑΔΚΥ</t>
  </si>
  <si>
    <t>22020</t>
  </si>
  <si>
    <t>22022</t>
  </si>
  <si>
    <t>ΕΤΕΑΕΠ-ΤΑΣ</t>
  </si>
  <si>
    <t>22026</t>
  </si>
  <si>
    <t>ΕΤΕΑ-ΤΕΑΔΥ-Κ.Υ</t>
  </si>
  <si>
    <t>22035</t>
  </si>
  <si>
    <t>ΕΤΕΑΕΠ-ΤΕΑΥΑΠ</t>
  </si>
  <si>
    <t>22036</t>
  </si>
  <si>
    <t>ΕΤΕΑΕΠ-ΤΕΑΥΠΣ</t>
  </si>
  <si>
    <t>22037</t>
  </si>
  <si>
    <t>ΕΤΕΑΕΠ-ΤΕΑΕΧ</t>
  </si>
  <si>
    <t>22041</t>
  </si>
  <si>
    <t>ΕΤΕΑΕΠ-ΤΕΑΕΙΓΕ</t>
  </si>
  <si>
    <t>22046</t>
  </si>
  <si>
    <t>22047</t>
  </si>
  <si>
    <t>ΕΤΕΑΕΠ-ΕΛΕΜ</t>
  </si>
  <si>
    <t>22054</t>
  </si>
  <si>
    <t>ΕΤΕΑΕΠ-ΤΕΑΔ</t>
  </si>
  <si>
    <t>22060</t>
  </si>
  <si>
    <t>ΕΤΕΑΕΠ-ΕΤΕΑΜ</t>
  </si>
  <si>
    <t>22070</t>
  </si>
  <si>
    <t>ΕΤΕΑΕΠ-ΚΕΑΝ</t>
  </si>
  <si>
    <t>22071</t>
  </si>
  <si>
    <t>ΕΤΕΑΕΠ-ΤΕΑΠΙΕΝ</t>
  </si>
  <si>
    <t>22076</t>
  </si>
  <si>
    <t>ΕΤΕΑ-ΤΕΑΠ ΕΤΒΑ</t>
  </si>
  <si>
    <t>22077</t>
  </si>
  <si>
    <t>22078</t>
  </si>
  <si>
    <t>ΕΤΕΑΕΠ-ΤΕΑΠΕΤΕ</t>
  </si>
  <si>
    <t>22079</t>
  </si>
  <si>
    <t>22080</t>
  </si>
  <si>
    <t>22081</t>
  </si>
  <si>
    <t>ΕΤΕΑ-ΤΕΑΠ ΕΛΤΑ</t>
  </si>
  <si>
    <t>22146</t>
  </si>
  <si>
    <t>ΕΤΕΑΕΠ-ΤΑΠΤΠ</t>
  </si>
  <si>
    <t>22160</t>
  </si>
  <si>
    <t>ΕΤΕΑ-ΕΤΕΑΜ-ΟΠΣ</t>
  </si>
  <si>
    <t>24005</t>
  </si>
  <si>
    <t>ΕΤΕΑΕΠ-ΤΕΑΠΥΚ</t>
  </si>
  <si>
    <t>31001</t>
  </si>
  <si>
    <t>ΝΑΤ</t>
  </si>
  <si>
    <t>32001</t>
  </si>
  <si>
    <t>ΜΤΣ</t>
  </si>
  <si>
    <t>32002</t>
  </si>
  <si>
    <t>ΜΤΝ</t>
  </si>
  <si>
    <t>32003</t>
  </si>
  <si>
    <t>ΜΤΑ</t>
  </si>
  <si>
    <t>32004</t>
  </si>
  <si>
    <t>ΜΤΠΥ</t>
  </si>
  <si>
    <t>32022</t>
  </si>
  <si>
    <t>ΕΚΟΕΜΝ</t>
  </si>
  <si>
    <t>32023</t>
  </si>
  <si>
    <t>ΕΚΟEΜΣ</t>
  </si>
  <si>
    <t>Α. ΑΝΔΡΕΣ</t>
  </si>
  <si>
    <t>Μέσο Μηνιαίο Εισόδημα από συντάξεις</t>
  </si>
  <si>
    <t>Α.Γήρατος</t>
  </si>
  <si>
    <t>Β. ΓΥΝΑΙΚΕΣ</t>
  </si>
  <si>
    <t>Γ. ΧΩΡΙΣ ΕΝΔΕΙΞΗ ΦΥΛΟΥ</t>
  </si>
  <si>
    <t xml:space="preserve">0-500    </t>
  </si>
  <si>
    <t xml:space="preserve">500-1000 </t>
  </si>
  <si>
    <t>1000-1500</t>
  </si>
  <si>
    <t>1500-2000</t>
  </si>
  <si>
    <t>2000-2500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</si>
  <si>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</si>
  <si>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</si>
  <si>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</si>
  <si>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</si>
  <si>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</si>
  <si>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</si>
  <si>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</si>
  <si>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</si>
  <si>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</si>
  <si>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</si>
  <si>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</si>
  <si>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</si>
  <si>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</si>
  <si>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</si>
  <si>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</si>
  <si>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</si>
  <si>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</si>
  <si>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</si>
  <si>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</si>
  <si>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</si>
  <si>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</si>
  <si>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</si>
  <si>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</si>
  <si>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</si>
  <si>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</si>
  <si>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</si>
  <si>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</si>
  <si>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</si>
  <si>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</si>
  <si>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</si>
  <si>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</si>
  <si>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</si>
  <si>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</si>
  <si>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</si>
  <si>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</si>
  <si>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</si>
  <si>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</si>
  <si>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</si>
  <si>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Διαστρωμάτωση Συνταξιούχων - Άνδρες - ΔΑΠΑΝΗ  10/2019</t>
  </si>
  <si>
    <t>Διαστρωμάτωση Συνταξιούχων - Γυναίκες - ΔΑΠΑΝΗ   10/2019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</si>
  <si>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</si>
  <si>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</si>
  <si>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</si>
  <si>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</si>
  <si>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</si>
  <si>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</si>
  <si>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</si>
  <si>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</si>
  <si>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</si>
  <si>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</si>
  <si>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</si>
  <si>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</si>
  <si>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</si>
  <si>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</si>
  <si>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</si>
  <si>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</si>
  <si>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</si>
  <si>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</si>
  <si>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</si>
  <si>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&gt;=70</t>
  </si>
  <si>
    <t>Κατανομή Συνταξιούχων ανά Ηλικία και Κατηγορία Σύνταξης - Άνδρες (ΔΑΠΑΝΗ) _10/2019</t>
  </si>
  <si>
    <t>Κατανομή Συνταξιούχων ανά Ηλικία και Κατηγορία Σύνταξης - ΓΥΝΑΙΚΕΣ (ΔΑΠΑΝΗ) _10/2019</t>
  </si>
  <si>
    <t>1=Εποπτεύων, 
0=ΦΚΑ</t>
  </si>
  <si>
    <t>ΕΠΟΠΤΕΥΩΝ ΦΟΡΕΑΣ</t>
  </si>
  <si>
    <t>Συνολικό Ποσό</t>
  </si>
  <si>
    <t>Κρατήσεις υπέρ ΑΚΑΓΕ</t>
  </si>
  <si>
    <t>Συνολικό ποσό δαπάνης</t>
  </si>
  <si>
    <t>ΓΛΚ</t>
  </si>
  <si>
    <t>ΕΚΟΕΜΣ</t>
  </si>
  <si>
    <t>ΕΤΑΑ</t>
  </si>
  <si>
    <t>ΕΤΑΠ-ΜΜΕ</t>
  </si>
  <si>
    <t>21022</t>
  </si>
  <si>
    <t>ΤΑΙΣΥΤ</t>
  </si>
  <si>
    <t>21023</t>
  </si>
  <si>
    <t>ΤΣΕΥΠΑ</t>
  </si>
  <si>
    <t>21024</t>
  </si>
  <si>
    <t>ΤΣΕΥΠΘ</t>
  </si>
  <si>
    <t>21025</t>
  </si>
  <si>
    <t>ΤΑΤΤΑΘ</t>
  </si>
  <si>
    <t>21030</t>
  </si>
  <si>
    <t>ΤΑΦΕΕΤ</t>
  </si>
  <si>
    <t>21031</t>
  </si>
  <si>
    <t>ΤΑΑΞΤ</t>
  </si>
  <si>
    <t>22073</t>
  </si>
  <si>
    <t>ΤΑΙΗΕΑΘ</t>
  </si>
  <si>
    <t>ΕΤΑΤ</t>
  </si>
  <si>
    <t>22045</t>
  </si>
  <si>
    <t>22075</t>
  </si>
  <si>
    <t>21032</t>
  </si>
  <si>
    <t>22009</t>
  </si>
  <si>
    <t>ΕΤΕΑΕΠ-ΤΕΑΠΟΖΟ</t>
  </si>
  <si>
    <t>22021</t>
  </si>
  <si>
    <t>ΕΤΕΑΕΠ-ΤΕΑΑ</t>
  </si>
  <si>
    <t>22072</t>
  </si>
  <si>
    <t>ΕΤΕΑΕΠ-ΤΕΑΤΤΑΘ</t>
  </si>
  <si>
    <t>22082</t>
  </si>
  <si>
    <t>ΕΤΕΑΕΠ-ΤΕΑΙΣΥΤ</t>
  </si>
  <si>
    <t>22161</t>
  </si>
  <si>
    <t>ΕΤΕΑ-ΤΣΜΕΔΕ(Ε)</t>
  </si>
  <si>
    <t>22210</t>
  </si>
  <si>
    <t>ΕΤΕΑ-ΤΑΥΕΒΖ</t>
  </si>
  <si>
    <t>21004</t>
  </si>
  <si>
    <t>ΤΣΠΗΣΑΠ</t>
  </si>
  <si>
    <t>21010</t>
  </si>
  <si>
    <t>ΤΑΠΙΛΤ</t>
  </si>
  <si>
    <t>23005</t>
  </si>
  <si>
    <t>ΟΠΑΔ-ΤΥΔΚΥ</t>
  </si>
  <si>
    <t>21100</t>
  </si>
  <si>
    <t>ΖΑΠΠΕΙΟ</t>
  </si>
  <si>
    <t xml:space="preserve">ΜΤΑ </t>
  </si>
  <si>
    <t>32011</t>
  </si>
  <si>
    <t>32012</t>
  </si>
  <si>
    <t>ΜΤΣ-ΣΥ (ΕΦΚΑ)</t>
  </si>
  <si>
    <t>ΟΑΕΕ</t>
  </si>
  <si>
    <t>21002</t>
  </si>
  <si>
    <t>ΟΑΕΕ-ΤΣΑ</t>
  </si>
  <si>
    <t>ΟΓΑ</t>
  </si>
  <si>
    <t>21027</t>
  </si>
  <si>
    <t>21127</t>
  </si>
  <si>
    <t>ΟΓΑ(ΕΠΙΖΩΝΤΩΝ)</t>
  </si>
  <si>
    <t>21227</t>
  </si>
  <si>
    <t>ΟΓΑ ΥΠΑΛΛΗΛΩΝ</t>
  </si>
  <si>
    <t>21327</t>
  </si>
  <si>
    <t>22200</t>
  </si>
  <si>
    <t>21008</t>
  </si>
  <si>
    <t>ΤΣΠΤΕ</t>
  </si>
  <si>
    <t>KWDI_TAM</t>
  </si>
  <si>
    <t>21500</t>
  </si>
  <si>
    <t>Έυρος ποσού</t>
  </si>
  <si>
    <t>Πλήθος συνταξιούχων</t>
  </si>
  <si>
    <t xml:space="preserve">Ποσό ΕΚΑΣ </t>
  </si>
  <si>
    <t>Μ. Ο.</t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</si>
  <si>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</si>
  <si>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</si>
  <si>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</si>
  <si>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</si>
  <si>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</si>
  <si>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</si>
  <si>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</si>
  <si>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</si>
  <si>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Κωδικός</t>
  </si>
  <si>
    <t>21427</t>
  </si>
  <si>
    <t>Σ.13 Κατανομή Συντάξεων ανά Κατηγορία Σύνταξης - ΔΑΠΑΝΗ (10/2019)</t>
  </si>
  <si>
    <t>Σ.14 Κατανομή Συντάξεων ανά Κατηγορία Σύνταξης - ΕΙΣΟΔΗΜΑ  (10/2019)</t>
  </si>
  <si>
    <t>Σ.15 Μέσο Μηνιαίο Εισόδημα από Συντάξεις προ Φόρων (Με Εκας και περίθαλψη) (10/2019)</t>
  </si>
  <si>
    <t>Σ.16 Διαστρωμάτωση Συντάξεων - ΕΙΣΟΔΗΜΑ (10/2019)</t>
  </si>
  <si>
    <t>Σ.17 Κατανομή Κατά Αριθμό Καταβαλλόμενων Συντάξεων (10/2019)</t>
  </si>
  <si>
    <t>Σ.18 Κατανομή Συντάξεων  ανά Νομό και κατηγορία (Γήρατος/Θανάτου/Αναπηρίας) (10/2019)</t>
  </si>
  <si>
    <t>Σ.19 Κατανομή συντάξεων ανά ταμείο για ασφαλισμένους που λαμβάνουν 10, 9,8 ή 7 Συντάξεις (10/2019)</t>
  </si>
  <si>
    <t>Σ.20 Μέση Μηνιαία Δαπάνη από Συντάξεις προ Φόρων ανά Φύλο Συνταξιούχου - ΔΑΠΑΝΗ (10/2019)</t>
  </si>
  <si>
    <t>Σ.21 Διαστρωμάτωση Συνταξιούχων (Εισόδημα από όλες τις Συντάξεις) - ΔΑΠΑΝΗ (10/2019)</t>
  </si>
  <si>
    <t>Σ.22 Διαστρωμάτωση Συνταξιούχων - Ολοι   - ΔΑΠΑΝΗ  10/2019</t>
  </si>
  <si>
    <t>Σ.23 Κατανομή Ηλικιών Συνταξιούχων (10/2019)</t>
  </si>
  <si>
    <t>Σ.24 Κατανομή Συνταξιούχων ανά Ηλικία και Κατηγορία Σύνταξης - 'Ολοι (ΔΑΠΑΝΗ)_ 10/2019</t>
  </si>
  <si>
    <t>Σ.25 Κατανομή Συντάξεων ανά Ταμείο και Κατηγορία - Ομαδοποίηση με Εποπτεύοντα Φορέα (10/2019)</t>
  </si>
  <si>
    <t>Συντομογραφία</t>
  </si>
  <si>
    <t>Συνολικό Μηνιαίο</t>
  </si>
  <si>
    <t>Σ.28  Κατανομή δικαιούχων ΕΚΑΣ (10/2019)</t>
  </si>
  <si>
    <t>Σ.29 Στοιχεία Νέων Συντάξεων με αναδρομικά ποσά ανά κατηγορία - Οριστική Απόφαση (10/2019)</t>
  </si>
  <si>
    <t xml:space="preserve">Σ.30 Αναστολές Συντάξεων Λόγω Γάμου -  Καθαρό Πληρωτέο (10/2019) </t>
  </si>
  <si>
    <t xml:space="preserve">Σ.31 Αναστολές Συντάξεων Λόγω Θανάτου - Καθαρό Πληρωτέο (10/2019) </t>
  </si>
  <si>
    <t xml:space="preserve"> Σ.26 Κατανομή Νέων Συνταξιούχων ανά Ηλικία, Κατηγορία Σύνταξης και Κύριο Φορέα με ΠΡΟΣΩΡΙΝΗ απόφαση(Ποσά αναδρομικών-Μηνιαία) </t>
  </si>
  <si>
    <t xml:space="preserve"> Σ.27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</si>
</sst>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>
  <numFmts count="5">
    <numFmt numFmtId="8" formatCode="#,##0.00\ &quot;€&quot;;[Red]\-#,##0.00\ &quot;€&quot;"/>
    <numFmt numFmtId="164" formatCode="#,##0.00\ &quot;€&quot;"/>
    <numFmt numFmtId="165" formatCode="#,##0.00\ _€"/>
    <numFmt numFmtId="166" formatCode="0.0%"/>
    <numFmt numFmtId="167" formatCode="#,##0.00\ [$€-408]"/>
  </numFmts>
  <fonts count="38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b/>
      <sz val="12"/>
      <name val="Calibri"/>
      <family val="2"/>
      <charset val="161"/>
    </font>
    <font>
      <sz val="11"/>
      <name val="Dialog"/>
    </font>
    <font>
      <sz val="8"/>
      <name val="Tahoma"/>
      <family val="2"/>
      <charset val="161"/>
    </font>
    <font>
      <b/>
      <sz val="11"/>
      <color rgb="FF00B050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31">
    <xf numFmtId="0" fontId="0" fillId="0" borderId="0"/>
    <xf numFmtId="0" fontId="1" fillId="0" borderId="0"/>
    <xf numFmtId="0" fontId="11" fillId="0" borderId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17" applyNumberFormat="0" applyAlignment="0" applyProtection="0"/>
    <xf numFmtId="0" fontId="20" fillId="9" borderId="18" applyNumberFormat="0" applyAlignment="0" applyProtection="0"/>
    <xf numFmtId="0" fontId="21" fillId="9" borderId="17" applyNumberFormat="0" applyAlignment="0" applyProtection="0"/>
    <xf numFmtId="0" fontId="22" fillId="0" borderId="19" applyNumberFormat="0" applyFill="0" applyAlignment="0" applyProtection="0"/>
    <xf numFmtId="0" fontId="23" fillId="10" borderId="20" applyNumberFormat="0" applyAlignment="0" applyProtection="0"/>
    <xf numFmtId="0" fontId="3" fillId="0" borderId="0" applyNumberFormat="0" applyFill="0" applyBorder="0" applyAlignment="0" applyProtection="0"/>
    <xf numFmtId="0" fontId="2" fillId="11" borderId="21" applyNumberFormat="0" applyFont="0" applyAlignment="0" applyProtection="0"/>
    <xf numFmtId="0" fontId="24" fillId="0" borderId="0" applyNumberFormat="0" applyFill="0" applyBorder="0" applyAlignment="0" applyProtection="0"/>
    <xf numFmtId="0" fontId="4" fillId="0" borderId="22" applyNumberFormat="0" applyFill="0" applyAlignment="0" applyProtection="0"/>
    <xf numFmtId="0" fontId="25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5" fillId="35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9" fillId="0" borderId="0"/>
    <xf numFmtId="0" fontId="1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2" fillId="11" borderId="21" applyNumberFormat="0" applyFont="0" applyAlignment="0" applyProtection="0"/>
    <xf numFmtId="0" fontId="2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9" fontId="2" fillId="0" borderId="0" applyFont="0" applyFill="0" applyBorder="0" applyAlignment="0" applyProtection="0"/>
  </cellStyleXfs>
  <cellXfs count="511">
    <xf numFmtId="0" fontId="0" fillId="0" borderId="0" xfId="0"/>
    <xf numFmtId="0" fontId="4" fillId="0" borderId="3" xfId="0" applyFont="1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4" fontId="0" fillId="0" borderId="2" xfId="0" applyNumberFormat="1" applyBorder="1" applyAlignment="1">
      <alignment horizontal="right"/>
    </xf>
    <xf numFmtId="3" fontId="4" fillId="0" borderId="2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0" fontId="0" fillId="3" borderId="0" xfId="0" applyFill="1"/>
    <xf numFmtId="10" fontId="0" fillId="0" borderId="0" xfId="0" applyNumberFormat="1"/>
    <xf numFmtId="0" fontId="4" fillId="0" borderId="0" xfId="0" applyFont="1"/>
    <xf numFmtId="0" fontId="8" fillId="0" borderId="0" xfId="0" applyFont="1"/>
    <xf numFmtId="3" fontId="7" fillId="4" borderId="2" xfId="0" applyNumberFormat="1" applyFont="1" applyFill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 vertical="center"/>
    </xf>
    <xf numFmtId="0" fontId="27" fillId="0" borderId="0" xfId="2" applyNumberFormat="1" applyFont="1" applyFill="1" applyBorder="1" applyAlignment="1" applyProtection="1">
      <alignment horizontal="left" vertical="center" wrapText="1"/>
    </xf>
    <xf numFmtId="0" fontId="0" fillId="0" borderId="0" xfId="0" applyFont="1"/>
    <xf numFmtId="0" fontId="0" fillId="0" borderId="0" xfId="0" applyAlignment="1">
      <alignment horizontal="center"/>
    </xf>
    <xf numFmtId="4" fontId="7" fillId="2" borderId="2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left" indent="2"/>
    </xf>
    <xf numFmtId="4" fontId="7" fillId="4" borderId="2" xfId="0" applyNumberFormat="1" applyFont="1" applyFill="1" applyBorder="1" applyAlignment="1">
      <alignment horizontal="right"/>
    </xf>
    <xf numFmtId="3" fontId="26" fillId="4" borderId="2" xfId="0" applyNumberFormat="1" applyFont="1" applyFill="1" applyBorder="1" applyAlignment="1">
      <alignment horizontal="right"/>
    </xf>
    <xf numFmtId="0" fontId="6" fillId="3" borderId="3" xfId="0" applyFont="1" applyFill="1" applyBorder="1" applyAlignment="1">
      <alignment horizontal="left" indent="2"/>
    </xf>
    <xf numFmtId="0" fontId="4" fillId="3" borderId="3" xfId="0" applyFont="1" applyFill="1" applyBorder="1"/>
    <xf numFmtId="0" fontId="6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1" applyNumberFormat="1" applyFont="1" applyFill="1" applyBorder="1" applyAlignment="1" applyProtection="1">
      <alignment horizontal="right" vertical="center" wrapText="1"/>
    </xf>
    <xf numFmtId="164" fontId="0" fillId="0" borderId="2" xfId="0" applyNumberFormat="1" applyBorder="1"/>
    <xf numFmtId="0" fontId="0" fillId="3" borderId="2" xfId="0" applyFill="1" applyBorder="1"/>
    <xf numFmtId="164" fontId="7" fillId="4" borderId="2" xfId="0" applyNumberFormat="1" applyFont="1" applyFill="1" applyBorder="1"/>
    <xf numFmtId="0" fontId="7" fillId="2" borderId="2" xfId="0" applyFont="1" applyFill="1" applyBorder="1" applyAlignment="1">
      <alignment horizontal="center" vertical="center" wrapText="1"/>
    </xf>
    <xf numFmtId="4" fontId="0" fillId="0" borderId="13" xfId="0" applyNumberFormat="1" applyFont="1" applyBorder="1" applyAlignment="1" applyProtection="1">
      <alignment vertical="center"/>
    </xf>
    <xf numFmtId="4" fontId="0" fillId="0" borderId="7" xfId="0" applyNumberFormat="1" applyFont="1" applyBorder="1" applyAlignment="1" applyProtection="1">
      <alignment vertical="center"/>
    </xf>
    <xf numFmtId="4" fontId="0" fillId="0" borderId="24" xfId="0" applyNumberFormat="1" applyFont="1" applyBorder="1" applyAlignment="1" applyProtection="1">
      <alignment vertical="center"/>
    </xf>
    <xf numFmtId="0" fontId="8" fillId="4" borderId="10" xfId="0" applyFont="1" applyFill="1" applyBorder="1"/>
    <xf numFmtId="4" fontId="7" fillId="4" borderId="11" xfId="0" applyNumberFormat="1" applyFont="1" applyFill="1" applyBorder="1"/>
    <xf numFmtId="0" fontId="7" fillId="4" borderId="36" xfId="71" applyFont="1" applyFill="1" applyBorder="1" applyAlignment="1" applyProtection="1">
      <alignment vertical="center"/>
    </xf>
    <xf numFmtId="3" fontId="7" fillId="4" borderId="36" xfId="71" applyNumberFormat="1" applyFont="1" applyFill="1" applyBorder="1" applyAlignment="1" applyProtection="1">
      <alignment vertical="center"/>
    </xf>
    <xf numFmtId="164" fontId="7" fillId="4" borderId="36" xfId="71" applyNumberFormat="1" applyFont="1" applyFill="1" applyBorder="1" applyAlignment="1" applyProtection="1">
      <alignment vertical="center"/>
    </xf>
    <xf numFmtId="4" fontId="7" fillId="4" borderId="36" xfId="71" applyNumberFormat="1" applyFont="1" applyFill="1" applyBorder="1" applyAlignment="1" applyProtection="1">
      <alignment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7" fillId="0" borderId="0" xfId="0" applyFont="1"/>
    <xf numFmtId="0" fontId="10" fillId="0" borderId="0" xfId="0" applyFont="1"/>
    <xf numFmtId="3" fontId="7" fillId="4" borderId="2" xfId="0" applyNumberFormat="1" applyFont="1" applyFill="1" applyBorder="1"/>
    <xf numFmtId="0" fontId="7" fillId="2" borderId="2" xfId="0" applyFont="1" applyFill="1" applyBorder="1"/>
    <xf numFmtId="4" fontId="8" fillId="0" borderId="0" xfId="0" applyNumberFormat="1" applyFont="1" applyAlignment="1">
      <alignment horizontal="right"/>
    </xf>
    <xf numFmtId="3" fontId="4" fillId="36" borderId="25" xfId="67" applyNumberFormat="1" applyFont="1" applyFill="1" applyBorder="1" applyAlignment="1">
      <alignment horizontal="center"/>
    </xf>
    <xf numFmtId="4" fontId="4" fillId="36" borderId="25" xfId="67" applyNumberFormat="1" applyFont="1" applyFill="1" applyBorder="1" applyAlignment="1">
      <alignment horizontal="center"/>
    </xf>
    <xf numFmtId="4" fontId="4" fillId="36" borderId="24" xfId="67" applyNumberFormat="1" applyFont="1" applyFill="1" applyBorder="1" applyAlignment="1">
      <alignment horizontal="center"/>
    </xf>
    <xf numFmtId="3" fontId="4" fillId="36" borderId="25" xfId="70" applyNumberFormat="1" applyFont="1" applyFill="1" applyBorder="1" applyAlignment="1">
      <alignment horizontal="center"/>
    </xf>
    <xf numFmtId="4" fontId="4" fillId="36" borderId="25" xfId="70" applyNumberFormat="1" applyFont="1" applyFill="1" applyBorder="1" applyAlignment="1">
      <alignment horizontal="center"/>
    </xf>
    <xf numFmtId="4" fontId="4" fillId="36" borderId="24" xfId="70" applyNumberFormat="1" applyFont="1" applyFill="1" applyBorder="1" applyAlignment="1">
      <alignment horizontal="center"/>
    </xf>
    <xf numFmtId="0" fontId="0" fillId="0" borderId="2" xfId="0" applyBorder="1"/>
    <xf numFmtId="3" fontId="0" fillId="0" borderId="34" xfId="0" applyNumberFormat="1" applyFont="1" applyBorder="1" applyAlignment="1" applyProtection="1">
      <alignment vertical="center"/>
    </xf>
    <xf numFmtId="0" fontId="7" fillId="2" borderId="5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/>
    </xf>
    <xf numFmtId="0" fontId="8" fillId="4" borderId="2" xfId="0" applyFont="1" applyFill="1" applyBorder="1" applyAlignment="1">
      <alignment horizontal="center"/>
    </xf>
    <xf numFmtId="165" fontId="7" fillId="2" borderId="2" xfId="0" applyNumberFormat="1" applyFont="1" applyFill="1" applyBorder="1" applyAlignment="1">
      <alignment horizontal="center" vertical="center"/>
    </xf>
    <xf numFmtId="3" fontId="0" fillId="0" borderId="9" xfId="0" applyNumberFormat="1" applyFill="1" applyBorder="1" applyAlignment="1">
      <alignment horizontal="right"/>
    </xf>
    <xf numFmtId="4" fontId="0" fillId="0" borderId="9" xfId="0" applyNumberFormat="1" applyFill="1" applyBorder="1" applyAlignment="1">
      <alignment horizontal="right"/>
    </xf>
    <xf numFmtId="0" fontId="0" fillId="0" borderId="9" xfId="0" applyNumberForma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4" fontId="4" fillId="0" borderId="13" xfId="0" applyNumberFormat="1" applyFont="1" applyFill="1" applyBorder="1" applyAlignment="1">
      <alignment horizontal="right"/>
    </xf>
    <xf numFmtId="0" fontId="4" fillId="0" borderId="2" xfId="0" applyFont="1" applyFill="1" applyBorder="1"/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4" fontId="4" fillId="0" borderId="7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right"/>
    </xf>
    <xf numFmtId="0" fontId="0" fillId="0" borderId="25" xfId="0" applyNumberFormat="1" applyFill="1" applyBorder="1" applyAlignment="1">
      <alignment horizontal="right"/>
    </xf>
    <xf numFmtId="4" fontId="0" fillId="0" borderId="25" xfId="0" applyNumberFormat="1" applyFill="1" applyBorder="1" applyAlignment="1">
      <alignment horizontal="right"/>
    </xf>
    <xf numFmtId="0" fontId="0" fillId="0" borderId="25" xfId="0" applyFill="1" applyBorder="1" applyAlignment="1">
      <alignment horizontal="right"/>
    </xf>
    <xf numFmtId="0" fontId="4" fillId="0" borderId="25" xfId="0" applyNumberFormat="1" applyFont="1" applyFill="1" applyBorder="1" applyAlignment="1">
      <alignment horizontal="right"/>
    </xf>
    <xf numFmtId="4" fontId="4" fillId="0" borderId="24" xfId="0" applyNumberFormat="1" applyFont="1" applyFill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4" fillId="0" borderId="38" xfId="0" applyFont="1" applyFill="1" applyBorder="1"/>
    <xf numFmtId="0" fontId="0" fillId="0" borderId="38" xfId="0" applyFill="1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4" fontId="0" fillId="0" borderId="34" xfId="0" applyNumberFormat="1" applyFont="1" applyBorder="1" applyAlignment="1" applyProtection="1">
      <alignment vertical="center"/>
    </xf>
    <xf numFmtId="3" fontId="7" fillId="2" borderId="5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 wrapText="1"/>
    </xf>
    <xf numFmtId="3" fontId="0" fillId="0" borderId="38" xfId="0" applyNumberFormat="1" applyFill="1" applyBorder="1"/>
    <xf numFmtId="4" fontId="0" fillId="0" borderId="38" xfId="0" applyNumberFormat="1" applyFill="1" applyBorder="1"/>
    <xf numFmtId="0" fontId="0" fillId="0" borderId="38" xfId="0" applyNumberFormat="1" applyFill="1" applyBorder="1"/>
    <xf numFmtId="3" fontId="4" fillId="0" borderId="38" xfId="0" applyNumberFormat="1" applyFont="1" applyFill="1" applyBorder="1"/>
    <xf numFmtId="4" fontId="4" fillId="0" borderId="11" xfId="0" applyNumberFormat="1" applyFont="1" applyFill="1" applyBorder="1"/>
    <xf numFmtId="3" fontId="0" fillId="0" borderId="0" xfId="0" applyNumberFormat="1"/>
    <xf numFmtId="0" fontId="0" fillId="0" borderId="0" xfId="0"/>
    <xf numFmtId="4" fontId="0" fillId="0" borderId="0" xfId="0" applyNumberFormat="1"/>
    <xf numFmtId="4" fontId="0" fillId="0" borderId="2" xfId="0" applyNumberFormat="1" applyBorder="1"/>
    <xf numFmtId="3" fontId="6" fillId="0" borderId="2" xfId="1" applyNumberFormat="1" applyFont="1" applyFill="1" applyBorder="1" applyAlignment="1" applyProtection="1">
      <alignment horizontal="right" vertical="center" wrapText="1"/>
    </xf>
    <xf numFmtId="0" fontId="6" fillId="0" borderId="2" xfId="0" applyFont="1" applyBorder="1"/>
    <xf numFmtId="0" fontId="0" fillId="0" borderId="0" xfId="0" applyFill="1" applyBorder="1"/>
    <xf numFmtId="0" fontId="26" fillId="2" borderId="2" xfId="0" applyNumberFormat="1" applyFont="1" applyFill="1" applyBorder="1" applyAlignment="1" applyProtection="1">
      <alignment horizontal="left" vertical="center" wrapText="1"/>
    </xf>
    <xf numFmtId="0" fontId="26" fillId="2" borderId="2" xfId="0" applyNumberFormat="1" applyFont="1" applyFill="1" applyBorder="1" applyAlignment="1" applyProtection="1">
      <alignment horizontal="center" vertical="center" wrapText="1"/>
    </xf>
    <xf numFmtId="0" fontId="7" fillId="2" borderId="26" xfId="0" applyFont="1" applyFill="1" applyBorder="1"/>
    <xf numFmtId="0" fontId="7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0" fillId="3" borderId="0" xfId="0" applyFont="1" applyFill="1"/>
    <xf numFmtId="0" fontId="0" fillId="0" borderId="55" xfId="0" applyFont="1" applyBorder="1"/>
    <xf numFmtId="0" fontId="0" fillId="0" borderId="56" xfId="0" applyFont="1" applyBorder="1"/>
    <xf numFmtId="0" fontId="0" fillId="0" borderId="56" xfId="0" applyFont="1" applyBorder="1" applyAlignment="1">
      <alignment wrapText="1"/>
    </xf>
    <xf numFmtId="0" fontId="0" fillId="0" borderId="57" xfId="0" applyBorder="1"/>
    <xf numFmtId="0" fontId="0" fillId="0" borderId="58" xfId="0" applyBorder="1"/>
    <xf numFmtId="0" fontId="28" fillId="0" borderId="0" xfId="66" applyFont="1" applyBorder="1" applyAlignment="1" applyProtection="1">
      <alignment vertical="center"/>
    </xf>
    <xf numFmtId="0" fontId="28" fillId="0" borderId="51" xfId="66" applyFont="1" applyBorder="1" applyAlignment="1" applyProtection="1">
      <alignment vertical="center"/>
    </xf>
    <xf numFmtId="3" fontId="28" fillId="0" borderId="39" xfId="66" applyNumberFormat="1" applyFont="1" applyBorder="1" applyAlignment="1" applyProtection="1">
      <alignment vertical="center"/>
    </xf>
    <xf numFmtId="4" fontId="28" fillId="0" borderId="39" xfId="66" applyNumberFormat="1" applyFont="1" applyBorder="1" applyAlignment="1" applyProtection="1">
      <alignment vertical="center"/>
    </xf>
    <xf numFmtId="0" fontId="28" fillId="0" borderId="39" xfId="66" applyFont="1" applyBorder="1" applyAlignment="1" applyProtection="1">
      <alignment vertical="center"/>
    </xf>
    <xf numFmtId="0" fontId="28" fillId="0" borderId="52" xfId="66" applyFont="1" applyBorder="1" applyAlignment="1" applyProtection="1">
      <alignment vertical="center"/>
    </xf>
    <xf numFmtId="0" fontId="28" fillId="0" borderId="48" xfId="66" applyFont="1" applyBorder="1" applyAlignment="1" applyProtection="1">
      <alignment vertical="center"/>
    </xf>
    <xf numFmtId="3" fontId="28" fillId="0" borderId="34" xfId="66" applyNumberFormat="1" applyFont="1" applyBorder="1" applyAlignment="1" applyProtection="1">
      <alignment vertical="center"/>
    </xf>
    <xf numFmtId="4" fontId="28" fillId="0" borderId="34" xfId="66" applyNumberFormat="1" applyFont="1" applyBorder="1" applyAlignment="1" applyProtection="1">
      <alignment vertical="center"/>
    </xf>
    <xf numFmtId="0" fontId="28" fillId="0" borderId="34" xfId="66" applyFont="1" applyBorder="1" applyAlignment="1" applyProtection="1">
      <alignment vertical="center"/>
    </xf>
    <xf numFmtId="0" fontId="28" fillId="0" borderId="49" xfId="66" applyFont="1" applyBorder="1" applyAlignment="1" applyProtection="1">
      <alignment vertical="center"/>
    </xf>
    <xf numFmtId="0" fontId="28" fillId="0" borderId="50" xfId="66" applyFont="1" applyBorder="1" applyAlignment="1" applyProtection="1">
      <alignment vertical="center"/>
    </xf>
    <xf numFmtId="3" fontId="28" fillId="0" borderId="43" xfId="66" applyNumberFormat="1" applyFont="1" applyBorder="1" applyAlignment="1" applyProtection="1">
      <alignment vertical="center"/>
    </xf>
    <xf numFmtId="4" fontId="28" fillId="0" borderId="43" xfId="66" applyNumberFormat="1" applyFont="1" applyBorder="1" applyAlignment="1" applyProtection="1">
      <alignment vertical="center"/>
    </xf>
    <xf numFmtId="0" fontId="28" fillId="0" borderId="43" xfId="66" applyFont="1" applyBorder="1" applyAlignment="1" applyProtection="1">
      <alignment vertical="center"/>
    </xf>
    <xf numFmtId="0" fontId="28" fillId="0" borderId="45" xfId="66" applyFont="1" applyBorder="1" applyAlignment="1" applyProtection="1">
      <alignment vertical="center"/>
    </xf>
    <xf numFmtId="0" fontId="7" fillId="4" borderId="35" xfId="66" applyFont="1" applyFill="1" applyBorder="1" applyAlignment="1" applyProtection="1">
      <alignment vertical="center"/>
    </xf>
    <xf numFmtId="3" fontId="7" fillId="4" borderId="36" xfId="66" applyNumberFormat="1" applyFont="1" applyFill="1" applyBorder="1" applyAlignment="1" applyProtection="1">
      <alignment vertical="center"/>
    </xf>
    <xf numFmtId="4" fontId="7" fillId="4" borderId="36" xfId="66" applyNumberFormat="1" applyFont="1" applyFill="1" applyBorder="1" applyAlignment="1" applyProtection="1">
      <alignment vertical="center"/>
    </xf>
    <xf numFmtId="0" fontId="7" fillId="4" borderId="36" xfId="66" applyFont="1" applyFill="1" applyBorder="1" applyAlignment="1" applyProtection="1">
      <alignment vertical="center"/>
    </xf>
    <xf numFmtId="0" fontId="7" fillId="4" borderId="37" xfId="66" applyFont="1" applyFill="1" applyBorder="1" applyAlignment="1" applyProtection="1">
      <alignment vertical="center"/>
    </xf>
    <xf numFmtId="0" fontId="28" fillId="0" borderId="53" xfId="69" applyFont="1" applyBorder="1" applyAlignment="1" applyProtection="1">
      <alignment vertical="center"/>
    </xf>
    <xf numFmtId="3" fontId="28" fillId="0" borderId="42" xfId="69" applyNumberFormat="1" applyFont="1" applyBorder="1" applyAlignment="1" applyProtection="1">
      <alignment vertical="center"/>
    </xf>
    <xf numFmtId="4" fontId="28" fillId="0" borderId="42" xfId="69" applyNumberFormat="1" applyFont="1" applyBorder="1" applyAlignment="1" applyProtection="1">
      <alignment vertical="center"/>
    </xf>
    <xf numFmtId="0" fontId="28" fillId="0" borderId="42" xfId="69" applyFont="1" applyBorder="1" applyAlignment="1" applyProtection="1">
      <alignment vertical="center"/>
    </xf>
    <xf numFmtId="0" fontId="28" fillId="0" borderId="44" xfId="69" applyFont="1" applyBorder="1" applyAlignment="1" applyProtection="1">
      <alignment vertical="center"/>
    </xf>
    <xf numFmtId="0" fontId="28" fillId="0" borderId="48" xfId="69" applyFont="1" applyBorder="1" applyAlignment="1" applyProtection="1">
      <alignment vertical="center"/>
    </xf>
    <xf numFmtId="3" fontId="28" fillId="0" borderId="34" xfId="69" applyNumberFormat="1" applyFont="1" applyBorder="1" applyAlignment="1" applyProtection="1">
      <alignment vertical="center"/>
    </xf>
    <xf numFmtId="4" fontId="28" fillId="0" borderId="34" xfId="69" applyNumberFormat="1" applyFont="1" applyBorder="1" applyAlignment="1" applyProtection="1">
      <alignment vertical="center"/>
    </xf>
    <xf numFmtId="0" fontId="28" fillId="0" borderId="34" xfId="69" applyFont="1" applyBorder="1" applyAlignment="1" applyProtection="1">
      <alignment vertical="center"/>
    </xf>
    <xf numFmtId="0" fontId="28" fillId="0" borderId="49" xfId="69" applyFont="1" applyBorder="1" applyAlignment="1" applyProtection="1">
      <alignment vertical="center"/>
    </xf>
    <xf numFmtId="0" fontId="28" fillId="0" borderId="50" xfId="69" applyFont="1" applyBorder="1" applyAlignment="1" applyProtection="1">
      <alignment vertical="center"/>
    </xf>
    <xf numFmtId="3" fontId="28" fillId="0" borderId="43" xfId="69" applyNumberFormat="1" applyFont="1" applyBorder="1" applyAlignment="1" applyProtection="1">
      <alignment vertical="center"/>
    </xf>
    <xf numFmtId="4" fontId="28" fillId="0" borderId="43" xfId="69" applyNumberFormat="1" applyFont="1" applyBorder="1" applyAlignment="1" applyProtection="1">
      <alignment vertical="center"/>
    </xf>
    <xf numFmtId="0" fontId="28" fillId="0" borderId="43" xfId="69" applyFont="1" applyBorder="1" applyAlignment="1" applyProtection="1">
      <alignment vertical="center"/>
    </xf>
    <xf numFmtId="0" fontId="28" fillId="0" borderId="45" xfId="69" applyFont="1" applyBorder="1" applyAlignment="1" applyProtection="1">
      <alignment vertical="center"/>
    </xf>
    <xf numFmtId="0" fontId="7" fillId="4" borderId="35" xfId="69" applyFont="1" applyFill="1" applyBorder="1" applyAlignment="1" applyProtection="1">
      <alignment vertical="center"/>
    </xf>
    <xf numFmtId="3" fontId="7" fillId="4" borderId="36" xfId="69" applyNumberFormat="1" applyFont="1" applyFill="1" applyBorder="1" applyAlignment="1" applyProtection="1">
      <alignment vertical="center"/>
    </xf>
    <xf numFmtId="4" fontId="7" fillId="4" borderId="36" xfId="69" applyNumberFormat="1" applyFont="1" applyFill="1" applyBorder="1" applyAlignment="1" applyProtection="1">
      <alignment vertical="center"/>
    </xf>
    <xf numFmtId="0" fontId="7" fillId="4" borderId="36" xfId="69" applyFont="1" applyFill="1" applyBorder="1" applyAlignment="1" applyProtection="1">
      <alignment vertical="center"/>
    </xf>
    <xf numFmtId="0" fontId="7" fillId="4" borderId="37" xfId="69" applyFont="1" applyFill="1" applyBorder="1" applyAlignment="1" applyProtection="1">
      <alignment vertical="center"/>
    </xf>
    <xf numFmtId="3" fontId="7" fillId="2" borderId="23" xfId="0" applyNumberFormat="1" applyFont="1" applyFill="1" applyBorder="1" applyAlignment="1">
      <alignment horizontal="center"/>
    </xf>
    <xf numFmtId="164" fontId="7" fillId="2" borderId="25" xfId="0" applyNumberFormat="1" applyFont="1" applyFill="1" applyBorder="1" applyAlignment="1">
      <alignment horizontal="center"/>
    </xf>
    <xf numFmtId="164" fontId="7" fillId="2" borderId="24" xfId="0" applyNumberFormat="1" applyFont="1" applyFill="1" applyBorder="1" applyAlignment="1">
      <alignment horizontal="center"/>
    </xf>
    <xf numFmtId="164" fontId="7" fillId="2" borderId="41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8" fillId="0" borderId="42" xfId="71" applyFont="1" applyBorder="1" applyAlignment="1" applyProtection="1">
      <alignment vertical="center"/>
    </xf>
    <xf numFmtId="4" fontId="28" fillId="0" borderId="42" xfId="71" applyNumberFormat="1" applyFont="1" applyBorder="1" applyAlignment="1" applyProtection="1">
      <alignment vertical="center"/>
    </xf>
    <xf numFmtId="3" fontId="28" fillId="0" borderId="42" xfId="71" applyNumberFormat="1" applyFont="1" applyBorder="1" applyAlignment="1" applyProtection="1">
      <alignment vertical="center"/>
    </xf>
    <xf numFmtId="164" fontId="28" fillId="0" borderId="42" xfId="71" applyNumberFormat="1" applyFont="1" applyBorder="1" applyAlignment="1" applyProtection="1">
      <alignment vertical="center"/>
    </xf>
    <xf numFmtId="0" fontId="0" fillId="0" borderId="6" xfId="0" applyBorder="1" applyAlignment="1">
      <alignment horizontal="center"/>
    </xf>
    <xf numFmtId="0" fontId="28" fillId="0" borderId="34" xfId="71" applyFont="1" applyBorder="1" applyAlignment="1" applyProtection="1">
      <alignment vertical="center"/>
    </xf>
    <xf numFmtId="3" fontId="28" fillId="0" borderId="34" xfId="71" applyNumberFormat="1" applyFont="1" applyBorder="1" applyAlignment="1" applyProtection="1">
      <alignment vertical="center"/>
    </xf>
    <xf numFmtId="164" fontId="28" fillId="0" borderId="34" xfId="71" applyNumberFormat="1" applyFont="1" applyBorder="1" applyAlignment="1" applyProtection="1">
      <alignment vertical="center"/>
    </xf>
    <xf numFmtId="4" fontId="28" fillId="0" borderId="34" xfId="71" applyNumberFormat="1" applyFont="1" applyBorder="1" applyAlignment="1" applyProtection="1">
      <alignment vertical="center"/>
    </xf>
    <xf numFmtId="0" fontId="0" fillId="0" borderId="23" xfId="0" applyBorder="1" applyAlignment="1">
      <alignment horizontal="center"/>
    </xf>
    <xf numFmtId="0" fontId="28" fillId="0" borderId="43" xfId="71" applyFont="1" applyBorder="1" applyAlignment="1" applyProtection="1">
      <alignment vertical="center"/>
    </xf>
    <xf numFmtId="3" fontId="28" fillId="0" borderId="43" xfId="71" applyNumberFormat="1" applyFont="1" applyBorder="1" applyAlignment="1" applyProtection="1">
      <alignment vertical="center"/>
    </xf>
    <xf numFmtId="164" fontId="28" fillId="0" borderId="43" xfId="71" applyNumberFormat="1" applyFont="1" applyBorder="1" applyAlignment="1" applyProtection="1">
      <alignment vertical="center"/>
    </xf>
    <xf numFmtId="4" fontId="28" fillId="0" borderId="43" xfId="71" applyNumberFormat="1" applyFont="1" applyBorder="1" applyAlignment="1" applyProtection="1">
      <alignment vertical="center"/>
    </xf>
    <xf numFmtId="0" fontId="0" fillId="0" borderId="0" xfId="0" applyBorder="1"/>
    <xf numFmtId="0" fontId="0" fillId="0" borderId="2" xfId="0" applyNumberFormat="1" applyBorder="1"/>
    <xf numFmtId="3" fontId="4" fillId="0" borderId="2" xfId="0" applyNumberFormat="1" applyFont="1" applyBorder="1"/>
    <xf numFmtId="0" fontId="4" fillId="0" borderId="8" xfId="0" applyFont="1" applyFill="1" applyBorder="1"/>
    <xf numFmtId="0" fontId="4" fillId="0" borderId="6" xfId="0" applyFont="1" applyFill="1" applyBorder="1"/>
    <xf numFmtId="0" fontId="30" fillId="0" borderId="6" xfId="0" applyFont="1" applyFill="1" applyBorder="1"/>
    <xf numFmtId="0" fontId="4" fillId="0" borderId="23" xfId="0" applyFont="1" applyFill="1" applyBorder="1"/>
    <xf numFmtId="3" fontId="7" fillId="2" borderId="2" xfId="0" applyNumberFormat="1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/>
    <xf numFmtId="0" fontId="30" fillId="38" borderId="2" xfId="0" applyFont="1" applyFill="1" applyBorder="1"/>
    <xf numFmtId="0" fontId="30" fillId="38" borderId="2" xfId="0" applyFont="1" applyFill="1" applyBorder="1" applyAlignment="1">
      <alignment horizontal="center" wrapText="1"/>
    </xf>
    <xf numFmtId="0" fontId="30" fillId="38" borderId="2" xfId="0" applyFont="1" applyFill="1" applyBorder="1" applyAlignment="1">
      <alignment horizontal="center"/>
    </xf>
    <xf numFmtId="0" fontId="0" fillId="0" borderId="55" xfId="0" applyBorder="1"/>
    <xf numFmtId="0" fontId="0" fillId="0" borderId="56" xfId="0" applyBorder="1"/>
    <xf numFmtId="0" fontId="9" fillId="2" borderId="3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right" vertical="center"/>
    </xf>
    <xf numFmtId="3" fontId="0" fillId="0" borderId="2" xfId="0" applyNumberFormat="1" applyBorder="1" applyAlignment="1">
      <alignment horizontal="right"/>
    </xf>
    <xf numFmtId="4" fontId="26" fillId="4" borderId="2" xfId="0" applyNumberFormat="1" applyFont="1" applyFill="1" applyBorder="1" applyAlignment="1">
      <alignment horizontal="right"/>
    </xf>
    <xf numFmtId="0" fontId="8" fillId="0" borderId="2" xfId="0" applyFont="1" applyBorder="1"/>
    <xf numFmtId="0" fontId="0" fillId="0" borderId="2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7" fillId="0" borderId="2" xfId="0" applyFont="1" applyFill="1" applyBorder="1" applyAlignment="1">
      <alignment horizontal="right"/>
    </xf>
    <xf numFmtId="0" fontId="7" fillId="0" borderId="2" xfId="0" applyFont="1" applyFill="1" applyBorder="1"/>
    <xf numFmtId="0" fontId="8" fillId="0" borderId="2" xfId="0" applyFont="1" applyFill="1" applyBorder="1"/>
    <xf numFmtId="0" fontId="10" fillId="0" borderId="0" xfId="0" applyFont="1" applyAlignment="1">
      <alignment horizontal="right"/>
    </xf>
    <xf numFmtId="164" fontId="6" fillId="0" borderId="2" xfId="0" applyNumberFormat="1" applyFont="1" applyBorder="1"/>
    <xf numFmtId="4" fontId="6" fillId="0" borderId="2" xfId="0" applyNumberFormat="1" applyFont="1" applyBorder="1"/>
    <xf numFmtId="4" fontId="6" fillId="0" borderId="2" xfId="0" applyNumberFormat="1" applyFont="1" applyFill="1" applyBorder="1"/>
    <xf numFmtId="0" fontId="7" fillId="4" borderId="2" xfId="0" applyFont="1" applyFill="1" applyBorder="1"/>
    <xf numFmtId="3" fontId="7" fillId="4" borderId="2" xfId="0" applyNumberFormat="1" applyFont="1" applyFill="1" applyBorder="1" applyAlignment="1"/>
    <xf numFmtId="3" fontId="26" fillId="4" borderId="1" xfId="0" applyNumberFormat="1" applyFont="1" applyFill="1" applyBorder="1" applyAlignment="1" applyProtection="1">
      <alignment horizontal="right" wrapText="1"/>
    </xf>
    <xf numFmtId="4" fontId="26" fillId="4" borderId="1" xfId="0" applyNumberFormat="1" applyFont="1" applyFill="1" applyBorder="1" applyAlignment="1" applyProtection="1">
      <alignment horizontal="right" wrapText="1"/>
    </xf>
    <xf numFmtId="8" fontId="26" fillId="4" borderId="1" xfId="0" applyNumberFormat="1" applyFont="1" applyFill="1" applyBorder="1" applyAlignment="1" applyProtection="1">
      <alignment horizontal="right" wrapText="1"/>
    </xf>
    <xf numFmtId="0" fontId="7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4" fillId="0" borderId="2" xfId="0" applyFont="1" applyBorder="1"/>
    <xf numFmtId="0" fontId="8" fillId="0" borderId="5" xfId="0" applyFont="1" applyFill="1" applyBorder="1"/>
    <xf numFmtId="0" fontId="8" fillId="4" borderId="2" xfId="0" applyFont="1" applyFill="1" applyBorder="1" applyAlignment="1">
      <alignment horizontal="right"/>
    </xf>
    <xf numFmtId="0" fontId="0" fillId="0" borderId="8" xfId="0" applyFont="1" applyBorder="1"/>
    <xf numFmtId="0" fontId="6" fillId="0" borderId="9" xfId="0" applyFont="1" applyBorder="1" applyAlignment="1">
      <alignment horizontal="right"/>
    </xf>
    <xf numFmtId="3" fontId="0" fillId="0" borderId="12" xfId="0" applyNumberFormat="1" applyFont="1" applyBorder="1"/>
    <xf numFmtId="0" fontId="0" fillId="0" borderId="6" xfId="0" applyFont="1" applyBorder="1"/>
    <xf numFmtId="0" fontId="6" fillId="0" borderId="2" xfId="0" applyFont="1" applyBorder="1" applyAlignment="1">
      <alignment horizontal="right"/>
    </xf>
    <xf numFmtId="0" fontId="0" fillId="3" borderId="6" xfId="0" applyFont="1" applyFill="1" applyBorder="1"/>
    <xf numFmtId="0" fontId="8" fillId="3" borderId="2" xfId="0" applyFont="1" applyFill="1" applyBorder="1"/>
    <xf numFmtId="0" fontId="0" fillId="4" borderId="63" xfId="0" applyFont="1" applyFill="1" applyBorder="1"/>
    <xf numFmtId="0" fontId="0" fillId="4" borderId="62" xfId="0" applyFont="1" applyFill="1" applyBorder="1"/>
    <xf numFmtId="0" fontId="0" fillId="4" borderId="67" xfId="0" applyFont="1" applyFill="1" applyBorder="1"/>
    <xf numFmtId="3" fontId="7" fillId="4" borderId="61" xfId="0" applyNumberFormat="1" applyFont="1" applyFill="1" applyBorder="1"/>
    <xf numFmtId="0" fontId="6" fillId="0" borderId="2" xfId="129" applyFont="1" applyFill="1" applyBorder="1" applyAlignment="1">
      <alignment horizontal="left" vertical="center" wrapText="1"/>
    </xf>
    <xf numFmtId="0" fontId="6" fillId="0" borderId="2" xfId="129" applyFont="1" applyFill="1" applyBorder="1" applyAlignment="1">
      <alignment horizontal="left" vertical="center"/>
    </xf>
    <xf numFmtId="166" fontId="6" fillId="0" borderId="2" xfId="130" applyNumberFormat="1" applyFont="1" applyFill="1" applyBorder="1"/>
    <xf numFmtId="0" fontId="34" fillId="0" borderId="0" xfId="0" applyFont="1" applyAlignment="1">
      <alignment horizontal="right"/>
    </xf>
    <xf numFmtId="0" fontId="0" fillId="0" borderId="2" xfId="0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0" fontId="6" fillId="0" borderId="30" xfId="0" applyNumberFormat="1" applyFont="1" applyBorder="1" applyAlignment="1">
      <alignment horizontal="center" vertical="center"/>
    </xf>
    <xf numFmtId="0" fontId="6" fillId="0" borderId="68" xfId="0" applyNumberFormat="1" applyFont="1" applyBorder="1" applyAlignment="1">
      <alignment horizontal="center" vertical="center"/>
    </xf>
    <xf numFmtId="0" fontId="7" fillId="0" borderId="0" xfId="65" applyFont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6" fillId="0" borderId="2" xfId="0" applyNumberFormat="1" applyFont="1" applyBorder="1" applyAlignment="1">
      <alignment horizontal="center" vertical="center"/>
    </xf>
    <xf numFmtId="0" fontId="7" fillId="0" borderId="0" xfId="0" applyFont="1" applyFill="1" applyAlignment="1"/>
    <xf numFmtId="0" fontId="7" fillId="0" borderId="0" xfId="65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9" xfId="0" applyBorder="1"/>
    <xf numFmtId="0" fontId="0" fillId="0" borderId="9" xfId="0" applyNumberFormat="1" applyBorder="1"/>
    <xf numFmtId="4" fontId="0" fillId="0" borderId="9" xfId="0" applyNumberFormat="1" applyBorder="1"/>
    <xf numFmtId="3" fontId="0" fillId="0" borderId="9" xfId="0" applyNumberFormat="1" applyBorder="1"/>
    <xf numFmtId="4" fontId="0" fillId="0" borderId="13" xfId="0" applyNumberFormat="1" applyBorder="1"/>
    <xf numFmtId="4" fontId="0" fillId="0" borderId="7" xfId="0" applyNumberFormat="1" applyBorder="1"/>
    <xf numFmtId="0" fontId="0" fillId="0" borderId="25" xfId="0" applyBorder="1"/>
    <xf numFmtId="0" fontId="0" fillId="0" borderId="25" xfId="0" applyNumberFormat="1" applyBorder="1"/>
    <xf numFmtId="4" fontId="0" fillId="0" borderId="25" xfId="0" applyNumberFormat="1" applyBorder="1"/>
    <xf numFmtId="3" fontId="0" fillId="0" borderId="25" xfId="0" applyNumberFormat="1" applyBorder="1"/>
    <xf numFmtId="4" fontId="0" fillId="0" borderId="24" xfId="0" applyNumberFormat="1" applyBorder="1"/>
    <xf numFmtId="0" fontId="4" fillId="0" borderId="0" xfId="0" applyFont="1" applyFill="1" applyBorder="1"/>
    <xf numFmtId="0" fontId="0" fillId="0" borderId="0" xfId="0" applyNumberFormat="1" applyFill="1" applyBorder="1" applyAlignment="1">
      <alignment horizontal="right"/>
    </xf>
    <xf numFmtId="4" fontId="0" fillId="0" borderId="0" xfId="0" applyNumberForma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7" fillId="2" borderId="3" xfId="0" applyFont="1" applyFill="1" applyBorder="1" applyAlignment="1">
      <alignment horizontal="left"/>
    </xf>
    <xf numFmtId="3" fontId="4" fillId="0" borderId="2" xfId="0" applyNumberFormat="1" applyFont="1" applyBorder="1" applyAlignment="1">
      <alignment horizontal="right" indent="2"/>
    </xf>
    <xf numFmtId="4" fontId="4" fillId="0" borderId="2" xfId="0" applyNumberFormat="1" applyFont="1" applyBorder="1" applyAlignment="1">
      <alignment horizontal="right" indent="2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0" fontId="6" fillId="0" borderId="3" xfId="0" applyFont="1" applyFill="1" applyBorder="1" applyAlignment="1">
      <alignment horizontal="left" indent="2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35" fillId="0" borderId="2" xfId="0" applyNumberFormat="1" applyFont="1" applyFill="1" applyBorder="1" applyAlignment="1" applyProtection="1">
      <alignment horizontal="right" vertical="center" wrapText="1"/>
    </xf>
    <xf numFmtId="0" fontId="7" fillId="4" borderId="3" xfId="0" applyFont="1" applyFill="1" applyBorder="1" applyAlignment="1">
      <alignment horizontal="left"/>
    </xf>
    <xf numFmtId="3" fontId="7" fillId="4" borderId="2" xfId="0" applyNumberFormat="1" applyFont="1" applyFill="1" applyBorder="1" applyAlignment="1">
      <alignment horizontal="right" indent="2"/>
    </xf>
    <xf numFmtId="4" fontId="7" fillId="4" borderId="2" xfId="0" applyNumberFormat="1" applyFont="1" applyFill="1" applyBorder="1" applyAlignment="1">
      <alignment horizontal="right" indent="2"/>
    </xf>
    <xf numFmtId="4" fontId="4" fillId="4" borderId="2" xfId="0" applyNumberFormat="1" applyFont="1" applyFill="1" applyBorder="1" applyAlignment="1">
      <alignment horizontal="right"/>
    </xf>
    <xf numFmtId="0" fontId="36" fillId="0" borderId="0" xfId="0" applyFont="1"/>
    <xf numFmtId="0" fontId="7" fillId="0" borderId="0" xfId="0" applyFont="1" applyAlignment="1"/>
    <xf numFmtId="0" fontId="26" fillId="2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0" fontId="7" fillId="4" borderId="3" xfId="0" applyFont="1" applyFill="1" applyBorder="1"/>
    <xf numFmtId="0" fontId="4" fillId="4" borderId="2" xfId="0" applyFont="1" applyFill="1" applyBorder="1"/>
    <xf numFmtId="3" fontId="4" fillId="0" borderId="0" xfId="0" applyNumberFormat="1" applyFont="1"/>
    <xf numFmtId="3" fontId="8" fillId="0" borderId="0" xfId="0" applyNumberFormat="1" applyFont="1"/>
    <xf numFmtId="3" fontId="37" fillId="0" borderId="0" xfId="126" applyNumberFormat="1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vertical="center"/>
    </xf>
    <xf numFmtId="3" fontId="28" fillId="0" borderId="0" xfId="51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3" fontId="37" fillId="0" borderId="0" xfId="0" applyNumberFormat="1" applyFont="1" applyBorder="1" applyAlignment="1" applyProtection="1">
      <alignment vertical="center"/>
    </xf>
    <xf numFmtId="0" fontId="37" fillId="0" borderId="0" xfId="0" applyFont="1" applyBorder="1" applyAlignment="1" applyProtection="1">
      <alignment vertical="center"/>
    </xf>
    <xf numFmtId="3" fontId="28" fillId="0" borderId="0" xfId="111" applyNumberFormat="1" applyFont="1" applyBorder="1" applyAlignment="1" applyProtection="1">
      <alignment vertical="center"/>
    </xf>
    <xf numFmtId="3" fontId="0" fillId="4" borderId="2" xfId="0" applyNumberFormat="1" applyFill="1" applyBorder="1" applyAlignment="1">
      <alignment horizontal="left"/>
    </xf>
    <xf numFmtId="3" fontId="0" fillId="0" borderId="5" xfId="0" applyNumberFormat="1" applyBorder="1" applyAlignment="1">
      <alignment horizontal="center"/>
    </xf>
    <xf numFmtId="3" fontId="0" fillId="0" borderId="71" xfId="0" applyNumberFormat="1" applyFont="1" applyBorder="1" applyAlignment="1" applyProtection="1">
      <alignment vertical="center"/>
    </xf>
    <xf numFmtId="3" fontId="0" fillId="0" borderId="2" xfId="0" applyNumberFormat="1" applyFill="1" applyBorder="1" applyAlignment="1">
      <alignment horizontal="center"/>
    </xf>
    <xf numFmtId="0" fontId="3" fillId="0" borderId="2" xfId="0" applyFont="1" applyBorder="1"/>
    <xf numFmtId="0" fontId="7" fillId="4" borderId="2" xfId="0" applyFont="1" applyFill="1" applyBorder="1" applyAlignment="1">
      <alignment horizontal="left"/>
    </xf>
    <xf numFmtId="3" fontId="4" fillId="0" borderId="0" xfId="0" applyNumberFormat="1" applyFont="1" applyBorder="1"/>
    <xf numFmtId="0" fontId="7" fillId="2" borderId="10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66" xfId="0" applyBorder="1" applyAlignment="1">
      <alignment horizontal="left"/>
    </xf>
    <xf numFmtId="0" fontId="6" fillId="0" borderId="66" xfId="0" applyFont="1" applyBorder="1" applyAlignment="1">
      <alignment horizontal="left"/>
    </xf>
    <xf numFmtId="3" fontId="0" fillId="0" borderId="66" xfId="0" applyNumberFormat="1" applyBorder="1" applyAlignment="1">
      <alignment horizontal="right"/>
    </xf>
    <xf numFmtId="3" fontId="0" fillId="0" borderId="73" xfId="0" applyNumberFormat="1" applyBorder="1" applyAlignment="1">
      <alignment horizontal="right"/>
    </xf>
    <xf numFmtId="0" fontId="0" fillId="0" borderId="2" xfId="0" applyBorder="1" applyAlignment="1">
      <alignment horizontal="left"/>
    </xf>
    <xf numFmtId="0" fontId="6" fillId="0" borderId="2" xfId="0" applyFont="1" applyBorder="1" applyAlignment="1">
      <alignment horizontal="left"/>
    </xf>
    <xf numFmtId="3" fontId="0" fillId="0" borderId="7" xfId="0" applyNumberFormat="1" applyBorder="1" applyAlignment="1">
      <alignment horizontal="right"/>
    </xf>
    <xf numFmtId="0" fontId="8" fillId="4" borderId="63" xfId="0" applyFont="1" applyFill="1" applyBorder="1"/>
    <xf numFmtId="0" fontId="8" fillId="4" borderId="67" xfId="0" applyFont="1" applyFill="1" applyBorder="1"/>
    <xf numFmtId="0" fontId="7" fillId="4" borderId="67" xfId="0" applyFont="1" applyFill="1" applyBorder="1"/>
    <xf numFmtId="3" fontId="7" fillId="4" borderId="38" xfId="0" applyNumberFormat="1" applyFont="1" applyFill="1" applyBorder="1"/>
    <xf numFmtId="3" fontId="7" fillId="4" borderId="11" xfId="0" applyNumberFormat="1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" fontId="4" fillId="0" borderId="2" xfId="0" applyNumberFormat="1" applyFont="1" applyBorder="1"/>
    <xf numFmtId="0" fontId="0" fillId="0" borderId="2" xfId="0" applyBorder="1" applyAlignment="1">
      <alignment horizontal="left" indent="2"/>
    </xf>
    <xf numFmtId="3" fontId="4" fillId="2" borderId="2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0" fontId="0" fillId="0" borderId="2" xfId="0" applyBorder="1" applyAlignment="1"/>
    <xf numFmtId="3" fontId="0" fillId="0" borderId="66" xfId="0" applyNumberFormat="1" applyBorder="1"/>
    <xf numFmtId="4" fontId="0" fillId="0" borderId="66" xfId="0" applyNumberFormat="1" applyBorder="1"/>
    <xf numFmtId="0" fontId="7" fillId="4" borderId="2" xfId="0" applyFont="1" applyFill="1" applyBorder="1" applyAlignment="1"/>
    <xf numFmtId="4" fontId="7" fillId="4" borderId="2" xfId="0" applyNumberFormat="1" applyFont="1" applyFill="1" applyBorder="1"/>
    <xf numFmtId="4" fontId="8" fillId="4" borderId="66" xfId="0" applyNumberFormat="1" applyFont="1" applyFill="1" applyBorder="1"/>
    <xf numFmtId="3" fontId="7" fillId="4" borderId="66" xfId="0" applyNumberFormat="1" applyFont="1" applyFill="1" applyBorder="1"/>
    <xf numFmtId="0" fontId="0" fillId="0" borderId="3" xfId="0" applyBorder="1"/>
    <xf numFmtId="0" fontId="0" fillId="0" borderId="69" xfId="0" applyBorder="1"/>
    <xf numFmtId="0" fontId="7" fillId="2" borderId="61" xfId="0" applyFont="1" applyFill="1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4" xfId="0" applyBorder="1"/>
    <xf numFmtId="0" fontId="7" fillId="4" borderId="38" xfId="0" applyFont="1" applyFill="1" applyBorder="1"/>
    <xf numFmtId="0" fontId="0" fillId="0" borderId="0" xfId="0" applyNumberFormat="1" applyFont="1" applyFill="1" applyBorder="1" applyAlignment="1" applyProtection="1"/>
    <xf numFmtId="10" fontId="0" fillId="0" borderId="0" xfId="0" applyNumberFormat="1" applyBorder="1"/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Border="1"/>
    <xf numFmtId="3" fontId="30" fillId="0" borderId="9" xfId="0" applyNumberFormat="1" applyFont="1" applyBorder="1"/>
    <xf numFmtId="3" fontId="4" fillId="0" borderId="9" xfId="0" applyNumberFormat="1" applyFont="1" applyBorder="1"/>
    <xf numFmtId="4" fontId="4" fillId="0" borderId="9" xfId="0" applyNumberFormat="1" applyFont="1" applyBorder="1"/>
    <xf numFmtId="4" fontId="4" fillId="0" borderId="13" xfId="0" applyNumberFormat="1" applyFont="1" applyBorder="1"/>
    <xf numFmtId="3" fontId="4" fillId="0" borderId="6" xfId="0" applyNumberFormat="1" applyFont="1" applyBorder="1"/>
    <xf numFmtId="3" fontId="6" fillId="0" borderId="2" xfId="0" applyNumberFormat="1" applyFont="1" applyBorder="1"/>
    <xf numFmtId="0" fontId="0" fillId="0" borderId="2" xfId="0" applyNumberFormat="1" applyBorder="1" applyAlignment="1">
      <alignment horizontal="left"/>
    </xf>
    <xf numFmtId="3" fontId="0" fillId="0" borderId="6" xfId="0" applyNumberFormat="1" applyFont="1" applyBorder="1"/>
    <xf numFmtId="3" fontId="0" fillId="0" borderId="2" xfId="0" applyNumberFormat="1" applyFont="1" applyBorder="1"/>
    <xf numFmtId="4" fontId="0" fillId="0" borderId="2" xfId="0" applyNumberFormat="1" applyFont="1" applyBorder="1"/>
    <xf numFmtId="4" fontId="0" fillId="0" borderId="7" xfId="0" applyNumberFormat="1" applyFont="1" applyBorder="1"/>
    <xf numFmtId="4" fontId="4" fillId="0" borderId="7" xfId="0" applyNumberFormat="1" applyFont="1" applyBorder="1"/>
    <xf numFmtId="3" fontId="30" fillId="0" borderId="2" xfId="0" applyNumberFormat="1" applyFont="1" applyBorder="1"/>
    <xf numFmtId="0" fontId="4" fillId="0" borderId="6" xfId="0" applyFont="1" applyBorder="1"/>
    <xf numFmtId="0" fontId="0" fillId="0" borderId="23" xfId="0" applyBorder="1"/>
    <xf numFmtId="17" fontId="4" fillId="0" borderId="0" xfId="0" applyNumberFormat="1" applyFont="1" applyAlignment="1"/>
    <xf numFmtId="0" fontId="26" fillId="39" borderId="2" xfId="0" applyNumberFormat="1" applyFont="1" applyFill="1" applyBorder="1" applyAlignment="1" applyProtection="1">
      <alignment horizontal="center" vertical="center" wrapText="1"/>
    </xf>
    <xf numFmtId="4" fontId="6" fillId="0" borderId="2" xfId="1" applyNumberFormat="1" applyFont="1" applyFill="1" applyBorder="1" applyAlignment="1" applyProtection="1">
      <alignment horizontal="right" vertical="center" wrapText="1"/>
    </xf>
    <xf numFmtId="2" fontId="0" fillId="0" borderId="2" xfId="0" applyNumberFormat="1" applyBorder="1"/>
    <xf numFmtId="0" fontId="7" fillId="0" borderId="0" xfId="73" applyFont="1" applyBorder="1" applyAlignment="1">
      <alignment horizontal="center"/>
    </xf>
    <xf numFmtId="0" fontId="7" fillId="39" borderId="10" xfId="74" applyFont="1" applyFill="1" applyBorder="1" applyAlignment="1">
      <alignment horizontal="center"/>
    </xf>
    <xf numFmtId="0" fontId="7" fillId="39" borderId="11" xfId="74" applyFont="1" applyFill="1" applyBorder="1" applyAlignment="1">
      <alignment horizontal="center"/>
    </xf>
    <xf numFmtId="0" fontId="7" fillId="39" borderId="36" xfId="75" applyFont="1" applyFill="1" applyBorder="1" applyAlignment="1" applyProtection="1">
      <alignment horizontal="center" vertical="center"/>
    </xf>
    <xf numFmtId="0" fontId="7" fillId="39" borderId="37" xfId="75" applyFont="1" applyFill="1" applyBorder="1" applyAlignment="1" applyProtection="1">
      <alignment horizontal="center" vertical="center"/>
    </xf>
    <xf numFmtId="0" fontId="2" fillId="0" borderId="39" xfId="75" applyFont="1" applyBorder="1" applyAlignment="1" applyProtection="1">
      <alignment horizontal="center" vertical="center"/>
    </xf>
    <xf numFmtId="3" fontId="2" fillId="0" borderId="39" xfId="75" applyNumberFormat="1" applyFont="1" applyBorder="1" applyAlignment="1" applyProtection="1">
      <alignment vertical="center"/>
    </xf>
    <xf numFmtId="4" fontId="2" fillId="0" borderId="39" xfId="75" applyNumberFormat="1" applyFont="1" applyBorder="1" applyAlignment="1" applyProtection="1">
      <alignment vertical="center"/>
    </xf>
    <xf numFmtId="0" fontId="2" fillId="0" borderId="39" xfId="75" applyFont="1" applyBorder="1" applyAlignment="1" applyProtection="1">
      <alignment vertical="center"/>
    </xf>
    <xf numFmtId="0" fontId="2" fillId="0" borderId="34" xfId="75" applyFont="1" applyBorder="1" applyAlignment="1" applyProtection="1">
      <alignment horizontal="center" vertical="center"/>
    </xf>
    <xf numFmtId="3" fontId="2" fillId="0" borderId="34" xfId="75" applyNumberFormat="1" applyFont="1" applyBorder="1" applyAlignment="1" applyProtection="1">
      <alignment vertical="center"/>
    </xf>
    <xf numFmtId="4" fontId="2" fillId="0" borderId="34" xfId="75" applyNumberFormat="1" applyFont="1" applyBorder="1" applyAlignment="1" applyProtection="1">
      <alignment vertical="center"/>
    </xf>
    <xf numFmtId="0" fontId="2" fillId="0" borderId="34" xfId="75" applyFont="1" applyBorder="1" applyAlignment="1" applyProtection="1">
      <alignment vertical="center"/>
    </xf>
    <xf numFmtId="0" fontId="2" fillId="0" borderId="71" xfId="75" applyFont="1" applyBorder="1" applyAlignment="1" applyProtection="1">
      <alignment horizontal="center" vertical="center"/>
    </xf>
    <xf numFmtId="3" fontId="2" fillId="0" borderId="71" xfId="75" applyNumberFormat="1" applyFont="1" applyBorder="1" applyAlignment="1" applyProtection="1">
      <alignment vertical="center"/>
    </xf>
    <xf numFmtId="4" fontId="2" fillId="0" borderId="71" xfId="75" applyNumberFormat="1" applyFont="1" applyBorder="1" applyAlignment="1" applyProtection="1">
      <alignment vertical="center"/>
    </xf>
    <xf numFmtId="0" fontId="2" fillId="0" borderId="71" xfId="75" applyFont="1" applyBorder="1" applyAlignment="1" applyProtection="1">
      <alignment vertical="center"/>
    </xf>
    <xf numFmtId="0" fontId="7" fillId="4" borderId="10" xfId="71" applyFont="1" applyFill="1" applyBorder="1" applyAlignment="1">
      <alignment horizontal="left"/>
    </xf>
    <xf numFmtId="3" fontId="7" fillId="4" borderId="11" xfId="71" applyNumberFormat="1" applyFont="1" applyFill="1" applyBorder="1"/>
    <xf numFmtId="4" fontId="7" fillId="4" borderId="36" xfId="75" applyNumberFormat="1" applyFont="1" applyFill="1" applyBorder="1" applyAlignment="1" applyProtection="1">
      <alignment vertical="center"/>
    </xf>
    <xf numFmtId="0" fontId="8" fillId="4" borderId="37" xfId="75" applyFont="1" applyFill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42" xfId="0" applyFont="1" applyBorder="1" applyAlignment="1" applyProtection="1">
      <alignment vertical="center"/>
    </xf>
    <xf numFmtId="3" fontId="0" fillId="0" borderId="42" xfId="0" applyNumberFormat="1" applyFont="1" applyBorder="1" applyAlignment="1" applyProtection="1">
      <alignment vertical="center"/>
    </xf>
    <xf numFmtId="165" fontId="0" fillId="0" borderId="42" xfId="0" applyNumberFormat="1" applyFont="1" applyBorder="1" applyAlignment="1" applyProtection="1">
      <alignment vertical="center"/>
    </xf>
    <xf numFmtId="3" fontId="0" fillId="0" borderId="42" xfId="0" applyNumberFormat="1" applyFont="1" applyBorder="1" applyAlignment="1" applyProtection="1">
      <alignment horizontal="right" vertical="center"/>
    </xf>
    <xf numFmtId="4" fontId="0" fillId="0" borderId="42" xfId="0" applyNumberFormat="1" applyFont="1" applyBorder="1" applyAlignment="1" applyProtection="1">
      <alignment horizontal="right" vertical="center"/>
    </xf>
    <xf numFmtId="4" fontId="0" fillId="0" borderId="44" xfId="0" applyNumberFormat="1" applyFont="1" applyBorder="1" applyAlignment="1" applyProtection="1">
      <alignment horizontal="right" vertical="center"/>
    </xf>
    <xf numFmtId="0" fontId="0" fillId="0" borderId="48" xfId="0" applyFont="1" applyBorder="1" applyAlignment="1" applyProtection="1">
      <alignment horizontal="center" vertical="center"/>
    </xf>
    <xf numFmtId="165" fontId="0" fillId="0" borderId="34" xfId="0" applyNumberFormat="1" applyFont="1" applyBorder="1" applyAlignment="1" applyProtection="1">
      <alignment vertical="center"/>
    </xf>
    <xf numFmtId="3" fontId="0" fillId="0" borderId="34" xfId="0" applyNumberFormat="1" applyFont="1" applyBorder="1" applyAlignment="1" applyProtection="1">
      <alignment horizontal="right" vertical="center"/>
    </xf>
    <xf numFmtId="4" fontId="0" fillId="0" borderId="34" xfId="0" applyNumberFormat="1" applyFont="1" applyBorder="1" applyAlignment="1" applyProtection="1">
      <alignment horizontal="right" vertical="center"/>
    </xf>
    <xf numFmtId="4" fontId="0" fillId="0" borderId="49" xfId="0" applyNumberFormat="1" applyFont="1" applyBorder="1" applyAlignment="1" applyProtection="1">
      <alignment horizontal="right" vertical="center"/>
    </xf>
    <xf numFmtId="0" fontId="0" fillId="0" borderId="50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vertical="center"/>
    </xf>
    <xf numFmtId="3" fontId="0" fillId="0" borderId="43" xfId="0" applyNumberFormat="1" applyFont="1" applyBorder="1" applyAlignment="1" applyProtection="1">
      <alignment vertical="center"/>
    </xf>
    <xf numFmtId="165" fontId="0" fillId="0" borderId="43" xfId="0" applyNumberFormat="1" applyFont="1" applyBorder="1" applyAlignment="1" applyProtection="1">
      <alignment vertical="center"/>
    </xf>
    <xf numFmtId="3" fontId="0" fillId="0" borderId="43" xfId="0" applyNumberFormat="1" applyFont="1" applyBorder="1" applyAlignment="1" applyProtection="1">
      <alignment horizontal="right" vertical="center"/>
    </xf>
    <xf numFmtId="4" fontId="0" fillId="0" borderId="43" xfId="0" applyNumberFormat="1" applyFont="1" applyBorder="1" applyAlignment="1" applyProtection="1">
      <alignment horizontal="right" vertical="center"/>
    </xf>
    <xf numFmtId="4" fontId="0" fillId="0" borderId="45" xfId="0" applyNumberFormat="1" applyFont="1" applyBorder="1" applyAlignment="1" applyProtection="1">
      <alignment horizontal="right" vertical="center"/>
    </xf>
    <xf numFmtId="165" fontId="0" fillId="0" borderId="0" xfId="0" applyNumberFormat="1"/>
    <xf numFmtId="167" fontId="0" fillId="0" borderId="0" xfId="0" applyNumberFormat="1"/>
    <xf numFmtId="3" fontId="4" fillId="2" borderId="28" xfId="0" applyNumberFormat="1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/>
    </xf>
    <xf numFmtId="0" fontId="0" fillId="0" borderId="9" xfId="0" applyNumberFormat="1" applyFont="1" applyBorder="1"/>
    <xf numFmtId="0" fontId="0" fillId="0" borderId="9" xfId="0" applyFont="1" applyBorder="1"/>
    <xf numFmtId="3" fontId="0" fillId="0" borderId="9" xfId="0" applyNumberFormat="1" applyFont="1" applyBorder="1"/>
    <xf numFmtId="4" fontId="0" fillId="0" borderId="9" xfId="0" applyNumberFormat="1" applyFont="1" applyBorder="1"/>
    <xf numFmtId="0" fontId="0" fillId="0" borderId="13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0" fillId="0" borderId="2" xfId="0" applyNumberFormat="1" applyFont="1" applyBorder="1"/>
    <xf numFmtId="0" fontId="0" fillId="0" borderId="7" xfId="0" applyNumberFormat="1" applyFont="1" applyBorder="1"/>
    <xf numFmtId="0" fontId="0" fillId="0" borderId="24" xfId="0" applyBorder="1"/>
    <xf numFmtId="3" fontId="0" fillId="0" borderId="0" xfId="0" applyNumberFormat="1" applyFont="1"/>
    <xf numFmtId="4" fontId="0" fillId="0" borderId="0" xfId="0" applyNumberFormat="1" applyFont="1"/>
    <xf numFmtId="0" fontId="0" fillId="0" borderId="8" xfId="0" applyNumberFormat="1" applyFont="1" applyBorder="1" applyAlignment="1">
      <alignment horizontal="center"/>
    </xf>
    <xf numFmtId="0" fontId="0" fillId="0" borderId="9" xfId="0" applyNumberFormat="1" applyFont="1" applyBorder="1" applyAlignment="1">
      <alignment horizontal="left"/>
    </xf>
    <xf numFmtId="3" fontId="0" fillId="0" borderId="9" xfId="0" applyNumberFormat="1" applyFont="1" applyBorder="1" applyAlignment="1">
      <alignment horizontal="left"/>
    </xf>
    <xf numFmtId="3" fontId="0" fillId="0" borderId="9" xfId="0" applyNumberFormat="1" applyFont="1" applyBorder="1" applyAlignment="1">
      <alignment horizontal="right"/>
    </xf>
    <xf numFmtId="4" fontId="0" fillId="0" borderId="9" xfId="0" applyNumberFormat="1" applyFont="1" applyBorder="1" applyAlignment="1">
      <alignment horizontal="right"/>
    </xf>
    <xf numFmtId="3" fontId="6" fillId="0" borderId="9" xfId="0" applyNumberFormat="1" applyFont="1" applyFill="1" applyBorder="1" applyAlignment="1" applyProtection="1">
      <alignment horizontal="right" vertical="center" wrapText="1"/>
    </xf>
    <xf numFmtId="0" fontId="0" fillId="0" borderId="9" xfId="0" applyNumberFormat="1" applyFont="1" applyBorder="1" applyAlignment="1">
      <alignment horizontal="right"/>
    </xf>
    <xf numFmtId="3" fontId="0" fillId="0" borderId="13" xfId="0" applyNumberFormat="1" applyFont="1" applyBorder="1" applyAlignment="1">
      <alignment horizontal="right"/>
    </xf>
    <xf numFmtId="0" fontId="0" fillId="0" borderId="6" xfId="0" applyNumberFormat="1" applyFont="1" applyBorder="1" applyAlignment="1">
      <alignment horizontal="center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3" fontId="6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Border="1" applyAlignment="1">
      <alignment horizontal="right"/>
    </xf>
    <xf numFmtId="3" fontId="0" fillId="0" borderId="7" xfId="0" applyNumberFormat="1" applyFont="1" applyBorder="1" applyAlignment="1">
      <alignment horizontal="right"/>
    </xf>
    <xf numFmtId="0" fontId="0" fillId="0" borderId="23" xfId="0" applyNumberFormat="1" applyFont="1" applyBorder="1" applyAlignment="1">
      <alignment horizontal="center"/>
    </xf>
    <xf numFmtId="0" fontId="0" fillId="0" borderId="25" xfId="0" applyNumberFormat="1" applyFont="1" applyBorder="1" applyAlignment="1">
      <alignment horizontal="left"/>
    </xf>
    <xf numFmtId="3" fontId="0" fillId="0" borderId="25" xfId="0" applyNumberFormat="1" applyFont="1" applyBorder="1" applyAlignment="1">
      <alignment horizontal="left"/>
    </xf>
    <xf numFmtId="3" fontId="0" fillId="0" borderId="25" xfId="0" applyNumberFormat="1" applyFont="1" applyBorder="1" applyAlignment="1">
      <alignment horizontal="right"/>
    </xf>
    <xf numFmtId="4" fontId="0" fillId="0" borderId="25" xfId="0" applyNumberFormat="1" applyFont="1" applyBorder="1" applyAlignment="1">
      <alignment horizontal="right"/>
    </xf>
    <xf numFmtId="3" fontId="6" fillId="0" borderId="25" xfId="0" applyNumberFormat="1" applyFont="1" applyFill="1" applyBorder="1" applyAlignment="1" applyProtection="1">
      <alignment horizontal="right" vertical="center" wrapText="1"/>
    </xf>
    <xf numFmtId="3" fontId="0" fillId="0" borderId="24" xfId="0" applyNumberFormat="1" applyFont="1" applyBorder="1" applyAlignment="1">
      <alignment horizontal="right"/>
    </xf>
    <xf numFmtId="0" fontId="31" fillId="37" borderId="33" xfId="0" applyFont="1" applyFill="1" applyBorder="1" applyAlignment="1">
      <alignment horizontal="center" wrapText="1"/>
    </xf>
    <xf numFmtId="0" fontId="31" fillId="37" borderId="54" xfId="0" applyFont="1" applyFill="1" applyBorder="1" applyAlignment="1">
      <alignment horizontal="center" wrapText="1"/>
    </xf>
    <xf numFmtId="0" fontId="31" fillId="37" borderId="55" xfId="0" applyFont="1" applyFill="1" applyBorder="1" applyAlignment="1">
      <alignment horizontal="center"/>
    </xf>
    <xf numFmtId="0" fontId="31" fillId="37" borderId="56" xfId="0" applyFont="1" applyFill="1" applyBorder="1" applyAlignment="1">
      <alignment horizontal="center"/>
    </xf>
    <xf numFmtId="0" fontId="32" fillId="37" borderId="55" xfId="0" applyFont="1" applyFill="1" applyBorder="1" applyAlignment="1">
      <alignment horizontal="center"/>
    </xf>
    <xf numFmtId="0" fontId="32" fillId="37" borderId="56" xfId="0" applyFont="1" applyFill="1" applyBorder="1" applyAlignment="1">
      <alignment horizontal="center"/>
    </xf>
    <xf numFmtId="0" fontId="31" fillId="37" borderId="0" xfId="0" applyFont="1" applyFill="1" applyAlignment="1">
      <alignment horizontal="center"/>
    </xf>
    <xf numFmtId="0" fontId="4" fillId="0" borderId="0" xfId="65" applyFont="1" applyAlignment="1">
      <alignment horizontal="center"/>
    </xf>
    <xf numFmtId="0" fontId="7" fillId="0" borderId="0" xfId="65" applyFont="1" applyAlignment="1">
      <alignment horizontal="center"/>
    </xf>
    <xf numFmtId="0" fontId="4" fillId="36" borderId="26" xfId="67" applyFont="1" applyFill="1" applyBorder="1" applyAlignment="1">
      <alignment horizontal="center" vertical="center"/>
    </xf>
    <xf numFmtId="0" fontId="4" fillId="36" borderId="46" xfId="67" applyFont="1" applyFill="1" applyBorder="1" applyAlignment="1">
      <alignment horizontal="center" vertical="center"/>
    </xf>
    <xf numFmtId="3" fontId="4" fillId="36" borderId="32" xfId="67" applyNumberFormat="1" applyFont="1" applyFill="1" applyBorder="1" applyAlignment="1">
      <alignment horizontal="center"/>
    </xf>
    <xf numFmtId="3" fontId="4" fillId="36" borderId="29" xfId="67" applyNumberFormat="1" applyFont="1" applyFill="1" applyBorder="1" applyAlignment="1">
      <alignment horizontal="center"/>
    </xf>
    <xf numFmtId="3" fontId="4" fillId="36" borderId="47" xfId="67" applyNumberFormat="1" applyFont="1" applyFill="1" applyBorder="1" applyAlignment="1">
      <alignment horizontal="center"/>
    </xf>
    <xf numFmtId="3" fontId="4" fillId="36" borderId="31" xfId="67" applyNumberFormat="1" applyFont="1" applyFill="1" applyBorder="1" applyAlignment="1">
      <alignment horizontal="center"/>
    </xf>
    <xf numFmtId="0" fontId="7" fillId="0" borderId="0" xfId="68" applyFont="1" applyAlignment="1">
      <alignment horizontal="center"/>
    </xf>
    <xf numFmtId="0" fontId="4" fillId="36" borderId="26" xfId="70" applyFont="1" applyFill="1" applyBorder="1" applyAlignment="1">
      <alignment horizontal="center" vertical="center"/>
    </xf>
    <xf numFmtId="0" fontId="4" fillId="36" borderId="46" xfId="70" applyFont="1" applyFill="1" applyBorder="1" applyAlignment="1">
      <alignment horizontal="center" vertical="center"/>
    </xf>
    <xf numFmtId="3" fontId="4" fillId="36" borderId="32" xfId="70" applyNumberFormat="1" applyFont="1" applyFill="1" applyBorder="1" applyAlignment="1">
      <alignment horizontal="center"/>
    </xf>
    <xf numFmtId="3" fontId="4" fillId="36" borderId="29" xfId="70" applyNumberFormat="1" applyFont="1" applyFill="1" applyBorder="1" applyAlignment="1">
      <alignment horizontal="center"/>
    </xf>
    <xf numFmtId="3" fontId="4" fillId="36" borderId="47" xfId="70" applyNumberFormat="1" applyFont="1" applyFill="1" applyBorder="1" applyAlignment="1">
      <alignment horizontal="center"/>
    </xf>
    <xf numFmtId="3" fontId="4" fillId="36" borderId="31" xfId="7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3" fontId="7" fillId="2" borderId="30" xfId="0" applyNumberFormat="1" applyFont="1" applyFill="1" applyBorder="1" applyAlignment="1">
      <alignment horizontal="center"/>
    </xf>
    <xf numFmtId="3" fontId="7" fillId="2" borderId="29" xfId="0" applyNumberFormat="1" applyFont="1" applyFill="1" applyBorder="1" applyAlignment="1">
      <alignment horizontal="center"/>
    </xf>
    <xf numFmtId="3" fontId="7" fillId="2" borderId="3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9" fillId="2" borderId="60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2" borderId="60" xfId="0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/>
    </xf>
    <xf numFmtId="0" fontId="9" fillId="2" borderId="63" xfId="0" applyFont="1" applyFill="1" applyBorder="1" applyAlignment="1">
      <alignment horizontal="center" vertical="center"/>
    </xf>
    <xf numFmtId="0" fontId="9" fillId="2" borderId="62" xfId="0" applyFont="1" applyFill="1" applyBorder="1" applyAlignment="1">
      <alignment horizontal="center" vertical="center"/>
    </xf>
    <xf numFmtId="0" fontId="9" fillId="2" borderId="61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64" xfId="0" applyNumberFormat="1" applyFont="1" applyFill="1" applyBorder="1" applyAlignment="1">
      <alignment horizontal="center"/>
    </xf>
    <xf numFmtId="3" fontId="7" fillId="2" borderId="6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/>
    </xf>
    <xf numFmtId="3" fontId="7" fillId="2" borderId="13" xfId="0" applyNumberFormat="1" applyFont="1" applyFill="1" applyBorder="1" applyAlignment="1">
      <alignment horizontal="center"/>
    </xf>
    <xf numFmtId="17" fontId="31" fillId="37" borderId="0" xfId="0" applyNumberFormat="1" applyFont="1" applyFill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/>
    </xf>
    <xf numFmtId="3" fontId="4" fillId="2" borderId="64" xfId="0" applyNumberFormat="1" applyFont="1" applyFill="1" applyBorder="1" applyAlignment="1">
      <alignment horizontal="center"/>
    </xf>
    <xf numFmtId="0" fontId="31" fillId="37" borderId="0" xfId="65" applyFont="1" applyFill="1" applyAlignment="1">
      <alignment horizontal="center"/>
    </xf>
    <xf numFmtId="0" fontId="31" fillId="37" borderId="0" xfId="73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</cellXfs>
  <cellStyles count="131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Βασικό_Δημοσίευμα Περιφερειακών-1" xfId="129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οσοστό" xfId="130" builtinId="5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35</xdr:row>
      <xdr:rowOff>66675</xdr:rowOff>
    </xdr:from>
    <xdr:to>
      <xdr:col>1</xdr:col>
      <xdr:colOff>6490438</xdr:colOff>
      <xdr:row>35</xdr:row>
      <xdr:rowOff>400195</xdr:rowOff>
    </xdr:to>
    <xdr:pic>
      <xdr:nvPicPr>
        <xdr:cNvPr id="3" name="3 - Εικόνα" descr="revised_LOGO_rgb_high_res copy.gif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970597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"/>
  <sheetViews>
    <sheetView showGridLines="0" topLeftCell="A19" zoomScaleNormal="100" workbookViewId="0">
      <selection activeCell="B40" sqref="B40"/>
    </sheetView>
  </sheetViews>
  <sheetFormatPr defaultRowHeight="15"/>
  <cols>
    <col min="1" max="1" width="9.28515625" style="97" customWidth="1"/>
    <col min="2" max="2" width="99.7109375" style="97" customWidth="1"/>
    <col min="3" max="16384" width="9.140625" style="97"/>
  </cols>
  <sheetData>
    <row r="1" spans="1:3" ht="66" customHeight="1">
      <c r="A1" s="442" t="s">
        <v>466</v>
      </c>
      <c r="B1" s="443"/>
    </row>
    <row r="2" spans="1:3" ht="32.25" customHeight="1">
      <c r="A2" s="444" t="s">
        <v>365</v>
      </c>
      <c r="B2" s="445"/>
    </row>
    <row r="3" spans="1:3" ht="23.25" customHeight="1">
      <c r="A3" s="446" t="s">
        <v>366</v>
      </c>
      <c r="B3" s="447"/>
    </row>
    <row r="4" spans="1:3" ht="30" customHeight="1">
      <c r="A4" s="446" t="s">
        <v>367</v>
      </c>
      <c r="B4" s="447"/>
    </row>
    <row r="5" spans="1:3" ht="27.75" customHeight="1">
      <c r="A5" s="109" t="s">
        <v>380</v>
      </c>
      <c r="B5" s="110" t="s">
        <v>368</v>
      </c>
    </row>
    <row r="6" spans="1:3" ht="18.75" customHeight="1">
      <c r="A6" s="109" t="s">
        <v>381</v>
      </c>
      <c r="B6" s="110" t="s">
        <v>369</v>
      </c>
    </row>
    <row r="7" spans="1:3" ht="30">
      <c r="A7" s="109" t="s">
        <v>382</v>
      </c>
      <c r="B7" s="111" t="s">
        <v>370</v>
      </c>
    </row>
    <row r="8" spans="1:3" ht="27.75" customHeight="1">
      <c r="A8" s="109" t="s">
        <v>383</v>
      </c>
      <c r="B8" s="111" t="s">
        <v>371</v>
      </c>
      <c r="C8" s="102"/>
    </row>
    <row r="9" spans="1:3" ht="19.5" customHeight="1">
      <c r="A9" s="109" t="s">
        <v>384</v>
      </c>
      <c r="B9" s="110" t="s">
        <v>372</v>
      </c>
      <c r="C9" s="102"/>
    </row>
    <row r="10" spans="1:3" ht="14.25" customHeight="1">
      <c r="A10" s="109" t="s">
        <v>385</v>
      </c>
      <c r="B10" s="110" t="s">
        <v>373</v>
      </c>
      <c r="C10" s="102"/>
    </row>
    <row r="11" spans="1:3">
      <c r="A11" s="109" t="s">
        <v>386</v>
      </c>
      <c r="B11" s="110" t="s">
        <v>374</v>
      </c>
      <c r="C11" s="102"/>
    </row>
    <row r="12" spans="1:3">
      <c r="A12" s="109" t="s">
        <v>387</v>
      </c>
      <c r="B12" s="110" t="s">
        <v>375</v>
      </c>
      <c r="C12" s="102"/>
    </row>
    <row r="13" spans="1:3">
      <c r="A13" s="109" t="s">
        <v>388</v>
      </c>
      <c r="B13" s="110" t="s">
        <v>376</v>
      </c>
      <c r="C13" s="102"/>
    </row>
    <row r="14" spans="1:3">
      <c r="A14" s="109" t="s">
        <v>377</v>
      </c>
      <c r="B14" s="110" t="s">
        <v>378</v>
      </c>
      <c r="C14" s="102"/>
    </row>
    <row r="15" spans="1:3" ht="19.5" customHeight="1">
      <c r="A15" s="109" t="s">
        <v>379</v>
      </c>
      <c r="B15" s="110" t="s">
        <v>406</v>
      </c>
      <c r="C15" s="102"/>
    </row>
    <row r="16" spans="1:3" ht="19.5" customHeight="1">
      <c r="A16" s="187" t="s">
        <v>429</v>
      </c>
      <c r="B16" s="188" t="s">
        <v>430</v>
      </c>
      <c r="C16" s="102"/>
    </row>
    <row r="17" spans="1:3" ht="19.5" customHeight="1">
      <c r="A17" s="187" t="s">
        <v>467</v>
      </c>
      <c r="B17" s="188" t="s">
        <v>468</v>
      </c>
      <c r="C17" s="102"/>
    </row>
    <row r="18" spans="1:3" ht="19.5" customHeight="1">
      <c r="A18" s="187" t="s">
        <v>469</v>
      </c>
      <c r="B18" s="188" t="s">
        <v>470</v>
      </c>
      <c r="C18" s="102"/>
    </row>
    <row r="19" spans="1:3" ht="19.5" customHeight="1">
      <c r="A19" s="187" t="s">
        <v>471</v>
      </c>
      <c r="B19" s="188" t="s">
        <v>472</v>
      </c>
      <c r="C19" s="102"/>
    </row>
    <row r="20" spans="1:3" ht="19.5" customHeight="1">
      <c r="A20" s="187" t="s">
        <v>473</v>
      </c>
      <c r="B20" s="188" t="s">
        <v>474</v>
      </c>
      <c r="C20" s="102"/>
    </row>
    <row r="21" spans="1:3" ht="19.5" customHeight="1">
      <c r="A21" s="187" t="s">
        <v>475</v>
      </c>
      <c r="B21" s="188" t="s">
        <v>476</v>
      </c>
      <c r="C21" s="102"/>
    </row>
    <row r="22" spans="1:3" ht="19.5" customHeight="1">
      <c r="A22" s="187" t="s">
        <v>477</v>
      </c>
      <c r="B22" s="188" t="s">
        <v>478</v>
      </c>
      <c r="C22" s="102"/>
    </row>
    <row r="23" spans="1:3" ht="19.5" customHeight="1">
      <c r="A23" s="187" t="s">
        <v>479</v>
      </c>
      <c r="B23" s="188" t="s">
        <v>480</v>
      </c>
      <c r="C23" s="102"/>
    </row>
    <row r="24" spans="1:3" ht="19.5" customHeight="1">
      <c r="A24" s="187" t="s">
        <v>481</v>
      </c>
      <c r="B24" s="188" t="s">
        <v>482</v>
      </c>
      <c r="C24" s="102"/>
    </row>
    <row r="25" spans="1:3" ht="19.5" customHeight="1">
      <c r="A25" s="187" t="s">
        <v>483</v>
      </c>
      <c r="B25" s="188" t="s">
        <v>484</v>
      </c>
      <c r="C25" s="102"/>
    </row>
    <row r="26" spans="1:3" ht="19.5" customHeight="1">
      <c r="A26" s="187" t="s">
        <v>485</v>
      </c>
      <c r="B26" s="188" t="s">
        <v>486</v>
      </c>
      <c r="C26" s="102"/>
    </row>
    <row r="27" spans="1:3" ht="19.5" customHeight="1">
      <c r="A27" s="187" t="s">
        <v>487</v>
      </c>
      <c r="B27" s="188" t="s">
        <v>488</v>
      </c>
      <c r="C27" s="102"/>
    </row>
    <row r="28" spans="1:3" ht="19.5" customHeight="1">
      <c r="A28" s="187" t="s">
        <v>489</v>
      </c>
      <c r="B28" s="188" t="s">
        <v>490</v>
      </c>
      <c r="C28" s="102"/>
    </row>
    <row r="29" spans="1:3" ht="19.5" customHeight="1">
      <c r="A29" s="187" t="s">
        <v>491</v>
      </c>
      <c r="B29" s="188" t="s">
        <v>492</v>
      </c>
      <c r="C29" s="102"/>
    </row>
    <row r="30" spans="1:3" ht="19.5" customHeight="1">
      <c r="A30" s="187" t="s">
        <v>493</v>
      </c>
      <c r="B30" s="188" t="s">
        <v>494</v>
      </c>
      <c r="C30" s="102"/>
    </row>
    <row r="31" spans="1:3" ht="19.5" customHeight="1">
      <c r="A31" s="187" t="s">
        <v>495</v>
      </c>
      <c r="B31" s="188" t="s">
        <v>496</v>
      </c>
      <c r="C31" s="102"/>
    </row>
    <row r="32" spans="1:3" ht="19.5" customHeight="1">
      <c r="A32" s="187" t="s">
        <v>497</v>
      </c>
      <c r="B32" s="188" t="s">
        <v>498</v>
      </c>
      <c r="C32" s="102"/>
    </row>
    <row r="33" spans="1:3" ht="19.5" customHeight="1">
      <c r="A33" s="187" t="s">
        <v>499</v>
      </c>
      <c r="B33" s="188" t="s">
        <v>500</v>
      </c>
      <c r="C33" s="102"/>
    </row>
    <row r="34" spans="1:3" ht="19.5" customHeight="1">
      <c r="A34" s="187" t="s">
        <v>501</v>
      </c>
      <c r="B34" s="188" t="s">
        <v>502</v>
      </c>
      <c r="C34" s="102"/>
    </row>
    <row r="35" spans="1:3" ht="19.5" customHeight="1">
      <c r="A35" s="187" t="s">
        <v>503</v>
      </c>
      <c r="B35" s="188" t="s">
        <v>504</v>
      </c>
      <c r="C35" s="102"/>
    </row>
    <row r="36" spans="1:3" ht="45" customHeight="1" thickBot="1">
      <c r="A36" s="112"/>
      <c r="B36" s="113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8"/>
  <sheetViews>
    <sheetView topLeftCell="A43" workbookViewId="0">
      <selection activeCell="B59" sqref="B59"/>
    </sheetView>
  </sheetViews>
  <sheetFormatPr defaultRowHeight="15"/>
  <cols>
    <col min="1" max="1" width="6.28515625" style="18" customWidth="1"/>
    <col min="2" max="2" width="20.140625" style="97" bestFit="1" customWidth="1"/>
    <col min="3" max="3" width="11.28515625" style="97" customWidth="1"/>
    <col min="4" max="4" width="18.28515625" style="97" customWidth="1"/>
    <col min="5" max="5" width="11" style="97" customWidth="1"/>
    <col min="6" max="6" width="18.28515625" style="97" customWidth="1"/>
    <col min="7" max="7" width="11.5703125" style="97" customWidth="1"/>
    <col min="8" max="8" width="16.7109375" style="97" bestFit="1" customWidth="1"/>
    <col min="9" max="9" width="10.28515625" style="97" customWidth="1"/>
    <col min="10" max="10" width="10" style="97" customWidth="1"/>
    <col min="11" max="16384" width="9.140625" style="97"/>
  </cols>
  <sheetData>
    <row r="1" spans="1:10" s="44" customFormat="1" ht="18" customHeight="1">
      <c r="A1" s="448" t="s">
        <v>408</v>
      </c>
      <c r="B1" s="448"/>
      <c r="C1" s="448"/>
      <c r="D1" s="448"/>
      <c r="E1" s="448"/>
      <c r="F1" s="448"/>
      <c r="G1" s="448"/>
      <c r="H1" s="448"/>
      <c r="I1" s="448"/>
      <c r="J1" s="448"/>
    </row>
    <row r="2" spans="1:10">
      <c r="A2" s="58"/>
    </row>
    <row r="3" spans="1:10" ht="15.75">
      <c r="A3" s="491" t="s">
        <v>9</v>
      </c>
      <c r="B3" s="491" t="s">
        <v>18</v>
      </c>
      <c r="C3" s="491" t="s">
        <v>28</v>
      </c>
      <c r="D3" s="491"/>
      <c r="E3" s="491" t="s">
        <v>19</v>
      </c>
      <c r="F3" s="491"/>
      <c r="G3" s="491" t="s">
        <v>20</v>
      </c>
      <c r="H3" s="491"/>
      <c r="I3" s="491" t="s">
        <v>12</v>
      </c>
      <c r="J3" s="491"/>
    </row>
    <row r="4" spans="1:10" ht="15.75">
      <c r="A4" s="491"/>
      <c r="B4" s="491"/>
      <c r="C4" s="214" t="s">
        <v>0</v>
      </c>
      <c r="D4" s="214" t="s">
        <v>27</v>
      </c>
      <c r="E4" s="214" t="s">
        <v>0</v>
      </c>
      <c r="F4" s="60" t="s">
        <v>27</v>
      </c>
      <c r="G4" s="214" t="s">
        <v>0</v>
      </c>
      <c r="H4" s="214" t="s">
        <v>27</v>
      </c>
      <c r="I4" s="214" t="s">
        <v>0</v>
      </c>
      <c r="J4" s="214" t="s">
        <v>27</v>
      </c>
    </row>
    <row r="5" spans="1:10">
      <c r="A5" s="43">
        <v>1</v>
      </c>
      <c r="B5" s="55" t="s">
        <v>21</v>
      </c>
      <c r="C5" s="41">
        <v>76749</v>
      </c>
      <c r="D5" s="99">
        <v>36964718.840000004</v>
      </c>
      <c r="E5" s="41">
        <v>53723</v>
      </c>
      <c r="F5" s="99">
        <v>33563057.530000001</v>
      </c>
      <c r="G5" s="41">
        <v>23026</v>
      </c>
      <c r="H5" s="99">
        <v>3401661.31</v>
      </c>
      <c r="I5" s="55">
        <v>0</v>
      </c>
      <c r="J5" s="99" t="s">
        <v>251</v>
      </c>
    </row>
    <row r="6" spans="1:10">
      <c r="A6" s="43">
        <v>2</v>
      </c>
      <c r="B6" s="55" t="s">
        <v>143</v>
      </c>
      <c r="C6" s="41">
        <v>35407</v>
      </c>
      <c r="D6" s="99">
        <v>17736539.620000001</v>
      </c>
      <c r="E6" s="41">
        <v>24736</v>
      </c>
      <c r="F6" s="99">
        <v>16099387.98</v>
      </c>
      <c r="G6" s="41">
        <v>10671</v>
      </c>
      <c r="H6" s="99">
        <v>1637151.64</v>
      </c>
      <c r="I6" s="55">
        <v>0</v>
      </c>
      <c r="J6" s="99" t="s">
        <v>251</v>
      </c>
    </row>
    <row r="7" spans="1:10">
      <c r="A7" s="43">
        <v>3</v>
      </c>
      <c r="B7" s="55" t="s">
        <v>144</v>
      </c>
      <c r="C7" s="41">
        <v>34280</v>
      </c>
      <c r="D7" s="99">
        <v>17724651.690000001</v>
      </c>
      <c r="E7" s="41">
        <v>23430</v>
      </c>
      <c r="F7" s="99">
        <v>15956393.560000001</v>
      </c>
      <c r="G7" s="41">
        <v>10850</v>
      </c>
      <c r="H7" s="99">
        <v>1768258.13</v>
      </c>
      <c r="I7" s="55">
        <v>0</v>
      </c>
      <c r="J7" s="99" t="s">
        <v>251</v>
      </c>
    </row>
    <row r="8" spans="1:10">
      <c r="A8" s="43">
        <v>4</v>
      </c>
      <c r="B8" s="55" t="s">
        <v>145</v>
      </c>
      <c r="C8" s="41">
        <v>32629</v>
      </c>
      <c r="D8" s="99">
        <v>15271311.02</v>
      </c>
      <c r="E8" s="41">
        <v>21799</v>
      </c>
      <c r="F8" s="99">
        <v>13727856.550000001</v>
      </c>
      <c r="G8" s="41">
        <v>10830</v>
      </c>
      <c r="H8" s="99">
        <v>1543454.47</v>
      </c>
      <c r="I8" s="55">
        <v>0</v>
      </c>
      <c r="J8" s="99" t="s">
        <v>251</v>
      </c>
    </row>
    <row r="9" spans="1:10">
      <c r="A9" s="43">
        <v>5</v>
      </c>
      <c r="B9" s="55" t="s">
        <v>146</v>
      </c>
      <c r="C9" s="41">
        <v>1724679</v>
      </c>
      <c r="D9" s="99">
        <v>922629715.65999997</v>
      </c>
      <c r="E9" s="41">
        <v>1007924</v>
      </c>
      <c r="F9" s="99">
        <v>809266646.46000004</v>
      </c>
      <c r="G9" s="41">
        <v>716755</v>
      </c>
      <c r="H9" s="99">
        <v>113363069.2</v>
      </c>
      <c r="I9" s="55">
        <v>0</v>
      </c>
      <c r="J9" s="99" t="s">
        <v>251</v>
      </c>
    </row>
    <row r="10" spans="1:10">
      <c r="A10" s="43">
        <v>6</v>
      </c>
      <c r="B10" s="55" t="s">
        <v>147</v>
      </c>
      <c r="C10" s="41">
        <v>126235</v>
      </c>
      <c r="D10" s="99">
        <v>62669981.689999998</v>
      </c>
      <c r="E10" s="41">
        <v>75705</v>
      </c>
      <c r="F10" s="99">
        <v>55134233.380000003</v>
      </c>
      <c r="G10" s="41">
        <v>50530</v>
      </c>
      <c r="H10" s="99">
        <v>7535748.3099999996</v>
      </c>
      <c r="I10" s="55">
        <v>0</v>
      </c>
      <c r="J10" s="99" t="s">
        <v>251</v>
      </c>
    </row>
    <row r="11" spans="1:10">
      <c r="A11" s="43">
        <v>7</v>
      </c>
      <c r="B11" s="55" t="s">
        <v>148</v>
      </c>
      <c r="C11" s="41">
        <v>42649</v>
      </c>
      <c r="D11" s="99">
        <v>21022319.649999999</v>
      </c>
      <c r="E11" s="41">
        <v>28190</v>
      </c>
      <c r="F11" s="99">
        <v>18803026.219999999</v>
      </c>
      <c r="G11" s="41">
        <v>14459</v>
      </c>
      <c r="H11" s="99">
        <v>2219293.4300000002</v>
      </c>
      <c r="I11" s="55">
        <v>0</v>
      </c>
      <c r="J11" s="99" t="s">
        <v>251</v>
      </c>
    </row>
    <row r="12" spans="1:10">
      <c r="A12" s="43">
        <v>8</v>
      </c>
      <c r="B12" s="55" t="s">
        <v>149</v>
      </c>
      <c r="C12" s="41">
        <v>13185</v>
      </c>
      <c r="D12" s="99">
        <v>5992039.3700000001</v>
      </c>
      <c r="E12" s="41">
        <v>9694</v>
      </c>
      <c r="F12" s="99">
        <v>5477729.8300000001</v>
      </c>
      <c r="G12" s="41">
        <v>3491</v>
      </c>
      <c r="H12" s="99">
        <v>514309.54</v>
      </c>
      <c r="I12" s="55">
        <v>0</v>
      </c>
      <c r="J12" s="99" t="s">
        <v>251</v>
      </c>
    </row>
    <row r="13" spans="1:10">
      <c r="A13" s="43">
        <v>9</v>
      </c>
      <c r="B13" s="55" t="s">
        <v>150</v>
      </c>
      <c r="C13" s="41">
        <v>42117</v>
      </c>
      <c r="D13" s="99">
        <v>18875920.59</v>
      </c>
      <c r="E13" s="41">
        <v>27640</v>
      </c>
      <c r="F13" s="99">
        <v>16807616.309999999</v>
      </c>
      <c r="G13" s="41">
        <v>14477</v>
      </c>
      <c r="H13" s="99">
        <v>2068304.28</v>
      </c>
      <c r="I13" s="55">
        <v>0</v>
      </c>
      <c r="J13" s="99" t="s">
        <v>251</v>
      </c>
    </row>
    <row r="14" spans="1:10">
      <c r="A14" s="43">
        <v>10</v>
      </c>
      <c r="B14" s="55" t="s">
        <v>151</v>
      </c>
      <c r="C14" s="41">
        <v>62472</v>
      </c>
      <c r="D14" s="99">
        <v>30141070.41</v>
      </c>
      <c r="E14" s="41">
        <v>39324</v>
      </c>
      <c r="F14" s="99">
        <v>26476324.989999998</v>
      </c>
      <c r="G14" s="41">
        <v>23148</v>
      </c>
      <c r="H14" s="99">
        <v>3664745.42</v>
      </c>
      <c r="I14" s="55">
        <v>0</v>
      </c>
      <c r="J14" s="99" t="s">
        <v>251</v>
      </c>
    </row>
    <row r="15" spans="1:10">
      <c r="A15" s="43">
        <v>11</v>
      </c>
      <c r="B15" s="55" t="s">
        <v>152</v>
      </c>
      <c r="C15" s="41">
        <v>57452</v>
      </c>
      <c r="D15" s="99">
        <v>26959214.25</v>
      </c>
      <c r="E15" s="41">
        <v>39336</v>
      </c>
      <c r="F15" s="99">
        <v>24360271.300000001</v>
      </c>
      <c r="G15" s="41">
        <v>18116</v>
      </c>
      <c r="H15" s="99">
        <v>2598942.9500000002</v>
      </c>
      <c r="I15" s="55">
        <v>0</v>
      </c>
      <c r="J15" s="99" t="s">
        <v>251</v>
      </c>
    </row>
    <row r="16" spans="1:10">
      <c r="A16" s="43">
        <v>12</v>
      </c>
      <c r="B16" s="55" t="s">
        <v>153</v>
      </c>
      <c r="C16" s="41">
        <v>85419</v>
      </c>
      <c r="D16" s="99">
        <v>43336789.200000003</v>
      </c>
      <c r="E16" s="41">
        <v>54038</v>
      </c>
      <c r="F16" s="99">
        <v>38375493.109999999</v>
      </c>
      <c r="G16" s="41">
        <v>31381</v>
      </c>
      <c r="H16" s="99">
        <v>4961296.09</v>
      </c>
      <c r="I16" s="55">
        <v>0</v>
      </c>
      <c r="J16" s="99" t="s">
        <v>251</v>
      </c>
    </row>
    <row r="17" spans="1:10">
      <c r="A17" s="43">
        <v>13</v>
      </c>
      <c r="B17" s="55" t="s">
        <v>154</v>
      </c>
      <c r="C17" s="41">
        <v>6775</v>
      </c>
      <c r="D17" s="99">
        <v>3040380.81</v>
      </c>
      <c r="E17" s="41">
        <v>4822</v>
      </c>
      <c r="F17" s="99">
        <v>2757799.03</v>
      </c>
      <c r="G17" s="41">
        <v>1953</v>
      </c>
      <c r="H17" s="99">
        <v>282581.78000000003</v>
      </c>
      <c r="I17" s="55">
        <v>0</v>
      </c>
      <c r="J17" s="99" t="s">
        <v>251</v>
      </c>
    </row>
    <row r="18" spans="1:10">
      <c r="A18" s="43">
        <v>14</v>
      </c>
      <c r="B18" s="55" t="s">
        <v>155</v>
      </c>
      <c r="C18" s="41">
        <v>11870</v>
      </c>
      <c r="D18" s="99">
        <v>5795449.0700000003</v>
      </c>
      <c r="E18" s="41">
        <v>8310</v>
      </c>
      <c r="F18" s="99">
        <v>5243122.83</v>
      </c>
      <c r="G18" s="41">
        <v>3560</v>
      </c>
      <c r="H18" s="99">
        <v>552326.24</v>
      </c>
      <c r="I18" s="55">
        <v>0</v>
      </c>
      <c r="J18" s="99" t="s">
        <v>251</v>
      </c>
    </row>
    <row r="19" spans="1:10">
      <c r="A19" s="43">
        <v>15</v>
      </c>
      <c r="B19" s="55" t="s">
        <v>156</v>
      </c>
      <c r="C19" s="41">
        <v>53233</v>
      </c>
      <c r="D19" s="99">
        <v>25861029.52</v>
      </c>
      <c r="E19" s="41">
        <v>37309</v>
      </c>
      <c r="F19" s="99">
        <v>23507477.329999998</v>
      </c>
      <c r="G19" s="41">
        <v>15924</v>
      </c>
      <c r="H19" s="99">
        <v>2353552.19</v>
      </c>
      <c r="I19" s="55">
        <v>0</v>
      </c>
      <c r="J19" s="99" t="s">
        <v>251</v>
      </c>
    </row>
    <row r="20" spans="1:10">
      <c r="A20" s="43">
        <v>16</v>
      </c>
      <c r="B20" s="55" t="s">
        <v>157</v>
      </c>
      <c r="C20" s="41">
        <v>56501</v>
      </c>
      <c r="D20" s="99">
        <v>26688463.059999999</v>
      </c>
      <c r="E20" s="41">
        <v>38467</v>
      </c>
      <c r="F20" s="99">
        <v>23990896.93</v>
      </c>
      <c r="G20" s="41">
        <v>18034</v>
      </c>
      <c r="H20" s="99">
        <v>2697566.13</v>
      </c>
      <c r="I20" s="55">
        <v>0</v>
      </c>
      <c r="J20" s="99" t="s">
        <v>251</v>
      </c>
    </row>
    <row r="21" spans="1:10">
      <c r="A21" s="43">
        <v>17</v>
      </c>
      <c r="B21" s="55" t="s">
        <v>158</v>
      </c>
      <c r="C21" s="41">
        <v>106143</v>
      </c>
      <c r="D21" s="99">
        <v>53020930.670000002</v>
      </c>
      <c r="E21" s="41">
        <v>69940</v>
      </c>
      <c r="F21" s="99">
        <v>47451203.159999996</v>
      </c>
      <c r="G21" s="41">
        <v>36203</v>
      </c>
      <c r="H21" s="99">
        <v>5569727.5099999998</v>
      </c>
      <c r="I21" s="55">
        <v>0</v>
      </c>
      <c r="J21" s="99" t="s">
        <v>251</v>
      </c>
    </row>
    <row r="22" spans="1:10">
      <c r="A22" s="43">
        <v>18</v>
      </c>
      <c r="B22" s="55" t="s">
        <v>159</v>
      </c>
      <c r="C22" s="41">
        <v>16177</v>
      </c>
      <c r="D22" s="99">
        <v>7355201.0199999996</v>
      </c>
      <c r="E22" s="41">
        <v>11639</v>
      </c>
      <c r="F22" s="99">
        <v>6682483.7599999998</v>
      </c>
      <c r="G22" s="41">
        <v>4538</v>
      </c>
      <c r="H22" s="99">
        <v>672717.26</v>
      </c>
      <c r="I22" s="55">
        <v>0</v>
      </c>
      <c r="J22" s="99" t="s">
        <v>251</v>
      </c>
    </row>
    <row r="23" spans="1:10">
      <c r="A23" s="43">
        <v>19</v>
      </c>
      <c r="B23" s="55" t="s">
        <v>160</v>
      </c>
      <c r="C23" s="41">
        <v>448322</v>
      </c>
      <c r="D23" s="99">
        <v>226134993.33000001</v>
      </c>
      <c r="E23" s="41">
        <v>269373</v>
      </c>
      <c r="F23" s="99">
        <v>199007475.59999999</v>
      </c>
      <c r="G23" s="41">
        <v>178949</v>
      </c>
      <c r="H23" s="99">
        <v>27127517.73</v>
      </c>
      <c r="I23" s="55">
        <v>0</v>
      </c>
      <c r="J23" s="99" t="s">
        <v>251</v>
      </c>
    </row>
    <row r="24" spans="1:10">
      <c r="A24" s="43">
        <v>20</v>
      </c>
      <c r="B24" s="55" t="s">
        <v>161</v>
      </c>
      <c r="C24" s="41">
        <v>72382</v>
      </c>
      <c r="D24" s="99">
        <v>34463072.369999997</v>
      </c>
      <c r="E24" s="41">
        <v>43961</v>
      </c>
      <c r="F24" s="99">
        <v>30350800.469999999</v>
      </c>
      <c r="G24" s="41">
        <v>28421</v>
      </c>
      <c r="H24" s="99">
        <v>4112271.9</v>
      </c>
      <c r="I24" s="55">
        <v>0</v>
      </c>
      <c r="J24" s="99" t="s">
        <v>251</v>
      </c>
    </row>
    <row r="25" spans="1:10">
      <c r="A25" s="43">
        <v>21</v>
      </c>
      <c r="B25" s="55" t="s">
        <v>162</v>
      </c>
      <c r="C25" s="41">
        <v>59683</v>
      </c>
      <c r="D25" s="99">
        <v>27672966.870000001</v>
      </c>
      <c r="E25" s="41">
        <v>38502</v>
      </c>
      <c r="F25" s="99">
        <v>24587986.489999998</v>
      </c>
      <c r="G25" s="41">
        <v>21181</v>
      </c>
      <c r="H25" s="99">
        <v>3084980.38</v>
      </c>
      <c r="I25" s="55">
        <v>0</v>
      </c>
      <c r="J25" s="99" t="s">
        <v>251</v>
      </c>
    </row>
    <row r="26" spans="1:10">
      <c r="A26" s="43">
        <v>22</v>
      </c>
      <c r="B26" s="55" t="s">
        <v>163</v>
      </c>
      <c r="C26" s="41">
        <v>46865</v>
      </c>
      <c r="D26" s="99">
        <v>22457001.449999999</v>
      </c>
      <c r="E26" s="41">
        <v>33112</v>
      </c>
      <c r="F26" s="99">
        <v>20457516.489999998</v>
      </c>
      <c r="G26" s="41">
        <v>13753</v>
      </c>
      <c r="H26" s="99">
        <v>1999484.96</v>
      </c>
      <c r="I26" s="55">
        <v>0</v>
      </c>
      <c r="J26" s="99" t="s">
        <v>251</v>
      </c>
    </row>
    <row r="27" spans="1:10">
      <c r="A27" s="43">
        <v>23</v>
      </c>
      <c r="B27" s="55" t="s">
        <v>164</v>
      </c>
      <c r="C27" s="41">
        <v>17050</v>
      </c>
      <c r="D27" s="99">
        <v>8331259.1500000004</v>
      </c>
      <c r="E27" s="41">
        <v>12712</v>
      </c>
      <c r="F27" s="99">
        <v>7678219</v>
      </c>
      <c r="G27" s="41">
        <v>4338</v>
      </c>
      <c r="H27" s="99">
        <v>653040.15</v>
      </c>
      <c r="I27" s="55">
        <v>0</v>
      </c>
      <c r="J27" s="99" t="s">
        <v>251</v>
      </c>
    </row>
    <row r="28" spans="1:10">
      <c r="A28" s="43">
        <v>24</v>
      </c>
      <c r="B28" s="55" t="s">
        <v>165</v>
      </c>
      <c r="C28" s="41">
        <v>41642</v>
      </c>
      <c r="D28" s="99">
        <v>19697531.940000001</v>
      </c>
      <c r="E28" s="41">
        <v>27011</v>
      </c>
      <c r="F28" s="99">
        <v>17512320.289999999</v>
      </c>
      <c r="G28" s="41">
        <v>14631</v>
      </c>
      <c r="H28" s="99">
        <v>2185211.65</v>
      </c>
      <c r="I28" s="55">
        <v>0</v>
      </c>
      <c r="J28" s="99" t="s">
        <v>251</v>
      </c>
    </row>
    <row r="29" spans="1:10">
      <c r="A29" s="43">
        <v>25</v>
      </c>
      <c r="B29" s="55" t="s">
        <v>166</v>
      </c>
      <c r="C29" s="41">
        <v>14030</v>
      </c>
      <c r="D29" s="99">
        <v>6968571.96</v>
      </c>
      <c r="E29" s="41">
        <v>9756</v>
      </c>
      <c r="F29" s="99">
        <v>6265280.7000000002</v>
      </c>
      <c r="G29" s="41">
        <v>4274</v>
      </c>
      <c r="H29" s="99">
        <v>703291.26</v>
      </c>
      <c r="I29" s="55">
        <v>0</v>
      </c>
      <c r="J29" s="99" t="s">
        <v>251</v>
      </c>
    </row>
    <row r="30" spans="1:10">
      <c r="A30" s="43">
        <v>26</v>
      </c>
      <c r="B30" s="55" t="s">
        <v>167</v>
      </c>
      <c r="C30" s="41">
        <v>28732</v>
      </c>
      <c r="D30" s="99">
        <v>12801604.27</v>
      </c>
      <c r="E30" s="41">
        <v>20494</v>
      </c>
      <c r="F30" s="99">
        <v>11602962.48</v>
      </c>
      <c r="G30" s="41">
        <v>8238</v>
      </c>
      <c r="H30" s="99">
        <v>1198641.79</v>
      </c>
      <c r="I30" s="55">
        <v>0</v>
      </c>
      <c r="J30" s="99" t="s">
        <v>251</v>
      </c>
    </row>
    <row r="31" spans="1:10">
      <c r="A31" s="43">
        <v>27</v>
      </c>
      <c r="B31" s="55" t="s">
        <v>168</v>
      </c>
      <c r="C31" s="41">
        <v>60595</v>
      </c>
      <c r="D31" s="99">
        <v>33797583.640000001</v>
      </c>
      <c r="E31" s="41">
        <v>39345</v>
      </c>
      <c r="F31" s="99">
        <v>29855336.620000001</v>
      </c>
      <c r="G31" s="41">
        <v>21250</v>
      </c>
      <c r="H31" s="99">
        <v>3942247.02</v>
      </c>
      <c r="I31" s="55">
        <v>0</v>
      </c>
      <c r="J31" s="99" t="s">
        <v>251</v>
      </c>
    </row>
    <row r="32" spans="1:10">
      <c r="A32" s="43">
        <v>28</v>
      </c>
      <c r="B32" s="55" t="s">
        <v>169</v>
      </c>
      <c r="C32" s="41">
        <v>54371</v>
      </c>
      <c r="D32" s="99">
        <v>27640097.120000001</v>
      </c>
      <c r="E32" s="41">
        <v>36912</v>
      </c>
      <c r="F32" s="99">
        <v>24966392.07</v>
      </c>
      <c r="G32" s="41">
        <v>17459</v>
      </c>
      <c r="H32" s="99">
        <v>2673705.0499999998</v>
      </c>
      <c r="I32" s="55">
        <v>0</v>
      </c>
      <c r="J32" s="99" t="s">
        <v>251</v>
      </c>
    </row>
    <row r="33" spans="1:10">
      <c r="A33" s="43">
        <v>29</v>
      </c>
      <c r="B33" s="55" t="s">
        <v>170</v>
      </c>
      <c r="C33" s="41">
        <v>37028</v>
      </c>
      <c r="D33" s="99">
        <v>18966266.210000001</v>
      </c>
      <c r="E33" s="41">
        <v>24637</v>
      </c>
      <c r="F33" s="99">
        <v>16948825.34</v>
      </c>
      <c r="G33" s="41">
        <v>12391</v>
      </c>
      <c r="H33" s="99">
        <v>2017440.87</v>
      </c>
      <c r="I33" s="55">
        <v>0</v>
      </c>
      <c r="J33" s="99" t="s">
        <v>251</v>
      </c>
    </row>
    <row r="34" spans="1:10">
      <c r="A34" s="43">
        <v>30</v>
      </c>
      <c r="B34" s="55" t="s">
        <v>171</v>
      </c>
      <c r="C34" s="41">
        <v>30708</v>
      </c>
      <c r="D34" s="99">
        <v>14829779.699999999</v>
      </c>
      <c r="E34" s="41">
        <v>23316</v>
      </c>
      <c r="F34" s="99">
        <v>13706331.85</v>
      </c>
      <c r="G34" s="41">
        <v>7392</v>
      </c>
      <c r="H34" s="99">
        <v>1123447.8500000001</v>
      </c>
      <c r="I34" s="55">
        <v>0</v>
      </c>
      <c r="J34" s="99" t="s">
        <v>251</v>
      </c>
    </row>
    <row r="35" spans="1:10">
      <c r="A35" s="43">
        <v>31</v>
      </c>
      <c r="B35" s="55" t="s">
        <v>172</v>
      </c>
      <c r="C35" s="41">
        <v>112127</v>
      </c>
      <c r="D35" s="99">
        <v>54918787.270000003</v>
      </c>
      <c r="E35" s="41">
        <v>73427</v>
      </c>
      <c r="F35" s="99">
        <v>49137287.030000001</v>
      </c>
      <c r="G35" s="41">
        <v>38700</v>
      </c>
      <c r="H35" s="99">
        <v>5781500.2400000002</v>
      </c>
      <c r="I35" s="55">
        <v>0</v>
      </c>
      <c r="J35" s="99" t="s">
        <v>251</v>
      </c>
    </row>
    <row r="36" spans="1:10">
      <c r="A36" s="43">
        <v>32</v>
      </c>
      <c r="B36" s="55" t="s">
        <v>173</v>
      </c>
      <c r="C36" s="41">
        <v>31024</v>
      </c>
      <c r="D36" s="99">
        <v>15186483.4</v>
      </c>
      <c r="E36" s="41">
        <v>20630</v>
      </c>
      <c r="F36" s="99">
        <v>13669063.890000001</v>
      </c>
      <c r="G36" s="41">
        <v>10394</v>
      </c>
      <c r="H36" s="99">
        <v>1517419.51</v>
      </c>
      <c r="I36" s="55">
        <v>0</v>
      </c>
      <c r="J36" s="99" t="s">
        <v>251</v>
      </c>
    </row>
    <row r="37" spans="1:10">
      <c r="A37" s="43">
        <v>33</v>
      </c>
      <c r="B37" s="55" t="s">
        <v>174</v>
      </c>
      <c r="C37" s="41">
        <v>39854</v>
      </c>
      <c r="D37" s="99">
        <v>19213842.850000001</v>
      </c>
      <c r="E37" s="41">
        <v>27090</v>
      </c>
      <c r="F37" s="99">
        <v>17270331.739999998</v>
      </c>
      <c r="G37" s="41">
        <v>12764</v>
      </c>
      <c r="H37" s="99">
        <v>1943511.11</v>
      </c>
      <c r="I37" s="55">
        <v>0</v>
      </c>
      <c r="J37" s="99" t="s">
        <v>251</v>
      </c>
    </row>
    <row r="38" spans="1:10">
      <c r="A38" s="43">
        <v>34</v>
      </c>
      <c r="B38" s="55" t="s">
        <v>175</v>
      </c>
      <c r="C38" s="41">
        <v>9178</v>
      </c>
      <c r="D38" s="99">
        <v>4366847.9800000004</v>
      </c>
      <c r="E38" s="41">
        <v>6222</v>
      </c>
      <c r="F38" s="99">
        <v>3926005.08</v>
      </c>
      <c r="G38" s="41">
        <v>2956</v>
      </c>
      <c r="H38" s="99">
        <v>440842.9</v>
      </c>
      <c r="I38" s="55">
        <v>0</v>
      </c>
      <c r="J38" s="99" t="s">
        <v>251</v>
      </c>
    </row>
    <row r="39" spans="1:10">
      <c r="A39" s="43">
        <v>35</v>
      </c>
      <c r="B39" s="55" t="s">
        <v>176</v>
      </c>
      <c r="C39" s="41">
        <v>87251</v>
      </c>
      <c r="D39" s="99">
        <v>43646504.869999997</v>
      </c>
      <c r="E39" s="41">
        <v>53576</v>
      </c>
      <c r="F39" s="99">
        <v>38594838.799999997</v>
      </c>
      <c r="G39" s="41">
        <v>33675</v>
      </c>
      <c r="H39" s="99">
        <v>5051666.07</v>
      </c>
      <c r="I39" s="55">
        <v>0</v>
      </c>
      <c r="J39" s="99" t="s">
        <v>251</v>
      </c>
    </row>
    <row r="40" spans="1:10">
      <c r="A40" s="43">
        <v>36</v>
      </c>
      <c r="B40" s="55" t="s">
        <v>177</v>
      </c>
      <c r="C40" s="41">
        <v>63039</v>
      </c>
      <c r="D40" s="99">
        <v>31200526.93</v>
      </c>
      <c r="E40" s="41">
        <v>42529</v>
      </c>
      <c r="F40" s="99">
        <v>28129488.07</v>
      </c>
      <c r="G40" s="41">
        <v>20510</v>
      </c>
      <c r="H40" s="99">
        <v>3071038.86</v>
      </c>
      <c r="I40" s="55">
        <v>0</v>
      </c>
      <c r="J40" s="99" t="s">
        <v>251</v>
      </c>
    </row>
    <row r="41" spans="1:10">
      <c r="A41" s="43">
        <v>37</v>
      </c>
      <c r="B41" s="55" t="s">
        <v>178</v>
      </c>
      <c r="C41" s="41">
        <v>36411</v>
      </c>
      <c r="D41" s="99">
        <v>16695976.710000001</v>
      </c>
      <c r="E41" s="41">
        <v>23755</v>
      </c>
      <c r="F41" s="99">
        <v>14852847.99</v>
      </c>
      <c r="G41" s="41">
        <v>12656</v>
      </c>
      <c r="H41" s="99">
        <v>1843128.72</v>
      </c>
      <c r="I41" s="55">
        <v>0</v>
      </c>
      <c r="J41" s="99" t="s">
        <v>251</v>
      </c>
    </row>
    <row r="42" spans="1:10">
      <c r="A42" s="43">
        <v>38</v>
      </c>
      <c r="B42" s="55" t="s">
        <v>179</v>
      </c>
      <c r="C42" s="41">
        <v>50476</v>
      </c>
      <c r="D42" s="99">
        <v>23785713.719999999</v>
      </c>
      <c r="E42" s="41">
        <v>37013</v>
      </c>
      <c r="F42" s="99">
        <v>21807712.329999998</v>
      </c>
      <c r="G42" s="41">
        <v>13463</v>
      </c>
      <c r="H42" s="99">
        <v>1978001.39</v>
      </c>
      <c r="I42" s="55">
        <v>0</v>
      </c>
      <c r="J42" s="99" t="s">
        <v>251</v>
      </c>
    </row>
    <row r="43" spans="1:10">
      <c r="A43" s="43">
        <v>39</v>
      </c>
      <c r="B43" s="55" t="s">
        <v>180</v>
      </c>
      <c r="C43" s="41">
        <v>44623</v>
      </c>
      <c r="D43" s="99">
        <v>21019938.52</v>
      </c>
      <c r="E43" s="41">
        <v>31157</v>
      </c>
      <c r="F43" s="99">
        <v>19077112.68</v>
      </c>
      <c r="G43" s="41">
        <v>13466</v>
      </c>
      <c r="H43" s="99">
        <v>1942825.84</v>
      </c>
      <c r="I43" s="55">
        <v>0</v>
      </c>
      <c r="J43" s="99" t="s">
        <v>251</v>
      </c>
    </row>
    <row r="44" spans="1:10">
      <c r="A44" s="43">
        <v>40</v>
      </c>
      <c r="B44" s="55" t="s">
        <v>181</v>
      </c>
      <c r="C44" s="41">
        <v>26913</v>
      </c>
      <c r="D44" s="99">
        <v>12732914.789999999</v>
      </c>
      <c r="E44" s="41">
        <v>18162</v>
      </c>
      <c r="F44" s="99">
        <v>11468562.41</v>
      </c>
      <c r="G44" s="41">
        <v>8751</v>
      </c>
      <c r="H44" s="99">
        <v>1264352.3799999999</v>
      </c>
      <c r="I44" s="55">
        <v>0</v>
      </c>
      <c r="J44" s="99" t="s">
        <v>251</v>
      </c>
    </row>
    <row r="45" spans="1:10">
      <c r="A45" s="43">
        <v>41</v>
      </c>
      <c r="B45" s="55" t="s">
        <v>182</v>
      </c>
      <c r="C45" s="41">
        <v>27877</v>
      </c>
      <c r="D45" s="99">
        <v>13504276.300000001</v>
      </c>
      <c r="E45" s="41">
        <v>18285</v>
      </c>
      <c r="F45" s="99">
        <v>12090539.460000001</v>
      </c>
      <c r="G45" s="41">
        <v>9592</v>
      </c>
      <c r="H45" s="99">
        <v>1413736.84</v>
      </c>
      <c r="I45" s="55">
        <v>0</v>
      </c>
      <c r="J45" s="99" t="s">
        <v>251</v>
      </c>
    </row>
    <row r="46" spans="1:10">
      <c r="A46" s="43">
        <v>42</v>
      </c>
      <c r="B46" s="55" t="s">
        <v>183</v>
      </c>
      <c r="C46" s="41">
        <v>37645</v>
      </c>
      <c r="D46" s="99">
        <v>17642782.109999999</v>
      </c>
      <c r="E46" s="41">
        <v>27203</v>
      </c>
      <c r="F46" s="99">
        <v>16098531.02</v>
      </c>
      <c r="G46" s="41">
        <v>10442</v>
      </c>
      <c r="H46" s="99">
        <v>1544251.09</v>
      </c>
      <c r="I46" s="55">
        <v>0</v>
      </c>
      <c r="J46" s="99" t="s">
        <v>251</v>
      </c>
    </row>
    <row r="47" spans="1:10">
      <c r="A47" s="43">
        <v>43</v>
      </c>
      <c r="B47" s="55" t="s">
        <v>184</v>
      </c>
      <c r="C47" s="41">
        <v>16000</v>
      </c>
      <c r="D47" s="99">
        <v>7895297.96</v>
      </c>
      <c r="E47" s="41">
        <v>11028</v>
      </c>
      <c r="F47" s="99">
        <v>7115455.6200000001</v>
      </c>
      <c r="G47" s="41">
        <v>4972</v>
      </c>
      <c r="H47" s="99">
        <v>779842.34</v>
      </c>
      <c r="I47" s="55">
        <v>0</v>
      </c>
      <c r="J47" s="99" t="s">
        <v>251</v>
      </c>
    </row>
    <row r="48" spans="1:10">
      <c r="A48" s="43">
        <v>44</v>
      </c>
      <c r="B48" s="55" t="s">
        <v>185</v>
      </c>
      <c r="C48" s="41">
        <v>72820</v>
      </c>
      <c r="D48" s="99">
        <v>33700412.549999997</v>
      </c>
      <c r="E48" s="41">
        <v>51983</v>
      </c>
      <c r="F48" s="99">
        <v>30719829.219999999</v>
      </c>
      <c r="G48" s="41">
        <v>20837</v>
      </c>
      <c r="H48" s="99">
        <v>2980583.33</v>
      </c>
      <c r="I48" s="55">
        <v>0</v>
      </c>
      <c r="J48" s="99" t="s">
        <v>251</v>
      </c>
    </row>
    <row r="49" spans="1:10">
      <c r="A49" s="43">
        <v>45</v>
      </c>
      <c r="B49" s="55" t="s">
        <v>186</v>
      </c>
      <c r="C49" s="41">
        <v>57550</v>
      </c>
      <c r="D49" s="99">
        <v>27226341.620000001</v>
      </c>
      <c r="E49" s="41">
        <v>39094</v>
      </c>
      <c r="F49" s="99">
        <v>24572660.100000001</v>
      </c>
      <c r="G49" s="41">
        <v>18456</v>
      </c>
      <c r="H49" s="99">
        <v>2653681.52</v>
      </c>
      <c r="I49" s="55">
        <v>0</v>
      </c>
      <c r="J49" s="99" t="s">
        <v>251</v>
      </c>
    </row>
    <row r="50" spans="1:10">
      <c r="A50" s="43">
        <v>46</v>
      </c>
      <c r="B50" s="55" t="s">
        <v>187</v>
      </c>
      <c r="C50" s="41">
        <v>65688</v>
      </c>
      <c r="D50" s="99">
        <v>32442792.129999999</v>
      </c>
      <c r="E50" s="41">
        <v>43086</v>
      </c>
      <c r="F50" s="99">
        <v>29114019.760000002</v>
      </c>
      <c r="G50" s="41">
        <v>22602</v>
      </c>
      <c r="H50" s="99">
        <v>3328772.37</v>
      </c>
      <c r="I50" s="55">
        <v>0</v>
      </c>
      <c r="J50" s="99" t="s">
        <v>251</v>
      </c>
    </row>
    <row r="51" spans="1:10">
      <c r="A51" s="43">
        <v>47</v>
      </c>
      <c r="B51" s="55" t="s">
        <v>188</v>
      </c>
      <c r="C51" s="41">
        <v>17849</v>
      </c>
      <c r="D51" s="99">
        <v>8598956.6500000004</v>
      </c>
      <c r="E51" s="41">
        <v>12298</v>
      </c>
      <c r="F51" s="99">
        <v>7730739.6500000004</v>
      </c>
      <c r="G51" s="41">
        <v>5551</v>
      </c>
      <c r="H51" s="99">
        <v>868217</v>
      </c>
      <c r="I51" s="55">
        <v>0</v>
      </c>
      <c r="J51" s="99" t="s">
        <v>251</v>
      </c>
    </row>
    <row r="52" spans="1:10">
      <c r="A52" s="43">
        <v>48</v>
      </c>
      <c r="B52" s="55" t="s">
        <v>189</v>
      </c>
      <c r="C52" s="41">
        <v>15379</v>
      </c>
      <c r="D52" s="99">
        <v>7404136.0599999996</v>
      </c>
      <c r="E52" s="41">
        <v>10024</v>
      </c>
      <c r="F52" s="99">
        <v>6629567.7699999996</v>
      </c>
      <c r="G52" s="41">
        <v>5355</v>
      </c>
      <c r="H52" s="99">
        <v>774568.29</v>
      </c>
      <c r="I52" s="55">
        <v>0</v>
      </c>
      <c r="J52" s="99" t="s">
        <v>251</v>
      </c>
    </row>
    <row r="53" spans="1:10">
      <c r="A53" s="43">
        <v>49</v>
      </c>
      <c r="B53" s="55" t="s">
        <v>190</v>
      </c>
      <c r="C53" s="41">
        <v>34316</v>
      </c>
      <c r="D53" s="99">
        <v>16185297.4</v>
      </c>
      <c r="E53" s="41">
        <v>23317</v>
      </c>
      <c r="F53" s="99">
        <v>14518402.35</v>
      </c>
      <c r="G53" s="41">
        <v>10999</v>
      </c>
      <c r="H53" s="99">
        <v>1666895.05</v>
      </c>
      <c r="I53" s="55">
        <v>0</v>
      </c>
      <c r="J53" s="99" t="s">
        <v>251</v>
      </c>
    </row>
    <row r="54" spans="1:10">
      <c r="A54" s="43">
        <v>50</v>
      </c>
      <c r="B54" s="55" t="s">
        <v>191</v>
      </c>
      <c r="C54" s="41">
        <v>56321</v>
      </c>
      <c r="D54" s="99">
        <v>28389536.629999999</v>
      </c>
      <c r="E54" s="41">
        <v>34948</v>
      </c>
      <c r="F54" s="99">
        <v>25280399.25</v>
      </c>
      <c r="G54" s="41">
        <v>21373</v>
      </c>
      <c r="H54" s="99">
        <v>3109137.38</v>
      </c>
      <c r="I54" s="55">
        <v>0</v>
      </c>
      <c r="J54" s="99" t="s">
        <v>251</v>
      </c>
    </row>
    <row r="55" spans="1:10" s="12" customFormat="1" ht="15.75">
      <c r="A55" s="43">
        <v>51</v>
      </c>
      <c r="B55" s="55" t="s">
        <v>192</v>
      </c>
      <c r="C55" s="41">
        <v>20613</v>
      </c>
      <c r="D55" s="99">
        <v>11313376.48</v>
      </c>
      <c r="E55" s="41">
        <v>13793</v>
      </c>
      <c r="F55" s="99">
        <v>10093602.01</v>
      </c>
      <c r="G55" s="41">
        <v>6820</v>
      </c>
      <c r="H55" s="99">
        <v>1219774.47</v>
      </c>
      <c r="I55" s="55">
        <v>0</v>
      </c>
      <c r="J55" s="99" t="s">
        <v>251</v>
      </c>
    </row>
    <row r="56" spans="1:10">
      <c r="A56" s="43">
        <v>52</v>
      </c>
      <c r="B56" s="55" t="s">
        <v>456</v>
      </c>
      <c r="C56" s="41">
        <v>16427</v>
      </c>
      <c r="D56" s="99">
        <v>10224722.35</v>
      </c>
      <c r="E56" s="41">
        <v>11167</v>
      </c>
      <c r="F56" s="99">
        <v>9265294.9100000001</v>
      </c>
      <c r="G56" s="41">
        <v>5260</v>
      </c>
      <c r="H56" s="99">
        <v>959427.44</v>
      </c>
      <c r="I56" s="55">
        <v>0</v>
      </c>
      <c r="J56" s="99" t="s">
        <v>251</v>
      </c>
    </row>
    <row r="57" spans="1:10" ht="15.75">
      <c r="A57" s="59"/>
      <c r="B57" s="207" t="s">
        <v>299</v>
      </c>
      <c r="C57" s="209">
        <f t="shared" ref="C57:J57" si="0">SUM(C5:C56)</f>
        <v>4434761</v>
      </c>
      <c r="D57" s="210">
        <f t="shared" si="0"/>
        <v>2252141919.4299998</v>
      </c>
      <c r="E57" s="209">
        <f t="shared" si="0"/>
        <v>2784944</v>
      </c>
      <c r="F57" s="210">
        <f t="shared" si="0"/>
        <v>1997782758.7999995</v>
      </c>
      <c r="G57" s="209">
        <f t="shared" si="0"/>
        <v>1649817</v>
      </c>
      <c r="H57" s="210">
        <f t="shared" si="0"/>
        <v>254359160.63000005</v>
      </c>
      <c r="I57" s="209">
        <f t="shared" si="0"/>
        <v>0</v>
      </c>
      <c r="J57" s="211">
        <f t="shared" si="0"/>
        <v>0</v>
      </c>
    </row>
    <row r="58" spans="1:10">
      <c r="C58" s="96"/>
    </row>
  </sheetData>
  <mergeCells count="7">
    <mergeCell ref="A1:J1"/>
    <mergeCell ref="I3:J3"/>
    <mergeCell ref="A3:A4"/>
    <mergeCell ref="B3:B4"/>
    <mergeCell ref="C3:D3"/>
    <mergeCell ref="E3:F3"/>
    <mergeCell ref="G3:H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0"/>
  <sheetViews>
    <sheetView topLeftCell="A61" workbookViewId="0">
      <selection activeCell="B130" sqref="B130"/>
    </sheetView>
  </sheetViews>
  <sheetFormatPr defaultRowHeight="15.75"/>
  <cols>
    <col min="1" max="1" width="5.28515625" style="12" customWidth="1"/>
    <col min="2" max="2" width="69.28515625" style="12" customWidth="1"/>
    <col min="3" max="3" width="29.5703125" style="48" customWidth="1"/>
    <col min="4" max="16384" width="9.140625" style="12"/>
  </cols>
  <sheetData>
    <row r="1" spans="1:3" s="44" customFormat="1" ht="18.75">
      <c r="A1" s="448" t="s">
        <v>400</v>
      </c>
      <c r="B1" s="448"/>
      <c r="C1" s="448"/>
    </row>
    <row r="3" spans="1:3">
      <c r="A3" s="212"/>
      <c r="B3" s="47" t="s">
        <v>6</v>
      </c>
      <c r="C3" s="19" t="s">
        <v>7</v>
      </c>
    </row>
    <row r="4" spans="1:3">
      <c r="A4" s="196"/>
      <c r="B4" s="233" t="s">
        <v>346</v>
      </c>
      <c r="C4" s="234">
        <v>3</v>
      </c>
    </row>
    <row r="5" spans="1:3">
      <c r="A5" s="197"/>
      <c r="B5" s="233" t="s">
        <v>50</v>
      </c>
      <c r="C5" s="234">
        <v>9</v>
      </c>
    </row>
    <row r="6" spans="1:3">
      <c r="A6" s="198"/>
      <c r="B6" s="233" t="s">
        <v>51</v>
      </c>
      <c r="C6" s="234">
        <v>391</v>
      </c>
    </row>
    <row r="7" spans="1:3">
      <c r="A7" s="198"/>
      <c r="B7" s="233" t="s">
        <v>52</v>
      </c>
      <c r="C7" s="234">
        <v>31</v>
      </c>
    </row>
    <row r="8" spans="1:3">
      <c r="A8" s="199"/>
      <c r="B8" s="233" t="s">
        <v>457</v>
      </c>
      <c r="C8" s="234">
        <v>1</v>
      </c>
    </row>
    <row r="9" spans="1:3">
      <c r="A9" s="195"/>
      <c r="B9" s="233" t="s">
        <v>53</v>
      </c>
      <c r="C9" s="234">
        <v>6578</v>
      </c>
    </row>
    <row r="10" spans="1:3">
      <c r="A10" s="261"/>
      <c r="B10" s="233" t="s">
        <v>353</v>
      </c>
      <c r="C10" s="234">
        <v>2</v>
      </c>
    </row>
    <row r="11" spans="1:3">
      <c r="A11" s="199" t="s">
        <v>434</v>
      </c>
      <c r="B11" s="233" t="s">
        <v>54</v>
      </c>
      <c r="C11" s="234">
        <v>256</v>
      </c>
    </row>
    <row r="12" spans="1:3">
      <c r="A12" s="196"/>
      <c r="B12" s="233" t="s">
        <v>55</v>
      </c>
      <c r="C12" s="234">
        <v>2</v>
      </c>
    </row>
    <row r="13" spans="1:3">
      <c r="A13" s="196"/>
      <c r="B13" s="233" t="s">
        <v>56</v>
      </c>
      <c r="C13" s="234">
        <v>16</v>
      </c>
    </row>
    <row r="14" spans="1:3">
      <c r="A14" s="196"/>
      <c r="B14" s="233" t="s">
        <v>57</v>
      </c>
      <c r="C14" s="234">
        <v>226</v>
      </c>
    </row>
    <row r="15" spans="1:3">
      <c r="A15" s="196"/>
      <c r="B15" s="233" t="s">
        <v>58</v>
      </c>
      <c r="C15" s="234">
        <v>463</v>
      </c>
    </row>
    <row r="16" spans="1:3" ht="17.25" customHeight="1">
      <c r="A16" s="196"/>
      <c r="B16" s="233" t="s">
        <v>59</v>
      </c>
      <c r="C16" s="234">
        <v>101</v>
      </c>
    </row>
    <row r="17" spans="1:4">
      <c r="A17" s="196"/>
      <c r="B17" s="233" t="s">
        <v>243</v>
      </c>
      <c r="C17" s="234">
        <v>3</v>
      </c>
    </row>
    <row r="18" spans="1:4">
      <c r="A18" s="196"/>
      <c r="B18" s="233" t="s">
        <v>60</v>
      </c>
      <c r="C18" s="234">
        <v>71</v>
      </c>
    </row>
    <row r="19" spans="1:4">
      <c r="A19" s="196"/>
      <c r="B19" s="233" t="s">
        <v>338</v>
      </c>
      <c r="C19" s="234">
        <v>2</v>
      </c>
    </row>
    <row r="20" spans="1:4">
      <c r="A20" s="196"/>
      <c r="B20" s="233" t="s">
        <v>61</v>
      </c>
      <c r="C20" s="234">
        <v>6</v>
      </c>
    </row>
    <row r="21" spans="1:4">
      <c r="A21" s="196"/>
      <c r="B21" s="233" t="s">
        <v>62</v>
      </c>
      <c r="C21" s="234">
        <v>1</v>
      </c>
    </row>
    <row r="22" spans="1:4">
      <c r="A22" s="196"/>
      <c r="B22" s="233" t="s">
        <v>63</v>
      </c>
      <c r="C22" s="234">
        <v>4</v>
      </c>
      <c r="D22" s="16"/>
    </row>
    <row r="23" spans="1:4">
      <c r="A23" s="196"/>
      <c r="B23" s="233" t="s">
        <v>64</v>
      </c>
      <c r="C23" s="234">
        <v>5631</v>
      </c>
      <c r="D23" s="16"/>
    </row>
    <row r="24" spans="1:4">
      <c r="A24" s="196"/>
      <c r="B24" s="233" t="s">
        <v>65</v>
      </c>
      <c r="C24" s="234">
        <v>40</v>
      </c>
      <c r="D24" s="16"/>
    </row>
    <row r="25" spans="1:4">
      <c r="A25" s="42"/>
      <c r="B25" s="233" t="s">
        <v>66</v>
      </c>
      <c r="C25" s="234">
        <v>294</v>
      </c>
      <c r="D25" s="16"/>
    </row>
    <row r="26" spans="1:4">
      <c r="A26" s="197"/>
      <c r="B26" s="233" t="s">
        <v>67</v>
      </c>
      <c r="C26" s="234">
        <v>679</v>
      </c>
      <c r="D26" s="16"/>
    </row>
    <row r="27" spans="1:4" ht="16.5" customHeight="1">
      <c r="A27" s="196"/>
      <c r="B27" s="233" t="s">
        <v>68</v>
      </c>
      <c r="C27" s="234">
        <v>476</v>
      </c>
      <c r="D27" s="16"/>
    </row>
    <row r="28" spans="1:4">
      <c r="A28" s="196"/>
      <c r="B28" s="233" t="s">
        <v>69</v>
      </c>
      <c r="C28" s="234">
        <v>44</v>
      </c>
      <c r="D28" s="16"/>
    </row>
    <row r="29" spans="1:4">
      <c r="A29" s="196"/>
      <c r="B29" s="233" t="s">
        <v>70</v>
      </c>
      <c r="C29" s="234">
        <v>2</v>
      </c>
      <c r="D29" s="16"/>
    </row>
    <row r="30" spans="1:4">
      <c r="A30" s="198"/>
      <c r="B30" s="233" t="s">
        <v>71</v>
      </c>
      <c r="C30" s="234">
        <v>10</v>
      </c>
      <c r="D30" s="16"/>
    </row>
    <row r="31" spans="1:4">
      <c r="A31" s="198"/>
      <c r="B31" s="233" t="s">
        <v>72</v>
      </c>
      <c r="C31" s="234">
        <v>1</v>
      </c>
      <c r="D31" s="16"/>
    </row>
    <row r="32" spans="1:4">
      <c r="A32" s="199"/>
      <c r="B32" s="233" t="s">
        <v>73</v>
      </c>
      <c r="C32" s="234">
        <v>35</v>
      </c>
      <c r="D32" s="16"/>
    </row>
    <row r="33" spans="1:4">
      <c r="A33" s="199"/>
      <c r="B33" s="233" t="s">
        <v>74</v>
      </c>
      <c r="C33" s="234">
        <v>10</v>
      </c>
      <c r="D33" s="16"/>
    </row>
    <row r="34" spans="1:4">
      <c r="A34" s="261"/>
      <c r="B34" s="233" t="s">
        <v>75</v>
      </c>
      <c r="C34" s="234">
        <v>57</v>
      </c>
      <c r="D34" s="16"/>
    </row>
    <row r="35" spans="1:4">
      <c r="A35" s="199" t="s">
        <v>435</v>
      </c>
      <c r="B35" s="233" t="s">
        <v>76</v>
      </c>
      <c r="C35" s="234">
        <v>4410883</v>
      </c>
      <c r="D35" s="16"/>
    </row>
    <row r="36" spans="1:4">
      <c r="A36" s="196"/>
      <c r="B36" s="233" t="s">
        <v>77</v>
      </c>
      <c r="C36" s="234">
        <v>4</v>
      </c>
      <c r="D36" s="16"/>
    </row>
    <row r="37" spans="1:4">
      <c r="A37" s="196"/>
      <c r="B37" s="233" t="s">
        <v>288</v>
      </c>
      <c r="C37" s="234">
        <v>3</v>
      </c>
      <c r="D37" s="16"/>
    </row>
    <row r="38" spans="1:4">
      <c r="A38" s="196"/>
      <c r="B38" s="233" t="s">
        <v>247</v>
      </c>
      <c r="C38" s="234">
        <v>1</v>
      </c>
      <c r="D38" s="16"/>
    </row>
    <row r="39" spans="1:4">
      <c r="A39" s="196"/>
      <c r="B39" s="233" t="s">
        <v>240</v>
      </c>
      <c r="C39" s="234">
        <v>2</v>
      </c>
      <c r="D39" s="16"/>
    </row>
    <row r="40" spans="1:4">
      <c r="A40" s="196"/>
      <c r="B40" s="233" t="s">
        <v>8</v>
      </c>
      <c r="C40" s="234">
        <v>643</v>
      </c>
      <c r="D40" s="16"/>
    </row>
    <row r="41" spans="1:4">
      <c r="A41" s="196"/>
      <c r="B41" s="233" t="s">
        <v>78</v>
      </c>
      <c r="C41" s="234">
        <v>315</v>
      </c>
      <c r="D41" s="16"/>
    </row>
    <row r="42" spans="1:4">
      <c r="A42" s="196"/>
      <c r="B42" s="233" t="s">
        <v>79</v>
      </c>
      <c r="C42" s="234">
        <v>8</v>
      </c>
      <c r="D42" s="16"/>
    </row>
    <row r="43" spans="1:4">
      <c r="A43" s="196"/>
      <c r="B43" s="233" t="s">
        <v>80</v>
      </c>
      <c r="C43" s="234">
        <v>92</v>
      </c>
      <c r="D43" s="16"/>
    </row>
    <row r="44" spans="1:4">
      <c r="A44" s="196"/>
      <c r="B44" s="233" t="s">
        <v>81</v>
      </c>
      <c r="C44" s="234">
        <v>4</v>
      </c>
      <c r="D44" s="16"/>
    </row>
    <row r="45" spans="1:4">
      <c r="A45" s="196"/>
      <c r="B45" s="233" t="s">
        <v>82</v>
      </c>
      <c r="C45" s="234">
        <v>10</v>
      </c>
      <c r="D45" s="16"/>
    </row>
    <row r="46" spans="1:4">
      <c r="A46" s="196"/>
      <c r="B46" s="233" t="s">
        <v>83</v>
      </c>
      <c r="C46" s="234">
        <v>13</v>
      </c>
      <c r="D46" s="16"/>
    </row>
    <row r="47" spans="1:4">
      <c r="A47" s="196"/>
      <c r="B47" s="233" t="s">
        <v>84</v>
      </c>
      <c r="C47" s="234">
        <v>9</v>
      </c>
      <c r="D47" s="16"/>
    </row>
    <row r="48" spans="1:4">
      <c r="A48" s="196"/>
      <c r="B48" s="233" t="s">
        <v>85</v>
      </c>
      <c r="C48" s="234">
        <v>19</v>
      </c>
      <c r="D48" s="16"/>
    </row>
    <row r="49" spans="1:4">
      <c r="A49" s="196"/>
      <c r="B49" s="233" t="s">
        <v>330</v>
      </c>
      <c r="C49" s="234">
        <v>4</v>
      </c>
      <c r="D49" s="16"/>
    </row>
    <row r="50" spans="1:4">
      <c r="A50" s="196"/>
      <c r="B50" s="233" t="s">
        <v>86</v>
      </c>
      <c r="C50" s="234">
        <v>58</v>
      </c>
      <c r="D50" s="16"/>
    </row>
    <row r="51" spans="1:4">
      <c r="A51" s="196"/>
      <c r="B51" s="233" t="s">
        <v>87</v>
      </c>
      <c r="C51" s="234">
        <v>7</v>
      </c>
      <c r="D51" s="16"/>
    </row>
    <row r="52" spans="1:4">
      <c r="A52" s="196"/>
      <c r="B52" s="233" t="s">
        <v>88</v>
      </c>
      <c r="C52" s="234">
        <v>419</v>
      </c>
      <c r="D52" s="16"/>
    </row>
    <row r="53" spans="1:4">
      <c r="A53" s="196"/>
      <c r="B53" s="233" t="s">
        <v>89</v>
      </c>
      <c r="C53" s="234">
        <v>55</v>
      </c>
      <c r="D53" s="16"/>
    </row>
    <row r="54" spans="1:4">
      <c r="A54" s="196"/>
      <c r="B54" s="233" t="s">
        <v>90</v>
      </c>
      <c r="C54" s="234">
        <v>302</v>
      </c>
      <c r="D54" s="16"/>
    </row>
    <row r="55" spans="1:4">
      <c r="A55" s="196"/>
      <c r="B55" s="233" t="s">
        <v>341</v>
      </c>
      <c r="C55" s="234">
        <v>2</v>
      </c>
      <c r="D55" s="16"/>
    </row>
    <row r="56" spans="1:4">
      <c r="A56" s="196"/>
      <c r="B56" s="233" t="s">
        <v>331</v>
      </c>
      <c r="C56" s="234">
        <v>4</v>
      </c>
      <c r="D56" s="16"/>
    </row>
    <row r="57" spans="1:4">
      <c r="A57" s="196"/>
      <c r="B57" s="233" t="s">
        <v>91</v>
      </c>
      <c r="C57" s="234">
        <v>10</v>
      </c>
      <c r="D57" s="16"/>
    </row>
    <row r="58" spans="1:4">
      <c r="A58" s="196"/>
      <c r="B58" s="233" t="s">
        <v>289</v>
      </c>
      <c r="C58" s="234">
        <v>7</v>
      </c>
      <c r="D58" s="16"/>
    </row>
    <row r="59" spans="1:4">
      <c r="A59" s="196"/>
      <c r="B59" s="233" t="s">
        <v>92</v>
      </c>
      <c r="C59" s="234">
        <v>11</v>
      </c>
      <c r="D59" s="16"/>
    </row>
    <row r="60" spans="1:4">
      <c r="A60" s="196"/>
      <c r="B60" s="233" t="s">
        <v>93</v>
      </c>
      <c r="C60" s="234">
        <v>5</v>
      </c>
      <c r="D60" s="16"/>
    </row>
    <row r="61" spans="1:4">
      <c r="A61" s="196"/>
      <c r="B61" s="233" t="s">
        <v>94</v>
      </c>
      <c r="C61" s="234">
        <v>2</v>
      </c>
      <c r="D61" s="16"/>
    </row>
    <row r="62" spans="1:4">
      <c r="A62" s="196"/>
      <c r="B62" s="233" t="s">
        <v>95</v>
      </c>
      <c r="C62" s="234">
        <v>13</v>
      </c>
      <c r="D62" s="16"/>
    </row>
    <row r="63" spans="1:4">
      <c r="A63" s="196"/>
      <c r="B63" s="233" t="s">
        <v>96</v>
      </c>
      <c r="C63" s="234">
        <v>1338</v>
      </c>
      <c r="D63" s="16"/>
    </row>
    <row r="64" spans="1:4">
      <c r="A64" s="196"/>
      <c r="B64" s="233" t="s">
        <v>97</v>
      </c>
      <c r="C64" s="234">
        <v>2</v>
      </c>
      <c r="D64" s="16"/>
    </row>
    <row r="65" spans="1:4">
      <c r="A65" s="196"/>
      <c r="B65" s="233" t="s">
        <v>98</v>
      </c>
      <c r="C65" s="234">
        <v>34</v>
      </c>
      <c r="D65" s="16"/>
    </row>
    <row r="66" spans="1:4">
      <c r="A66" s="196"/>
      <c r="B66" s="233" t="s">
        <v>99</v>
      </c>
      <c r="C66" s="234">
        <v>30</v>
      </c>
      <c r="D66" s="16"/>
    </row>
    <row r="67" spans="1:4">
      <c r="A67" s="196"/>
      <c r="B67" s="233" t="s">
        <v>100</v>
      </c>
      <c r="C67" s="234">
        <v>4</v>
      </c>
      <c r="D67" s="16"/>
    </row>
    <row r="68" spans="1:4">
      <c r="A68" s="196"/>
      <c r="B68" s="233" t="s">
        <v>101</v>
      </c>
      <c r="C68" s="234">
        <v>11</v>
      </c>
      <c r="D68" s="16"/>
    </row>
    <row r="69" spans="1:4">
      <c r="A69" s="196"/>
      <c r="B69" s="233" t="s">
        <v>244</v>
      </c>
      <c r="C69" s="234">
        <v>3</v>
      </c>
      <c r="D69" s="16"/>
    </row>
    <row r="70" spans="1:4">
      <c r="A70" s="196"/>
      <c r="B70" s="233" t="s">
        <v>440</v>
      </c>
      <c r="C70" s="234">
        <v>1</v>
      </c>
      <c r="D70" s="16"/>
    </row>
    <row r="71" spans="1:4">
      <c r="A71" s="196"/>
      <c r="B71" s="233" t="s">
        <v>102</v>
      </c>
      <c r="C71" s="234">
        <v>1</v>
      </c>
      <c r="D71" s="16"/>
    </row>
    <row r="72" spans="1:4">
      <c r="A72" s="196"/>
      <c r="B72" s="233" t="s">
        <v>103</v>
      </c>
      <c r="C72" s="234">
        <v>13</v>
      </c>
      <c r="D72" s="16"/>
    </row>
    <row r="73" spans="1:4">
      <c r="A73" s="196"/>
      <c r="B73" s="233" t="s">
        <v>238</v>
      </c>
      <c r="C73" s="234">
        <v>4</v>
      </c>
      <c r="D73" s="16"/>
    </row>
    <row r="74" spans="1:4">
      <c r="A74" s="196"/>
      <c r="B74" s="233" t="s">
        <v>439</v>
      </c>
      <c r="C74" s="234">
        <v>2</v>
      </c>
      <c r="D74" s="16"/>
    </row>
    <row r="75" spans="1:4">
      <c r="A75" s="196"/>
      <c r="B75" s="233" t="s">
        <v>104</v>
      </c>
      <c r="C75" s="234">
        <v>176</v>
      </c>
      <c r="D75" s="16"/>
    </row>
    <row r="76" spans="1:4">
      <c r="A76" s="196"/>
      <c r="B76" s="233" t="s">
        <v>105</v>
      </c>
      <c r="C76" s="234">
        <v>18</v>
      </c>
      <c r="D76" s="16"/>
    </row>
    <row r="77" spans="1:4">
      <c r="A77" s="196"/>
      <c r="B77" s="233" t="s">
        <v>106</v>
      </c>
      <c r="C77" s="234">
        <v>1</v>
      </c>
      <c r="D77" s="16"/>
    </row>
    <row r="78" spans="1:4">
      <c r="A78" s="196"/>
      <c r="B78" s="233" t="s">
        <v>335</v>
      </c>
      <c r="C78" s="234">
        <v>1</v>
      </c>
      <c r="D78" s="16"/>
    </row>
    <row r="79" spans="1:4">
      <c r="A79" s="196"/>
      <c r="B79" s="233" t="s">
        <v>239</v>
      </c>
      <c r="C79" s="234">
        <v>2</v>
      </c>
      <c r="D79" s="16"/>
    </row>
    <row r="80" spans="1:4">
      <c r="A80" s="196"/>
      <c r="B80" s="233" t="s">
        <v>107</v>
      </c>
      <c r="C80" s="234">
        <v>6</v>
      </c>
      <c r="D80" s="16"/>
    </row>
    <row r="81" spans="1:4">
      <c r="A81" s="196"/>
      <c r="B81" s="233" t="s">
        <v>355</v>
      </c>
      <c r="C81" s="234">
        <v>1</v>
      </c>
      <c r="D81" s="16"/>
    </row>
    <row r="82" spans="1:4">
      <c r="A82" s="196"/>
      <c r="B82" s="233" t="s">
        <v>436</v>
      </c>
      <c r="C82" s="234">
        <v>2</v>
      </c>
      <c r="D82" s="16"/>
    </row>
    <row r="83" spans="1:4">
      <c r="A83" s="196"/>
      <c r="B83" s="233" t="s">
        <v>108</v>
      </c>
      <c r="C83" s="234">
        <v>21</v>
      </c>
      <c r="D83" s="16"/>
    </row>
    <row r="84" spans="1:4">
      <c r="A84" s="196"/>
      <c r="B84" s="233" t="s">
        <v>109</v>
      </c>
      <c r="C84" s="234">
        <v>1</v>
      </c>
      <c r="D84" s="16"/>
    </row>
    <row r="85" spans="1:4">
      <c r="A85" s="196"/>
      <c r="B85" s="233" t="s">
        <v>110</v>
      </c>
      <c r="C85" s="234">
        <v>11</v>
      </c>
      <c r="D85" s="16"/>
    </row>
    <row r="86" spans="1:4">
      <c r="A86" s="196"/>
      <c r="B86" s="233" t="s">
        <v>290</v>
      </c>
      <c r="C86" s="234">
        <v>5</v>
      </c>
      <c r="D86" s="16"/>
    </row>
    <row r="87" spans="1:4">
      <c r="A87" s="196"/>
      <c r="B87" s="233" t="s">
        <v>111</v>
      </c>
      <c r="C87" s="234">
        <v>19</v>
      </c>
      <c r="D87" s="16"/>
    </row>
    <row r="88" spans="1:4">
      <c r="A88" s="196"/>
      <c r="B88" s="233" t="s">
        <v>112</v>
      </c>
      <c r="C88" s="234">
        <v>129</v>
      </c>
      <c r="D88" s="16"/>
    </row>
    <row r="89" spans="1:4">
      <c r="A89" s="196"/>
      <c r="B89" s="233" t="s">
        <v>113</v>
      </c>
      <c r="C89" s="234">
        <v>22</v>
      </c>
      <c r="D89" s="16"/>
    </row>
    <row r="90" spans="1:4">
      <c r="A90" s="196"/>
      <c r="B90" s="233" t="s">
        <v>114</v>
      </c>
      <c r="C90" s="234">
        <v>6</v>
      </c>
      <c r="D90" s="16"/>
    </row>
    <row r="91" spans="1:4">
      <c r="A91" s="196"/>
      <c r="B91" s="233" t="s">
        <v>115</v>
      </c>
      <c r="C91" s="234">
        <v>39</v>
      </c>
      <c r="D91" s="16"/>
    </row>
    <row r="92" spans="1:4">
      <c r="A92" s="196"/>
      <c r="B92" s="233" t="s">
        <v>116</v>
      </c>
      <c r="C92" s="234">
        <v>571</v>
      </c>
      <c r="D92" s="16"/>
    </row>
    <row r="93" spans="1:4">
      <c r="A93" s="196"/>
      <c r="B93" s="233" t="s">
        <v>117</v>
      </c>
      <c r="C93" s="234">
        <v>2</v>
      </c>
      <c r="D93" s="16"/>
    </row>
    <row r="94" spans="1:4">
      <c r="A94" s="196"/>
      <c r="B94" s="233" t="s">
        <v>118</v>
      </c>
      <c r="C94" s="234">
        <v>302</v>
      </c>
      <c r="D94" s="16"/>
    </row>
    <row r="95" spans="1:4">
      <c r="A95" s="196"/>
      <c r="B95" s="233" t="s">
        <v>119</v>
      </c>
      <c r="C95" s="234">
        <v>4</v>
      </c>
      <c r="D95" s="16"/>
    </row>
    <row r="96" spans="1:4">
      <c r="A96" s="196"/>
      <c r="B96" s="233" t="s">
        <v>120</v>
      </c>
      <c r="C96" s="234">
        <v>2</v>
      </c>
      <c r="D96" s="16"/>
    </row>
    <row r="97" spans="1:4">
      <c r="A97" s="196"/>
      <c r="B97" s="233" t="s">
        <v>121</v>
      </c>
      <c r="C97" s="234">
        <v>6</v>
      </c>
      <c r="D97" s="16"/>
    </row>
    <row r="98" spans="1:4">
      <c r="A98" s="196"/>
      <c r="B98" s="233" t="s">
        <v>122</v>
      </c>
      <c r="C98" s="234">
        <v>503</v>
      </c>
      <c r="D98" s="16"/>
    </row>
    <row r="99" spans="1:4">
      <c r="A99" s="196"/>
      <c r="B99" s="233" t="s">
        <v>291</v>
      </c>
      <c r="C99" s="234">
        <v>12</v>
      </c>
      <c r="D99" s="16"/>
    </row>
    <row r="100" spans="1:4">
      <c r="A100" s="196"/>
      <c r="B100" s="233" t="s">
        <v>248</v>
      </c>
      <c r="C100" s="234">
        <v>3</v>
      </c>
      <c r="D100" s="16"/>
    </row>
    <row r="101" spans="1:4">
      <c r="A101" s="196"/>
      <c r="B101" s="233" t="s">
        <v>123</v>
      </c>
      <c r="C101" s="234">
        <v>620</v>
      </c>
      <c r="D101" s="16"/>
    </row>
    <row r="102" spans="1:4">
      <c r="A102" s="196"/>
      <c r="B102" s="233" t="s">
        <v>124</v>
      </c>
      <c r="C102" s="234">
        <v>678</v>
      </c>
      <c r="D102" s="16"/>
    </row>
    <row r="103" spans="1:4">
      <c r="A103" s="196"/>
      <c r="B103" s="233" t="s">
        <v>249</v>
      </c>
      <c r="C103" s="234">
        <v>3</v>
      </c>
    </row>
    <row r="104" spans="1:4">
      <c r="A104" s="196"/>
      <c r="B104" s="233" t="s">
        <v>125</v>
      </c>
      <c r="C104" s="234">
        <v>24</v>
      </c>
    </row>
    <row r="105" spans="1:4">
      <c r="A105" s="196"/>
      <c r="B105" s="233" t="s">
        <v>126</v>
      </c>
      <c r="C105" s="234">
        <v>7</v>
      </c>
    </row>
    <row r="106" spans="1:4">
      <c r="A106" s="196"/>
      <c r="B106" s="233" t="s">
        <v>342</v>
      </c>
      <c r="C106" s="234">
        <v>1</v>
      </c>
    </row>
    <row r="107" spans="1:4">
      <c r="A107" s="196"/>
      <c r="B107" s="233" t="s">
        <v>127</v>
      </c>
      <c r="C107" s="234">
        <v>2</v>
      </c>
    </row>
    <row r="108" spans="1:4">
      <c r="A108" s="196"/>
      <c r="B108" s="233" t="s">
        <v>128</v>
      </c>
      <c r="C108" s="234">
        <v>7</v>
      </c>
    </row>
    <row r="109" spans="1:4">
      <c r="A109" s="196"/>
      <c r="B109" s="233" t="s">
        <v>245</v>
      </c>
      <c r="C109" s="234">
        <v>5</v>
      </c>
    </row>
    <row r="110" spans="1:4">
      <c r="A110" s="196"/>
      <c r="B110" s="233" t="s">
        <v>129</v>
      </c>
      <c r="C110" s="234">
        <v>14</v>
      </c>
    </row>
    <row r="111" spans="1:4">
      <c r="A111" s="196"/>
      <c r="B111" s="233" t="s">
        <v>130</v>
      </c>
      <c r="C111" s="234">
        <v>78</v>
      </c>
    </row>
    <row r="112" spans="1:4">
      <c r="A112" s="198"/>
      <c r="B112" s="233" t="s">
        <v>131</v>
      </c>
      <c r="C112" s="234">
        <v>38</v>
      </c>
    </row>
    <row r="113" spans="1:4">
      <c r="A113" s="198"/>
      <c r="B113" s="233" t="s">
        <v>132</v>
      </c>
      <c r="C113" s="234">
        <v>48</v>
      </c>
    </row>
    <row r="114" spans="1:4">
      <c r="A114" s="198"/>
      <c r="B114" s="233" t="s">
        <v>339</v>
      </c>
      <c r="C114" s="234">
        <v>5</v>
      </c>
    </row>
    <row r="115" spans="1:4">
      <c r="A115" s="198"/>
      <c r="B115" s="233" t="s">
        <v>133</v>
      </c>
      <c r="C115" s="234">
        <v>2</v>
      </c>
      <c r="D115" s="44"/>
    </row>
    <row r="116" spans="1:4">
      <c r="A116" s="200"/>
      <c r="B116" s="233" t="s">
        <v>134</v>
      </c>
      <c r="C116" s="234">
        <v>6</v>
      </c>
    </row>
    <row r="117" spans="1:4">
      <c r="A117" s="201"/>
      <c r="B117" s="233" t="s">
        <v>135</v>
      </c>
      <c r="C117" s="234">
        <v>1007</v>
      </c>
    </row>
    <row r="118" spans="1:4">
      <c r="A118" s="195"/>
      <c r="B118" s="233" t="s">
        <v>136</v>
      </c>
      <c r="C118" s="234">
        <v>43</v>
      </c>
    </row>
    <row r="119" spans="1:4">
      <c r="A119" s="198"/>
      <c r="B119" s="233" t="s">
        <v>137</v>
      </c>
      <c r="C119" s="234">
        <v>8</v>
      </c>
    </row>
    <row r="120" spans="1:4">
      <c r="A120" s="198"/>
      <c r="B120" s="233" t="s">
        <v>347</v>
      </c>
      <c r="C120" s="234">
        <v>2</v>
      </c>
    </row>
    <row r="121" spans="1:4">
      <c r="A121" s="201"/>
      <c r="B121" s="233" t="s">
        <v>138</v>
      </c>
      <c r="C121" s="234">
        <v>439</v>
      </c>
    </row>
    <row r="122" spans="1:4">
      <c r="A122" s="202"/>
      <c r="B122" s="233" t="s">
        <v>139</v>
      </c>
      <c r="C122" s="234">
        <v>30</v>
      </c>
    </row>
    <row r="123" spans="1:4">
      <c r="A123" s="216"/>
      <c r="B123" s="233" t="s">
        <v>140</v>
      </c>
      <c r="C123" s="234">
        <v>25</v>
      </c>
    </row>
    <row r="124" spans="1:4">
      <c r="A124" s="216"/>
      <c r="B124" s="233" t="s">
        <v>141</v>
      </c>
      <c r="C124" s="234">
        <v>9</v>
      </c>
    </row>
    <row r="125" spans="1:4">
      <c r="A125" s="216"/>
      <c r="B125" s="233" t="s">
        <v>142</v>
      </c>
      <c r="C125" s="234">
        <v>2</v>
      </c>
    </row>
    <row r="126" spans="1:4">
      <c r="A126" s="217"/>
      <c r="B126" s="207" t="s">
        <v>5</v>
      </c>
      <c r="C126" s="13">
        <f>SUM(C4:C125)</f>
        <v>4434761</v>
      </c>
    </row>
    <row r="128" spans="1:4">
      <c r="A128" s="203" t="s">
        <v>435</v>
      </c>
      <c r="B128" s="45" t="s">
        <v>437</v>
      </c>
    </row>
    <row r="129" spans="1:3">
      <c r="A129" s="203" t="s">
        <v>434</v>
      </c>
      <c r="B129" s="45" t="s">
        <v>438</v>
      </c>
    </row>
    <row r="130" spans="1:3">
      <c r="C130" s="1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8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F93"/>
  <sheetViews>
    <sheetView workbookViewId="0">
      <selection activeCell="C32" sqref="C32"/>
    </sheetView>
  </sheetViews>
  <sheetFormatPr defaultRowHeight="15"/>
  <cols>
    <col min="1" max="1" width="37.5703125" style="97" customWidth="1"/>
    <col min="2" max="2" width="17.5703125" style="97" bestFit="1" customWidth="1"/>
    <col min="3" max="3" width="23.140625" style="97" bestFit="1" customWidth="1"/>
    <col min="4" max="4" width="15.85546875" style="97" customWidth="1"/>
    <col min="5" max="5" width="18.7109375" style="97" customWidth="1"/>
    <col min="6" max="6" width="14.42578125" style="97" customWidth="1"/>
    <col min="7" max="16384" width="9.140625" style="97"/>
  </cols>
  <sheetData>
    <row r="1" spans="1:6" s="44" customFormat="1" ht="18.75">
      <c r="A1" s="448" t="s">
        <v>407</v>
      </c>
      <c r="B1" s="448"/>
      <c r="C1" s="448"/>
      <c r="D1" s="448"/>
      <c r="E1" s="448"/>
      <c r="F1" s="448"/>
    </row>
    <row r="2" spans="1:6" ht="15.75" thickBot="1"/>
    <row r="3" spans="1:6" s="44" customFormat="1" ht="16.5" thickBot="1">
      <c r="A3" s="105" t="s">
        <v>401</v>
      </c>
      <c r="B3" s="106" t="s">
        <v>402</v>
      </c>
      <c r="C3" s="106" t="s">
        <v>403</v>
      </c>
      <c r="D3" s="106" t="s">
        <v>404</v>
      </c>
      <c r="E3" s="106" t="s">
        <v>405</v>
      </c>
      <c r="F3" s="107" t="s">
        <v>0</v>
      </c>
    </row>
    <row r="4" spans="1:6">
      <c r="A4" s="218">
        <v>10</v>
      </c>
      <c r="B4" s="219">
        <v>4</v>
      </c>
      <c r="C4" s="219">
        <v>4</v>
      </c>
      <c r="D4" s="219">
        <v>2</v>
      </c>
      <c r="E4" s="219">
        <v>0</v>
      </c>
      <c r="F4" s="220">
        <v>2</v>
      </c>
    </row>
    <row r="5" spans="1:6">
      <c r="A5" s="221">
        <v>10</v>
      </c>
      <c r="B5" s="222">
        <v>3</v>
      </c>
      <c r="C5" s="222">
        <v>3</v>
      </c>
      <c r="D5" s="222">
        <v>4</v>
      </c>
      <c r="E5" s="222">
        <v>0</v>
      </c>
      <c r="F5" s="220">
        <v>1</v>
      </c>
    </row>
    <row r="6" spans="1:6">
      <c r="A6" s="221">
        <v>9</v>
      </c>
      <c r="B6" s="222">
        <v>5</v>
      </c>
      <c r="C6" s="222">
        <v>2</v>
      </c>
      <c r="D6" s="222">
        <v>2</v>
      </c>
      <c r="E6" s="222">
        <v>0</v>
      </c>
      <c r="F6" s="220">
        <v>1</v>
      </c>
    </row>
    <row r="7" spans="1:6">
      <c r="A7" s="221">
        <v>9</v>
      </c>
      <c r="B7" s="222">
        <v>4</v>
      </c>
      <c r="C7" s="222">
        <v>1</v>
      </c>
      <c r="D7" s="222">
        <v>4</v>
      </c>
      <c r="E7" s="222">
        <v>0</v>
      </c>
      <c r="F7" s="220">
        <v>1</v>
      </c>
    </row>
    <row r="8" spans="1:6">
      <c r="A8" s="221">
        <v>9</v>
      </c>
      <c r="B8" s="222">
        <v>4</v>
      </c>
      <c r="C8" s="222">
        <v>2</v>
      </c>
      <c r="D8" s="222">
        <v>3</v>
      </c>
      <c r="E8" s="222">
        <v>0</v>
      </c>
      <c r="F8" s="220">
        <v>1</v>
      </c>
    </row>
    <row r="9" spans="1:6">
      <c r="A9" s="221">
        <v>9</v>
      </c>
      <c r="B9" s="222">
        <v>4</v>
      </c>
      <c r="C9" s="222">
        <v>3</v>
      </c>
      <c r="D9" s="222">
        <v>2</v>
      </c>
      <c r="E9" s="222">
        <v>0</v>
      </c>
      <c r="F9" s="220">
        <v>5</v>
      </c>
    </row>
    <row r="10" spans="1:6">
      <c r="A10" s="221">
        <v>9</v>
      </c>
      <c r="B10" s="222">
        <v>3</v>
      </c>
      <c r="C10" s="222">
        <v>2</v>
      </c>
      <c r="D10" s="222">
        <v>4</v>
      </c>
      <c r="E10" s="222">
        <v>0</v>
      </c>
      <c r="F10" s="220">
        <v>1</v>
      </c>
    </row>
    <row r="11" spans="1:6">
      <c r="A11" s="221">
        <v>8</v>
      </c>
      <c r="B11" s="222">
        <v>6</v>
      </c>
      <c r="C11" s="222">
        <v>2</v>
      </c>
      <c r="D11" s="222">
        <v>0</v>
      </c>
      <c r="E11" s="222">
        <v>0</v>
      </c>
      <c r="F11" s="220">
        <v>1</v>
      </c>
    </row>
    <row r="12" spans="1:6">
      <c r="A12" s="221">
        <v>8</v>
      </c>
      <c r="B12" s="222">
        <v>5</v>
      </c>
      <c r="C12" s="222">
        <v>2</v>
      </c>
      <c r="D12" s="222">
        <v>1</v>
      </c>
      <c r="E12" s="222">
        <v>0</v>
      </c>
      <c r="F12" s="220">
        <v>4</v>
      </c>
    </row>
    <row r="13" spans="1:6" s="11" customFormat="1">
      <c r="A13" s="221">
        <v>8</v>
      </c>
      <c r="B13" s="222">
        <v>5</v>
      </c>
      <c r="C13" s="222">
        <v>3</v>
      </c>
      <c r="D13" s="222">
        <v>0</v>
      </c>
      <c r="E13" s="222">
        <v>0</v>
      </c>
      <c r="F13" s="220">
        <v>1</v>
      </c>
    </row>
    <row r="14" spans="1:6">
      <c r="A14" s="221">
        <v>8</v>
      </c>
      <c r="B14" s="222">
        <v>4</v>
      </c>
      <c r="C14" s="222">
        <v>1</v>
      </c>
      <c r="D14" s="222">
        <v>3</v>
      </c>
      <c r="E14" s="222">
        <v>0</v>
      </c>
      <c r="F14" s="220">
        <v>2</v>
      </c>
    </row>
    <row r="15" spans="1:6">
      <c r="A15" s="221">
        <v>8</v>
      </c>
      <c r="B15" s="222">
        <v>4</v>
      </c>
      <c r="C15" s="222">
        <v>2</v>
      </c>
      <c r="D15" s="222">
        <v>2</v>
      </c>
      <c r="E15" s="222">
        <v>0</v>
      </c>
      <c r="F15" s="220">
        <v>34</v>
      </c>
    </row>
    <row r="16" spans="1:6">
      <c r="A16" s="221">
        <v>8</v>
      </c>
      <c r="B16" s="222">
        <v>4</v>
      </c>
      <c r="C16" s="222">
        <v>3</v>
      </c>
      <c r="D16" s="222">
        <v>1</v>
      </c>
      <c r="E16" s="222">
        <v>0</v>
      </c>
      <c r="F16" s="220">
        <v>7</v>
      </c>
    </row>
    <row r="17" spans="1:6">
      <c r="A17" s="221">
        <v>8</v>
      </c>
      <c r="B17" s="222">
        <v>3</v>
      </c>
      <c r="C17" s="222">
        <v>1</v>
      </c>
      <c r="D17" s="222">
        <v>4</v>
      </c>
      <c r="E17" s="222">
        <v>0</v>
      </c>
      <c r="F17" s="220">
        <v>2</v>
      </c>
    </row>
    <row r="18" spans="1:6">
      <c r="A18" s="221">
        <v>8</v>
      </c>
      <c r="B18" s="222">
        <v>3</v>
      </c>
      <c r="C18" s="222">
        <v>2</v>
      </c>
      <c r="D18" s="222">
        <v>3</v>
      </c>
      <c r="E18" s="222">
        <v>0</v>
      </c>
      <c r="F18" s="220">
        <v>4</v>
      </c>
    </row>
    <row r="19" spans="1:6">
      <c r="A19" s="221">
        <v>8</v>
      </c>
      <c r="B19" s="222">
        <v>3</v>
      </c>
      <c r="C19" s="222">
        <v>3</v>
      </c>
      <c r="D19" s="222">
        <v>2</v>
      </c>
      <c r="E19" s="222">
        <v>0</v>
      </c>
      <c r="F19" s="220">
        <v>13</v>
      </c>
    </row>
    <row r="20" spans="1:6">
      <c r="A20" s="221">
        <v>8</v>
      </c>
      <c r="B20" s="222">
        <v>2</v>
      </c>
      <c r="C20" s="222">
        <v>1</v>
      </c>
      <c r="D20" s="222">
        <v>5</v>
      </c>
      <c r="E20" s="222">
        <v>0</v>
      </c>
      <c r="F20" s="220">
        <v>1</v>
      </c>
    </row>
    <row r="21" spans="1:6">
      <c r="A21" s="221">
        <v>8</v>
      </c>
      <c r="B21" s="222">
        <v>2</v>
      </c>
      <c r="C21" s="222">
        <v>4</v>
      </c>
      <c r="D21" s="222">
        <v>2</v>
      </c>
      <c r="E21" s="222">
        <v>0</v>
      </c>
      <c r="F21" s="220">
        <v>2</v>
      </c>
    </row>
    <row r="22" spans="1:6">
      <c r="A22" s="221">
        <v>7</v>
      </c>
      <c r="B22" s="222">
        <v>5</v>
      </c>
      <c r="C22" s="222">
        <v>1</v>
      </c>
      <c r="D22" s="222">
        <v>1</v>
      </c>
      <c r="E22" s="222">
        <v>0</v>
      </c>
      <c r="F22" s="220">
        <v>1</v>
      </c>
    </row>
    <row r="23" spans="1:6">
      <c r="A23" s="221">
        <v>7</v>
      </c>
      <c r="B23" s="222">
        <v>5</v>
      </c>
      <c r="C23" s="222">
        <v>2</v>
      </c>
      <c r="D23" s="222">
        <v>0</v>
      </c>
      <c r="E23" s="222">
        <v>0</v>
      </c>
      <c r="F23" s="220">
        <v>1</v>
      </c>
    </row>
    <row r="24" spans="1:6">
      <c r="A24" s="221">
        <v>7</v>
      </c>
      <c r="B24" s="222">
        <v>4</v>
      </c>
      <c r="C24" s="222">
        <v>0</v>
      </c>
      <c r="D24" s="222">
        <v>3</v>
      </c>
      <c r="E24" s="222">
        <v>0</v>
      </c>
      <c r="F24" s="220">
        <v>2</v>
      </c>
    </row>
    <row r="25" spans="1:6">
      <c r="A25" s="221">
        <v>7</v>
      </c>
      <c r="B25" s="222">
        <v>4</v>
      </c>
      <c r="C25" s="222">
        <v>1</v>
      </c>
      <c r="D25" s="222">
        <v>2</v>
      </c>
      <c r="E25" s="222">
        <v>0</v>
      </c>
      <c r="F25" s="220">
        <v>48</v>
      </c>
    </row>
    <row r="26" spans="1:6">
      <c r="A26" s="221">
        <v>7</v>
      </c>
      <c r="B26" s="222">
        <v>4</v>
      </c>
      <c r="C26" s="222">
        <v>2</v>
      </c>
      <c r="D26" s="222">
        <v>1</v>
      </c>
      <c r="E26" s="222">
        <v>0</v>
      </c>
      <c r="F26" s="220">
        <v>71</v>
      </c>
    </row>
    <row r="27" spans="1:6">
      <c r="A27" s="221">
        <v>7</v>
      </c>
      <c r="B27" s="222">
        <v>4</v>
      </c>
      <c r="C27" s="222">
        <v>3</v>
      </c>
      <c r="D27" s="222">
        <v>0</v>
      </c>
      <c r="E27" s="222">
        <v>0</v>
      </c>
      <c r="F27" s="220">
        <v>4</v>
      </c>
    </row>
    <row r="28" spans="1:6">
      <c r="A28" s="221">
        <v>7</v>
      </c>
      <c r="B28" s="222">
        <v>3</v>
      </c>
      <c r="C28" s="222">
        <v>0</v>
      </c>
      <c r="D28" s="222">
        <v>4</v>
      </c>
      <c r="E28" s="222">
        <v>0</v>
      </c>
      <c r="F28" s="220">
        <v>9</v>
      </c>
    </row>
    <row r="29" spans="1:6">
      <c r="A29" s="221">
        <v>7</v>
      </c>
      <c r="B29" s="222">
        <v>3</v>
      </c>
      <c r="C29" s="222">
        <v>1</v>
      </c>
      <c r="D29" s="222">
        <v>3</v>
      </c>
      <c r="E29" s="222">
        <v>0</v>
      </c>
      <c r="F29" s="220">
        <v>47</v>
      </c>
    </row>
    <row r="30" spans="1:6">
      <c r="A30" s="221">
        <v>7</v>
      </c>
      <c r="B30" s="222">
        <v>3</v>
      </c>
      <c r="C30" s="222">
        <v>2</v>
      </c>
      <c r="D30" s="222">
        <v>2</v>
      </c>
      <c r="E30" s="222">
        <v>0</v>
      </c>
      <c r="F30" s="220">
        <v>222</v>
      </c>
    </row>
    <row r="31" spans="1:6">
      <c r="A31" s="221">
        <v>7</v>
      </c>
      <c r="B31" s="222">
        <v>3</v>
      </c>
      <c r="C31" s="222">
        <v>3</v>
      </c>
      <c r="D31" s="222">
        <v>1</v>
      </c>
      <c r="E31" s="222">
        <v>0</v>
      </c>
      <c r="F31" s="220">
        <v>50</v>
      </c>
    </row>
    <row r="32" spans="1:6">
      <c r="A32" s="221">
        <v>7</v>
      </c>
      <c r="B32" s="222">
        <v>3</v>
      </c>
      <c r="C32" s="222">
        <v>4</v>
      </c>
      <c r="D32" s="222">
        <v>0</v>
      </c>
      <c r="E32" s="222">
        <v>0</v>
      </c>
      <c r="F32" s="220">
        <v>2</v>
      </c>
    </row>
    <row r="33" spans="1:6">
      <c r="A33" s="221">
        <v>7</v>
      </c>
      <c r="B33" s="222">
        <v>2</v>
      </c>
      <c r="C33" s="222">
        <v>1</v>
      </c>
      <c r="D33" s="222">
        <v>4</v>
      </c>
      <c r="E33" s="222">
        <v>0</v>
      </c>
      <c r="F33" s="220">
        <v>4</v>
      </c>
    </row>
    <row r="34" spans="1:6">
      <c r="A34" s="221">
        <v>7</v>
      </c>
      <c r="B34" s="222">
        <v>2</v>
      </c>
      <c r="C34" s="222">
        <v>2</v>
      </c>
      <c r="D34" s="222">
        <v>3</v>
      </c>
      <c r="E34" s="222">
        <v>0</v>
      </c>
      <c r="F34" s="220">
        <v>2</v>
      </c>
    </row>
    <row r="35" spans="1:6">
      <c r="A35" s="221">
        <v>7</v>
      </c>
      <c r="B35" s="222">
        <v>2</v>
      </c>
      <c r="C35" s="222">
        <v>3</v>
      </c>
      <c r="D35" s="222">
        <v>2</v>
      </c>
      <c r="E35" s="222">
        <v>0</v>
      </c>
      <c r="F35" s="220">
        <v>10</v>
      </c>
    </row>
    <row r="36" spans="1:6">
      <c r="A36" s="221">
        <v>7</v>
      </c>
      <c r="B36" s="222">
        <v>2</v>
      </c>
      <c r="C36" s="222">
        <v>4</v>
      </c>
      <c r="D36" s="222">
        <v>1</v>
      </c>
      <c r="E36" s="222">
        <v>0</v>
      </c>
      <c r="F36" s="220">
        <v>1</v>
      </c>
    </row>
    <row r="37" spans="1:6">
      <c r="A37" s="221">
        <v>6</v>
      </c>
      <c r="B37" s="222">
        <v>5</v>
      </c>
      <c r="C37" s="222">
        <v>1</v>
      </c>
      <c r="D37" s="222">
        <v>0</v>
      </c>
      <c r="E37" s="222">
        <v>0</v>
      </c>
      <c r="F37" s="220">
        <v>2</v>
      </c>
    </row>
    <row r="38" spans="1:6">
      <c r="A38" s="221">
        <v>6</v>
      </c>
      <c r="B38" s="222">
        <v>4</v>
      </c>
      <c r="C38" s="222">
        <v>0</v>
      </c>
      <c r="D38" s="222">
        <v>2</v>
      </c>
      <c r="E38" s="222">
        <v>0</v>
      </c>
      <c r="F38" s="220">
        <v>21</v>
      </c>
    </row>
    <row r="39" spans="1:6">
      <c r="A39" s="221">
        <v>6</v>
      </c>
      <c r="B39" s="222">
        <v>4</v>
      </c>
      <c r="C39" s="222">
        <v>1</v>
      </c>
      <c r="D39" s="222">
        <v>1</v>
      </c>
      <c r="E39" s="222">
        <v>0</v>
      </c>
      <c r="F39" s="220">
        <v>81</v>
      </c>
    </row>
    <row r="40" spans="1:6">
      <c r="A40" s="221">
        <v>6</v>
      </c>
      <c r="B40" s="222">
        <v>4</v>
      </c>
      <c r="C40" s="222">
        <v>2</v>
      </c>
      <c r="D40" s="222">
        <v>0</v>
      </c>
      <c r="E40" s="222">
        <v>0</v>
      </c>
      <c r="F40" s="220">
        <v>119</v>
      </c>
    </row>
    <row r="41" spans="1:6">
      <c r="A41" s="221">
        <v>6</v>
      </c>
      <c r="B41" s="222">
        <v>3</v>
      </c>
      <c r="C41" s="222">
        <v>0</v>
      </c>
      <c r="D41" s="222">
        <v>3</v>
      </c>
      <c r="E41" s="222">
        <v>0</v>
      </c>
      <c r="F41" s="220">
        <v>16</v>
      </c>
    </row>
    <row r="42" spans="1:6">
      <c r="A42" s="221">
        <v>6</v>
      </c>
      <c r="B42" s="222">
        <v>3</v>
      </c>
      <c r="C42" s="222">
        <v>1</v>
      </c>
      <c r="D42" s="222">
        <v>2</v>
      </c>
      <c r="E42" s="222">
        <v>0</v>
      </c>
      <c r="F42" s="220">
        <v>378</v>
      </c>
    </row>
    <row r="43" spans="1:6">
      <c r="A43" s="221">
        <v>6</v>
      </c>
      <c r="B43" s="222">
        <v>3</v>
      </c>
      <c r="C43" s="222">
        <v>2</v>
      </c>
      <c r="D43" s="222">
        <v>1</v>
      </c>
      <c r="E43" s="222">
        <v>0</v>
      </c>
      <c r="F43" s="220">
        <v>790</v>
      </c>
    </row>
    <row r="44" spans="1:6">
      <c r="A44" s="221">
        <v>6</v>
      </c>
      <c r="B44" s="222">
        <v>3</v>
      </c>
      <c r="C44" s="222">
        <v>3</v>
      </c>
      <c r="D44" s="222">
        <v>0</v>
      </c>
      <c r="E44" s="222">
        <v>0</v>
      </c>
      <c r="F44" s="220">
        <v>60</v>
      </c>
    </row>
    <row r="45" spans="1:6">
      <c r="A45" s="221">
        <v>6</v>
      </c>
      <c r="B45" s="222">
        <v>2</v>
      </c>
      <c r="C45" s="222">
        <v>0</v>
      </c>
      <c r="D45" s="222">
        <v>4</v>
      </c>
      <c r="E45" s="222">
        <v>0</v>
      </c>
      <c r="F45" s="220">
        <v>23</v>
      </c>
    </row>
    <row r="46" spans="1:6">
      <c r="A46" s="221">
        <v>6</v>
      </c>
      <c r="B46" s="222">
        <v>2</v>
      </c>
      <c r="C46" s="222">
        <v>1</v>
      </c>
      <c r="D46" s="222">
        <v>3</v>
      </c>
      <c r="E46" s="222">
        <v>0</v>
      </c>
      <c r="F46" s="220">
        <v>404</v>
      </c>
    </row>
    <row r="47" spans="1:6">
      <c r="A47" s="221">
        <v>6</v>
      </c>
      <c r="B47" s="222">
        <v>2</v>
      </c>
      <c r="C47" s="222">
        <v>2</v>
      </c>
      <c r="D47" s="222">
        <v>2</v>
      </c>
      <c r="E47" s="222">
        <v>0</v>
      </c>
      <c r="F47" s="220">
        <v>4055</v>
      </c>
    </row>
    <row r="48" spans="1:6">
      <c r="A48" s="221">
        <v>6</v>
      </c>
      <c r="B48" s="222">
        <v>2</v>
      </c>
      <c r="C48" s="222">
        <v>3</v>
      </c>
      <c r="D48" s="222">
        <v>1</v>
      </c>
      <c r="E48" s="222">
        <v>0</v>
      </c>
      <c r="F48" s="220">
        <v>62</v>
      </c>
    </row>
    <row r="49" spans="1:6">
      <c r="A49" s="221">
        <v>6</v>
      </c>
      <c r="B49" s="222">
        <v>2</v>
      </c>
      <c r="C49" s="222">
        <v>4</v>
      </c>
      <c r="D49" s="222">
        <v>0</v>
      </c>
      <c r="E49" s="222">
        <v>0</v>
      </c>
      <c r="F49" s="220">
        <v>3</v>
      </c>
    </row>
    <row r="50" spans="1:6">
      <c r="A50" s="221">
        <v>6</v>
      </c>
      <c r="B50" s="222">
        <v>1</v>
      </c>
      <c r="C50" s="222">
        <v>3</v>
      </c>
      <c r="D50" s="222">
        <v>2</v>
      </c>
      <c r="E50" s="222">
        <v>0</v>
      </c>
      <c r="F50" s="220">
        <v>1</v>
      </c>
    </row>
    <row r="51" spans="1:6">
      <c r="A51" s="221">
        <v>5</v>
      </c>
      <c r="B51" s="222">
        <v>5</v>
      </c>
      <c r="C51" s="222">
        <v>0</v>
      </c>
      <c r="D51" s="222">
        <v>0</v>
      </c>
      <c r="E51" s="222">
        <v>0</v>
      </c>
      <c r="F51" s="220">
        <v>1</v>
      </c>
    </row>
    <row r="52" spans="1:6">
      <c r="A52" s="221">
        <v>5</v>
      </c>
      <c r="B52" s="222">
        <v>4</v>
      </c>
      <c r="C52" s="222">
        <v>0</v>
      </c>
      <c r="D52" s="222">
        <v>1</v>
      </c>
      <c r="E52" s="222">
        <v>0</v>
      </c>
      <c r="F52" s="220">
        <v>20</v>
      </c>
    </row>
    <row r="53" spans="1:6">
      <c r="A53" s="221">
        <v>5</v>
      </c>
      <c r="B53" s="222">
        <v>4</v>
      </c>
      <c r="C53" s="222">
        <v>1</v>
      </c>
      <c r="D53" s="222">
        <v>0</v>
      </c>
      <c r="E53" s="222">
        <v>0</v>
      </c>
      <c r="F53" s="220">
        <v>171</v>
      </c>
    </row>
    <row r="54" spans="1:6">
      <c r="A54" s="221">
        <v>5</v>
      </c>
      <c r="B54" s="222">
        <v>3</v>
      </c>
      <c r="C54" s="222">
        <v>0</v>
      </c>
      <c r="D54" s="222">
        <v>2</v>
      </c>
      <c r="E54" s="222">
        <v>0</v>
      </c>
      <c r="F54" s="220">
        <v>146</v>
      </c>
    </row>
    <row r="55" spans="1:6">
      <c r="A55" s="221">
        <v>5</v>
      </c>
      <c r="B55" s="222">
        <v>3</v>
      </c>
      <c r="C55" s="222">
        <v>1</v>
      </c>
      <c r="D55" s="222">
        <v>1</v>
      </c>
      <c r="E55" s="222">
        <v>0</v>
      </c>
      <c r="F55" s="220">
        <v>1244</v>
      </c>
    </row>
    <row r="56" spans="1:6">
      <c r="A56" s="221">
        <v>5</v>
      </c>
      <c r="B56" s="222">
        <v>3</v>
      </c>
      <c r="C56" s="222">
        <v>2</v>
      </c>
      <c r="D56" s="222">
        <v>0</v>
      </c>
      <c r="E56" s="222">
        <v>0</v>
      </c>
      <c r="F56" s="220">
        <v>1584</v>
      </c>
    </row>
    <row r="57" spans="1:6">
      <c r="A57" s="221">
        <v>5</v>
      </c>
      <c r="B57" s="222">
        <v>2</v>
      </c>
      <c r="C57" s="222">
        <v>0</v>
      </c>
      <c r="D57" s="222">
        <v>3</v>
      </c>
      <c r="E57" s="222">
        <v>0</v>
      </c>
      <c r="F57" s="220">
        <v>129</v>
      </c>
    </row>
    <row r="58" spans="1:6">
      <c r="A58" s="221">
        <v>5</v>
      </c>
      <c r="B58" s="222">
        <v>2</v>
      </c>
      <c r="C58" s="222">
        <v>1</v>
      </c>
      <c r="D58" s="222">
        <v>2</v>
      </c>
      <c r="E58" s="222">
        <v>0</v>
      </c>
      <c r="F58" s="220">
        <v>3188</v>
      </c>
    </row>
    <row r="59" spans="1:6">
      <c r="A59" s="221">
        <v>5</v>
      </c>
      <c r="B59" s="222">
        <v>2</v>
      </c>
      <c r="C59" s="222">
        <v>2</v>
      </c>
      <c r="D59" s="222">
        <v>1</v>
      </c>
      <c r="E59" s="222">
        <v>0</v>
      </c>
      <c r="F59" s="220">
        <v>8917</v>
      </c>
    </row>
    <row r="60" spans="1:6">
      <c r="A60" s="221">
        <v>5</v>
      </c>
      <c r="B60" s="222">
        <v>2</v>
      </c>
      <c r="C60" s="222">
        <v>3</v>
      </c>
      <c r="D60" s="222">
        <v>0</v>
      </c>
      <c r="E60" s="222">
        <v>0</v>
      </c>
      <c r="F60" s="220">
        <v>130</v>
      </c>
    </row>
    <row r="61" spans="1:6">
      <c r="A61" s="221">
        <v>5</v>
      </c>
      <c r="B61" s="222">
        <v>1</v>
      </c>
      <c r="C61" s="222">
        <v>0</v>
      </c>
      <c r="D61" s="222">
        <v>4</v>
      </c>
      <c r="E61" s="222">
        <v>0</v>
      </c>
      <c r="F61" s="220">
        <v>13</v>
      </c>
    </row>
    <row r="62" spans="1:6">
      <c r="A62" s="221">
        <v>5</v>
      </c>
      <c r="B62" s="222">
        <v>1</v>
      </c>
      <c r="C62" s="222">
        <v>1</v>
      </c>
      <c r="D62" s="222">
        <v>3</v>
      </c>
      <c r="E62" s="222">
        <v>0</v>
      </c>
      <c r="F62" s="220">
        <v>124</v>
      </c>
    </row>
    <row r="63" spans="1:6">
      <c r="A63" s="221">
        <v>5</v>
      </c>
      <c r="B63" s="222">
        <v>1</v>
      </c>
      <c r="C63" s="222">
        <v>2</v>
      </c>
      <c r="D63" s="222">
        <v>2</v>
      </c>
      <c r="E63" s="222">
        <v>0</v>
      </c>
      <c r="F63" s="220">
        <v>80</v>
      </c>
    </row>
    <row r="64" spans="1:6">
      <c r="A64" s="221">
        <v>5</v>
      </c>
      <c r="B64" s="222">
        <v>1</v>
      </c>
      <c r="C64" s="222">
        <v>3</v>
      </c>
      <c r="D64" s="222">
        <v>1</v>
      </c>
      <c r="E64" s="222">
        <v>0</v>
      </c>
      <c r="F64" s="220">
        <v>4</v>
      </c>
    </row>
    <row r="65" spans="1:6">
      <c r="A65" s="221">
        <v>4</v>
      </c>
      <c r="B65" s="222">
        <v>4</v>
      </c>
      <c r="C65" s="222">
        <v>0</v>
      </c>
      <c r="D65" s="222">
        <v>0</v>
      </c>
      <c r="E65" s="222">
        <v>0</v>
      </c>
      <c r="F65" s="220">
        <v>69</v>
      </c>
    </row>
    <row r="66" spans="1:6">
      <c r="A66" s="221">
        <v>4</v>
      </c>
      <c r="B66" s="222">
        <v>3</v>
      </c>
      <c r="C66" s="222">
        <v>0</v>
      </c>
      <c r="D66" s="222">
        <v>1</v>
      </c>
      <c r="E66" s="222">
        <v>0</v>
      </c>
      <c r="F66" s="220">
        <v>359</v>
      </c>
    </row>
    <row r="67" spans="1:6">
      <c r="A67" s="221">
        <v>4</v>
      </c>
      <c r="B67" s="222">
        <v>3</v>
      </c>
      <c r="C67" s="222">
        <v>1</v>
      </c>
      <c r="D67" s="222">
        <v>0</v>
      </c>
      <c r="E67" s="222">
        <v>0</v>
      </c>
      <c r="F67" s="220">
        <v>3067</v>
      </c>
    </row>
    <row r="68" spans="1:6">
      <c r="A68" s="221">
        <v>4</v>
      </c>
      <c r="B68" s="222">
        <v>2</v>
      </c>
      <c r="C68" s="222">
        <v>0</v>
      </c>
      <c r="D68" s="222">
        <v>2</v>
      </c>
      <c r="E68" s="222">
        <v>0</v>
      </c>
      <c r="F68" s="220">
        <v>2232</v>
      </c>
    </row>
    <row r="69" spans="1:6" s="108" customFormat="1" ht="15.75">
      <c r="A69" s="223">
        <v>4</v>
      </c>
      <c r="B69" s="224">
        <v>2</v>
      </c>
      <c r="C69" s="224">
        <v>1</v>
      </c>
      <c r="D69" s="224">
        <v>1</v>
      </c>
      <c r="E69" s="224">
        <v>0</v>
      </c>
      <c r="F69" s="220">
        <v>22713</v>
      </c>
    </row>
    <row r="70" spans="1:6">
      <c r="A70" s="221">
        <v>4</v>
      </c>
      <c r="B70" s="42">
        <v>2</v>
      </c>
      <c r="C70" s="42">
        <v>2</v>
      </c>
      <c r="D70" s="42">
        <v>0</v>
      </c>
      <c r="E70" s="42">
        <v>0</v>
      </c>
      <c r="F70" s="220">
        <v>37657</v>
      </c>
    </row>
    <row r="71" spans="1:6">
      <c r="A71" s="221">
        <v>4</v>
      </c>
      <c r="B71" s="42">
        <v>1</v>
      </c>
      <c r="C71" s="42">
        <v>0</v>
      </c>
      <c r="D71" s="42">
        <v>3</v>
      </c>
      <c r="E71" s="42">
        <v>0</v>
      </c>
      <c r="F71" s="220">
        <v>100</v>
      </c>
    </row>
    <row r="72" spans="1:6">
      <c r="A72" s="221">
        <v>4</v>
      </c>
      <c r="B72" s="42">
        <v>1</v>
      </c>
      <c r="C72" s="42">
        <v>1</v>
      </c>
      <c r="D72" s="42">
        <v>2</v>
      </c>
      <c r="E72" s="42">
        <v>0</v>
      </c>
      <c r="F72" s="220">
        <v>1631</v>
      </c>
    </row>
    <row r="73" spans="1:6">
      <c r="A73" s="221">
        <v>4</v>
      </c>
      <c r="B73" s="42">
        <v>1</v>
      </c>
      <c r="C73" s="42">
        <v>2</v>
      </c>
      <c r="D73" s="42">
        <v>1</v>
      </c>
      <c r="E73" s="42">
        <v>0</v>
      </c>
      <c r="F73" s="220">
        <v>608</v>
      </c>
    </row>
    <row r="74" spans="1:6">
      <c r="A74" s="221">
        <v>4</v>
      </c>
      <c r="B74" s="42">
        <v>1</v>
      </c>
      <c r="C74" s="42">
        <v>3</v>
      </c>
      <c r="D74" s="42">
        <v>0</v>
      </c>
      <c r="E74" s="42">
        <v>0</v>
      </c>
      <c r="F74" s="220">
        <v>10</v>
      </c>
    </row>
    <row r="75" spans="1:6">
      <c r="A75" s="221">
        <v>4</v>
      </c>
      <c r="B75" s="42">
        <v>0</v>
      </c>
      <c r="C75" s="42">
        <v>2</v>
      </c>
      <c r="D75" s="42">
        <v>2</v>
      </c>
      <c r="E75" s="42">
        <v>0</v>
      </c>
      <c r="F75" s="220">
        <v>2</v>
      </c>
    </row>
    <row r="76" spans="1:6">
      <c r="A76" s="221">
        <v>3</v>
      </c>
      <c r="B76" s="42">
        <v>3</v>
      </c>
      <c r="C76" s="42">
        <v>0</v>
      </c>
      <c r="D76" s="42">
        <v>0</v>
      </c>
      <c r="E76" s="42">
        <v>0</v>
      </c>
      <c r="F76" s="220">
        <v>2134</v>
      </c>
    </row>
    <row r="77" spans="1:6">
      <c r="A77" s="221">
        <v>3</v>
      </c>
      <c r="B77" s="42">
        <v>2</v>
      </c>
      <c r="C77" s="42">
        <v>0</v>
      </c>
      <c r="D77" s="42">
        <v>1</v>
      </c>
      <c r="E77" s="42">
        <v>0</v>
      </c>
      <c r="F77" s="220">
        <v>6185</v>
      </c>
    </row>
    <row r="78" spans="1:6">
      <c r="A78" s="221">
        <v>3</v>
      </c>
      <c r="B78" s="42">
        <v>2</v>
      </c>
      <c r="C78" s="42">
        <v>1</v>
      </c>
      <c r="D78" s="42">
        <v>0</v>
      </c>
      <c r="E78" s="42">
        <v>0</v>
      </c>
      <c r="F78" s="220">
        <v>91252</v>
      </c>
    </row>
    <row r="79" spans="1:6">
      <c r="A79" s="221">
        <v>3</v>
      </c>
      <c r="B79" s="42">
        <v>1</v>
      </c>
      <c r="C79" s="42">
        <v>0</v>
      </c>
      <c r="D79" s="42">
        <v>2</v>
      </c>
      <c r="E79" s="42">
        <v>0</v>
      </c>
      <c r="F79" s="220">
        <v>36059</v>
      </c>
    </row>
    <row r="80" spans="1:6">
      <c r="A80" s="221">
        <v>3</v>
      </c>
      <c r="B80" s="42">
        <v>1</v>
      </c>
      <c r="C80" s="42">
        <v>1</v>
      </c>
      <c r="D80" s="42">
        <v>1</v>
      </c>
      <c r="E80" s="42">
        <v>0</v>
      </c>
      <c r="F80" s="220">
        <v>217720</v>
      </c>
    </row>
    <row r="81" spans="1:6">
      <c r="A81" s="221">
        <v>3</v>
      </c>
      <c r="B81" s="42">
        <v>1</v>
      </c>
      <c r="C81" s="42">
        <v>2</v>
      </c>
      <c r="D81" s="42">
        <v>0</v>
      </c>
      <c r="E81" s="42">
        <v>0</v>
      </c>
      <c r="F81" s="220">
        <v>1975</v>
      </c>
    </row>
    <row r="82" spans="1:6">
      <c r="A82" s="221">
        <v>3</v>
      </c>
      <c r="B82" s="42">
        <v>0</v>
      </c>
      <c r="C82" s="42">
        <v>0</v>
      </c>
      <c r="D82" s="42">
        <v>3</v>
      </c>
      <c r="E82" s="42">
        <v>0</v>
      </c>
      <c r="F82" s="220">
        <v>2</v>
      </c>
    </row>
    <row r="83" spans="1:6">
      <c r="A83" s="221">
        <v>2</v>
      </c>
      <c r="B83" s="42">
        <v>2</v>
      </c>
      <c r="C83" s="42">
        <v>0</v>
      </c>
      <c r="D83" s="42">
        <v>0</v>
      </c>
      <c r="E83" s="42">
        <v>0</v>
      </c>
      <c r="F83" s="220">
        <v>78710</v>
      </c>
    </row>
    <row r="84" spans="1:6">
      <c r="A84" s="221">
        <v>2</v>
      </c>
      <c r="B84" s="42">
        <v>1</v>
      </c>
      <c r="C84" s="42">
        <v>0</v>
      </c>
      <c r="D84" s="42">
        <v>1</v>
      </c>
      <c r="E84" s="42">
        <v>0</v>
      </c>
      <c r="F84" s="220">
        <v>42032</v>
      </c>
    </row>
    <row r="85" spans="1:6">
      <c r="A85" s="221">
        <v>2</v>
      </c>
      <c r="B85" s="42">
        <v>1</v>
      </c>
      <c r="C85" s="42">
        <v>1</v>
      </c>
      <c r="D85" s="42">
        <v>0</v>
      </c>
      <c r="E85" s="42">
        <v>0</v>
      </c>
      <c r="F85" s="220">
        <v>787096</v>
      </c>
    </row>
    <row r="86" spans="1:6">
      <c r="A86" s="221">
        <v>2</v>
      </c>
      <c r="B86" s="42">
        <v>0</v>
      </c>
      <c r="C86" s="42">
        <v>0</v>
      </c>
      <c r="D86" s="42">
        <v>2</v>
      </c>
      <c r="E86" s="42">
        <v>0</v>
      </c>
      <c r="F86" s="220">
        <v>374</v>
      </c>
    </row>
    <row r="87" spans="1:6">
      <c r="A87" s="221">
        <v>2</v>
      </c>
      <c r="B87" s="42">
        <v>0</v>
      </c>
      <c r="C87" s="42">
        <v>1</v>
      </c>
      <c r="D87" s="42">
        <v>1</v>
      </c>
      <c r="E87" s="42">
        <v>0</v>
      </c>
      <c r="F87" s="220">
        <v>153</v>
      </c>
    </row>
    <row r="88" spans="1:6">
      <c r="A88" s="221">
        <v>2</v>
      </c>
      <c r="B88" s="42">
        <v>0</v>
      </c>
      <c r="C88" s="42">
        <v>2</v>
      </c>
      <c r="D88" s="42">
        <v>0</v>
      </c>
      <c r="E88" s="42">
        <v>0</v>
      </c>
      <c r="F88" s="220">
        <v>46</v>
      </c>
    </row>
    <row r="89" spans="1:6">
      <c r="A89" s="221">
        <v>1</v>
      </c>
      <c r="B89" s="42">
        <v>1</v>
      </c>
      <c r="C89" s="42">
        <v>0</v>
      </c>
      <c r="D89" s="42">
        <v>0</v>
      </c>
      <c r="E89" s="42">
        <v>0</v>
      </c>
      <c r="F89" s="220">
        <v>1153051</v>
      </c>
    </row>
    <row r="90" spans="1:6">
      <c r="A90" s="221">
        <v>1</v>
      </c>
      <c r="B90" s="42">
        <v>0</v>
      </c>
      <c r="C90" s="42">
        <v>0</v>
      </c>
      <c r="D90" s="42">
        <v>1</v>
      </c>
      <c r="E90" s="42">
        <v>0</v>
      </c>
      <c r="F90" s="220">
        <v>3339</v>
      </c>
    </row>
    <row r="91" spans="1:6" ht="15.75" thickBot="1">
      <c r="A91" s="221">
        <v>1</v>
      </c>
      <c r="B91" s="42">
        <v>0</v>
      </c>
      <c r="C91" s="42">
        <v>1</v>
      </c>
      <c r="D91" s="42">
        <v>0</v>
      </c>
      <c r="E91" s="42">
        <v>0</v>
      </c>
      <c r="F91" s="220">
        <v>2934</v>
      </c>
    </row>
    <row r="92" spans="1:6" ht="16.5" thickBot="1">
      <c r="A92" s="225"/>
      <c r="B92" s="226"/>
      <c r="C92" s="226"/>
      <c r="D92" s="226"/>
      <c r="E92" s="227"/>
      <c r="F92" s="228">
        <f>SUM(F4:F91)</f>
        <v>2513833</v>
      </c>
    </row>
    <row r="93" spans="1:6" ht="16.5" thickBot="1">
      <c r="A93" s="225"/>
      <c r="B93" s="226"/>
      <c r="C93" s="226"/>
      <c r="D93" s="226"/>
      <c r="E93" s="227"/>
      <c r="F93" s="228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E22" sqref="E22"/>
    </sheetView>
  </sheetViews>
  <sheetFormatPr defaultRowHeight="15"/>
  <cols>
    <col min="1" max="1" width="22.85546875" customWidth="1"/>
    <col min="2" max="2" width="24.5703125" customWidth="1"/>
    <col min="3" max="3" width="9.140625" customWidth="1"/>
    <col min="4" max="4" width="12.28515625" customWidth="1"/>
  </cols>
  <sheetData>
    <row r="1" spans="1:6" ht="18.75">
      <c r="A1" s="448" t="s">
        <v>428</v>
      </c>
      <c r="B1" s="448"/>
      <c r="C1" s="448"/>
      <c r="D1" s="448"/>
      <c r="E1" s="183"/>
      <c r="F1" s="183"/>
    </row>
    <row r="2" spans="1:6" s="97" customFormat="1" ht="18.75">
      <c r="A2" s="182"/>
      <c r="B2" s="182"/>
      <c r="C2" s="182"/>
      <c r="D2" s="182"/>
      <c r="E2" s="182"/>
      <c r="F2" s="182"/>
    </row>
    <row r="3" spans="1:6" ht="45">
      <c r="A3" s="184" t="s">
        <v>411</v>
      </c>
      <c r="B3" s="185" t="s">
        <v>412</v>
      </c>
      <c r="C3" s="185" t="s">
        <v>413</v>
      </c>
      <c r="D3" s="186" t="s">
        <v>414</v>
      </c>
    </row>
    <row r="4" spans="1:6" ht="35.25" customHeight="1">
      <c r="A4" s="229" t="s">
        <v>415</v>
      </c>
      <c r="B4" s="204">
        <v>107846860.53000002</v>
      </c>
      <c r="C4" s="205">
        <v>7013</v>
      </c>
      <c r="D4" s="231">
        <v>0.18453761961500073</v>
      </c>
    </row>
    <row r="5" spans="1:6">
      <c r="A5" s="230" t="s">
        <v>416</v>
      </c>
      <c r="B5" s="204">
        <v>360316422.84999996</v>
      </c>
      <c r="C5" s="205">
        <v>24453</v>
      </c>
      <c r="D5" s="231">
        <v>0.17682072032879401</v>
      </c>
    </row>
    <row r="6" spans="1:6">
      <c r="A6" s="230" t="s">
        <v>417</v>
      </c>
      <c r="B6" s="204">
        <v>56719838.809999995</v>
      </c>
      <c r="C6" s="205">
        <v>4383</v>
      </c>
      <c r="D6" s="231">
        <v>0.15529045533196437</v>
      </c>
    </row>
    <row r="7" spans="1:6">
      <c r="A7" s="230" t="s">
        <v>418</v>
      </c>
      <c r="B7" s="204">
        <v>148248635.21000001</v>
      </c>
      <c r="C7" s="205">
        <v>9284</v>
      </c>
      <c r="D7" s="231">
        <v>0.19161822732873759</v>
      </c>
    </row>
    <row r="8" spans="1:6">
      <c r="A8" s="230" t="s">
        <v>419</v>
      </c>
      <c r="B8" s="204">
        <v>69822499.199999988</v>
      </c>
      <c r="C8" s="205">
        <v>3965</v>
      </c>
      <c r="D8" s="231">
        <v>0.21131651712484234</v>
      </c>
    </row>
    <row r="9" spans="1:6">
      <c r="A9" s="230" t="s">
        <v>420</v>
      </c>
      <c r="B9" s="204">
        <v>36828400.950000003</v>
      </c>
      <c r="C9" s="206">
        <v>3054</v>
      </c>
      <c r="D9" s="231">
        <v>0.14470884459724953</v>
      </c>
    </row>
    <row r="10" spans="1:6">
      <c r="A10" s="230" t="s">
        <v>421</v>
      </c>
      <c r="B10" s="204">
        <v>125495730.05</v>
      </c>
      <c r="C10" s="205">
        <v>8318</v>
      </c>
      <c r="D10" s="231">
        <v>0.18104697771098821</v>
      </c>
    </row>
    <row r="11" spans="1:6">
      <c r="A11" s="230" t="s">
        <v>422</v>
      </c>
      <c r="B11" s="204">
        <v>107246417.84999999</v>
      </c>
      <c r="C11" s="205">
        <v>8315</v>
      </c>
      <c r="D11" s="231">
        <v>0.15477534746843052</v>
      </c>
    </row>
    <row r="12" spans="1:6">
      <c r="A12" s="230" t="s">
        <v>423</v>
      </c>
      <c r="B12" s="204">
        <v>109131595.06</v>
      </c>
      <c r="C12" s="205">
        <v>7910</v>
      </c>
      <c r="D12" s="231">
        <v>0.16555994193678886</v>
      </c>
    </row>
    <row r="13" spans="1:6">
      <c r="A13" s="230" t="s">
        <v>424</v>
      </c>
      <c r="B13" s="204">
        <v>922629715.65999997</v>
      </c>
      <c r="C13" s="205">
        <v>86468</v>
      </c>
      <c r="D13" s="231">
        <v>0.12804224207706899</v>
      </c>
    </row>
    <row r="14" spans="1:6">
      <c r="A14" s="230" t="s">
        <v>425</v>
      </c>
      <c r="B14" s="204">
        <v>38422517.290000007</v>
      </c>
      <c r="C14" s="205">
        <v>2654</v>
      </c>
      <c r="D14" s="231">
        <v>0.17372652881688022</v>
      </c>
    </row>
    <row r="15" spans="1:6">
      <c r="A15" s="230" t="s">
        <v>426</v>
      </c>
      <c r="B15" s="204">
        <v>49107336.620000005</v>
      </c>
      <c r="C15" s="205">
        <v>5832</v>
      </c>
      <c r="D15" s="231">
        <v>0.10104390251028807</v>
      </c>
    </row>
    <row r="16" spans="1:6">
      <c r="A16" s="230" t="s">
        <v>427</v>
      </c>
      <c r="B16" s="204">
        <v>110101227</v>
      </c>
      <c r="C16" s="205">
        <v>8831</v>
      </c>
      <c r="D16" s="231">
        <v>0.1496109980749632</v>
      </c>
    </row>
  </sheetData>
  <mergeCells count="1">
    <mergeCell ref="A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activeCell="A9" sqref="A9"/>
    </sheetView>
  </sheetViews>
  <sheetFormatPr defaultRowHeight="15"/>
  <cols>
    <col min="1" max="1" width="35.28515625" style="97" bestFit="1" customWidth="1"/>
    <col min="2" max="2" width="15.140625" style="97" customWidth="1"/>
    <col min="3" max="3" width="22.85546875" style="97" customWidth="1"/>
    <col min="4" max="5" width="17.140625" style="97" customWidth="1"/>
    <col min="6" max="6" width="7.42578125" style="97" customWidth="1"/>
    <col min="7" max="16384" width="9.140625" style="97"/>
  </cols>
  <sheetData>
    <row r="1" spans="1:5" s="11" customFormat="1" ht="18.75">
      <c r="A1" s="448" t="s">
        <v>811</v>
      </c>
      <c r="B1" s="448"/>
      <c r="C1" s="448"/>
      <c r="D1" s="448"/>
      <c r="E1" s="448"/>
    </row>
    <row r="2" spans="1:5">
      <c r="A2" s="10"/>
    </row>
    <row r="3" spans="1:5" s="44" customFormat="1" ht="15.75">
      <c r="A3" s="262" t="s">
        <v>458</v>
      </c>
      <c r="B3" s="212" t="s">
        <v>0</v>
      </c>
      <c r="C3" s="212" t="s">
        <v>1</v>
      </c>
      <c r="D3" s="212" t="s">
        <v>459</v>
      </c>
      <c r="E3" s="212" t="s">
        <v>252</v>
      </c>
    </row>
    <row r="4" spans="1:5">
      <c r="A4" s="1" t="s">
        <v>460</v>
      </c>
      <c r="B4" s="263">
        <f>B5+B6+B7+B8+B9</f>
        <v>2784944</v>
      </c>
      <c r="C4" s="264">
        <f>C5+C6+C7+C8+C9</f>
        <v>1997782758.8</v>
      </c>
      <c r="D4" s="264">
        <f>C4/B4</f>
        <v>717.35114199782834</v>
      </c>
      <c r="E4" s="264"/>
    </row>
    <row r="5" spans="1:5">
      <c r="A5" s="3" t="s">
        <v>2</v>
      </c>
      <c r="B5" s="265">
        <v>1910174</v>
      </c>
      <c r="C5" s="266">
        <v>1545903186.98</v>
      </c>
      <c r="D5" s="266">
        <v>809.3</v>
      </c>
      <c r="E5" s="266">
        <v>682.17</v>
      </c>
    </row>
    <row r="6" spans="1:5">
      <c r="A6" s="3" t="s">
        <v>3</v>
      </c>
      <c r="B6" s="265">
        <v>591772</v>
      </c>
      <c r="C6" s="266">
        <v>297886936.81999999</v>
      </c>
      <c r="D6" s="266">
        <v>503.38</v>
      </c>
      <c r="E6" s="266">
        <v>433.47</v>
      </c>
    </row>
    <row r="7" spans="1:5">
      <c r="A7" s="3" t="s">
        <v>461</v>
      </c>
      <c r="B7" s="265">
        <v>242432</v>
      </c>
      <c r="C7" s="266">
        <v>138640718.25999999</v>
      </c>
      <c r="D7" s="266">
        <v>571.87</v>
      </c>
      <c r="E7" s="266">
        <v>485.4</v>
      </c>
    </row>
    <row r="8" spans="1:5">
      <c r="A8" s="3" t="s">
        <v>4</v>
      </c>
      <c r="B8" s="265">
        <v>6243</v>
      </c>
      <c r="C8" s="266">
        <v>4763997.0999999996</v>
      </c>
      <c r="D8" s="266">
        <v>763.09</v>
      </c>
      <c r="E8" s="266">
        <v>783.3</v>
      </c>
    </row>
    <row r="9" spans="1:5">
      <c r="A9" s="267" t="s">
        <v>462</v>
      </c>
      <c r="B9" s="265">
        <v>34323</v>
      </c>
      <c r="C9" s="266">
        <v>10587919.640000001</v>
      </c>
      <c r="D9" s="266">
        <v>308.48</v>
      </c>
      <c r="E9" s="266">
        <v>360</v>
      </c>
    </row>
    <row r="10" spans="1:5">
      <c r="A10" s="3"/>
      <c r="B10" s="193"/>
      <c r="C10" s="4"/>
      <c r="D10" s="4"/>
      <c r="E10" s="55"/>
    </row>
    <row r="11" spans="1:5">
      <c r="A11" s="1" t="s">
        <v>463</v>
      </c>
      <c r="B11" s="263">
        <f>B12+B13+B14+B15</f>
        <v>1245728</v>
      </c>
      <c r="C11" s="264">
        <f>C12+C13+C14+C15</f>
        <v>214704899.75999999</v>
      </c>
      <c r="D11" s="264">
        <f>C11/B11</f>
        <v>172.35295326106501</v>
      </c>
      <c r="E11" s="55"/>
    </row>
    <row r="12" spans="1:5">
      <c r="A12" s="3" t="s">
        <v>2</v>
      </c>
      <c r="B12" s="265">
        <v>912372</v>
      </c>
      <c r="C12" s="266">
        <v>173287617.38999999</v>
      </c>
      <c r="D12" s="266">
        <v>189.93</v>
      </c>
      <c r="E12" s="266">
        <v>186.97</v>
      </c>
    </row>
    <row r="13" spans="1:5">
      <c r="A13" s="3" t="s">
        <v>3</v>
      </c>
      <c r="B13" s="265">
        <v>262428</v>
      </c>
      <c r="C13" s="266">
        <v>30957890.399999999</v>
      </c>
      <c r="D13" s="266">
        <v>117.97</v>
      </c>
      <c r="E13" s="266">
        <v>106.67</v>
      </c>
    </row>
    <row r="14" spans="1:5">
      <c r="A14" s="3" t="s">
        <v>461</v>
      </c>
      <c r="B14" s="265">
        <v>70928</v>
      </c>
      <c r="C14" s="266">
        <v>10459391.970000001</v>
      </c>
      <c r="D14" s="266">
        <v>147.46</v>
      </c>
      <c r="E14" s="266">
        <v>141.65</v>
      </c>
    </row>
    <row r="15" spans="1:5">
      <c r="A15" s="3" t="s">
        <v>4</v>
      </c>
      <c r="B15" s="266">
        <v>0</v>
      </c>
      <c r="C15" s="266">
        <v>0</v>
      </c>
      <c r="D15" s="266">
        <v>0</v>
      </c>
      <c r="E15" s="266" t="s">
        <v>251</v>
      </c>
    </row>
    <row r="16" spans="1:5">
      <c r="A16" s="3"/>
      <c r="B16" s="265"/>
      <c r="C16" s="266"/>
      <c r="D16" s="266"/>
      <c r="E16" s="55"/>
    </row>
    <row r="17" spans="1:5">
      <c r="A17" s="1" t="s">
        <v>464</v>
      </c>
      <c r="B17" s="263">
        <f>B18+B19+B20</f>
        <v>404089</v>
      </c>
      <c r="C17" s="264">
        <f>C18+C19+C20</f>
        <v>39654260.870000005</v>
      </c>
      <c r="D17" s="264">
        <f>C17/B17</f>
        <v>98.132492767682379</v>
      </c>
      <c r="E17" s="55"/>
    </row>
    <row r="18" spans="1:5">
      <c r="A18" s="3" t="s">
        <v>2</v>
      </c>
      <c r="B18" s="265">
        <v>336029</v>
      </c>
      <c r="C18" s="266">
        <v>35074863.520000003</v>
      </c>
      <c r="D18" s="266">
        <v>104.38</v>
      </c>
      <c r="E18" s="266">
        <v>97.2</v>
      </c>
    </row>
    <row r="19" spans="1:5">
      <c r="A19" s="3" t="s">
        <v>3</v>
      </c>
      <c r="B19" s="265">
        <v>68039</v>
      </c>
      <c r="C19" s="266">
        <v>4574602.49</v>
      </c>
      <c r="D19" s="266">
        <v>67.239999999999995</v>
      </c>
      <c r="E19" s="266">
        <v>49.89</v>
      </c>
    </row>
    <row r="20" spans="1:5">
      <c r="A20" s="3" t="s">
        <v>461</v>
      </c>
      <c r="B20" s="265">
        <v>21</v>
      </c>
      <c r="C20" s="266">
        <v>4794.8599999999997</v>
      </c>
      <c r="D20" s="266">
        <v>228.33</v>
      </c>
      <c r="E20" s="266">
        <v>248.9</v>
      </c>
    </row>
    <row r="21" spans="1:5">
      <c r="A21" s="3" t="s">
        <v>4</v>
      </c>
      <c r="B21" s="265">
        <v>0</v>
      </c>
      <c r="C21" s="266">
        <v>0</v>
      </c>
      <c r="D21" s="266">
        <v>0</v>
      </c>
      <c r="E21" s="266" t="s">
        <v>251</v>
      </c>
    </row>
    <row r="22" spans="1:5">
      <c r="A22" s="3"/>
      <c r="B22" s="268"/>
      <c r="C22" s="269"/>
      <c r="D22" s="269"/>
      <c r="E22" s="270"/>
    </row>
    <row r="23" spans="1:5" s="11" customFormat="1">
      <c r="A23" s="1" t="s">
        <v>465</v>
      </c>
      <c r="B23" s="263">
        <v>0</v>
      </c>
      <c r="C23" s="264">
        <v>0</v>
      </c>
      <c r="D23" s="264">
        <v>0</v>
      </c>
      <c r="E23" s="265" t="s">
        <v>251</v>
      </c>
    </row>
    <row r="24" spans="1:5">
      <c r="A24" s="3" t="s">
        <v>2</v>
      </c>
      <c r="B24" s="265">
        <v>0</v>
      </c>
      <c r="C24" s="266">
        <v>0</v>
      </c>
      <c r="D24" s="266">
        <v>0</v>
      </c>
      <c r="E24" s="266" t="s">
        <v>251</v>
      </c>
    </row>
    <row r="25" spans="1:5">
      <c r="A25" s="3" t="s">
        <v>3</v>
      </c>
      <c r="B25" s="265">
        <v>0</v>
      </c>
      <c r="C25" s="266">
        <v>0</v>
      </c>
      <c r="D25" s="266">
        <v>0</v>
      </c>
      <c r="E25" s="266" t="s">
        <v>251</v>
      </c>
    </row>
    <row r="26" spans="1:5">
      <c r="A26" s="3" t="s">
        <v>461</v>
      </c>
      <c r="B26" s="265">
        <v>0</v>
      </c>
      <c r="C26" s="266">
        <v>0</v>
      </c>
      <c r="D26" s="266">
        <v>0</v>
      </c>
      <c r="E26" s="266" t="s">
        <v>251</v>
      </c>
    </row>
    <row r="27" spans="1:5">
      <c r="A27" s="3" t="s">
        <v>4</v>
      </c>
      <c r="B27" s="265">
        <v>0</v>
      </c>
      <c r="C27" s="266">
        <v>0</v>
      </c>
      <c r="D27" s="266">
        <v>0</v>
      </c>
      <c r="E27" s="266" t="s">
        <v>251</v>
      </c>
    </row>
    <row r="28" spans="1:5" ht="15.75">
      <c r="A28" s="271" t="s">
        <v>5</v>
      </c>
      <c r="B28" s="272">
        <f>B4+B11+B17+B23</f>
        <v>4434761</v>
      </c>
      <c r="C28" s="273">
        <f>C4+C11+C17+C23</f>
        <v>2252141919.4299998</v>
      </c>
      <c r="D28" s="274"/>
      <c r="E28" s="274"/>
    </row>
    <row r="29" spans="1:5">
      <c r="E29" s="275"/>
    </row>
    <row r="30" spans="1:5">
      <c r="A30" s="98"/>
    </row>
    <row r="33" spans="3:3">
      <c r="C33" s="96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E28"/>
  <sheetViews>
    <sheetView workbookViewId="0">
      <selection sqref="A1:E1"/>
    </sheetView>
  </sheetViews>
  <sheetFormatPr defaultRowHeight="15"/>
  <cols>
    <col min="1" max="1" width="35.28515625" style="97" bestFit="1" customWidth="1"/>
    <col min="2" max="2" width="14.85546875" style="97" customWidth="1"/>
    <col min="3" max="3" width="20.7109375" style="97" customWidth="1"/>
    <col min="4" max="4" width="15.140625" style="97" bestFit="1" customWidth="1"/>
    <col min="5" max="5" width="12.7109375" style="97" customWidth="1"/>
    <col min="6" max="16384" width="9.140625" style="97"/>
  </cols>
  <sheetData>
    <row r="1" spans="1:5" ht="18.75">
      <c r="A1" s="448" t="s">
        <v>812</v>
      </c>
      <c r="B1" s="448"/>
      <c r="C1" s="448"/>
      <c r="D1" s="448"/>
      <c r="E1" s="448"/>
    </row>
    <row r="2" spans="1:5">
      <c r="A2" s="10"/>
    </row>
    <row r="3" spans="1:5" ht="15.75">
      <c r="A3" s="262" t="s">
        <v>458</v>
      </c>
      <c r="B3" s="212" t="s">
        <v>0</v>
      </c>
      <c r="C3" s="212" t="s">
        <v>1</v>
      </c>
      <c r="D3" s="212" t="s">
        <v>459</v>
      </c>
      <c r="E3" s="212" t="s">
        <v>252</v>
      </c>
    </row>
    <row r="4" spans="1:5">
      <c r="A4" s="1" t="s">
        <v>460</v>
      </c>
      <c r="B4" s="263">
        <f>B5+B6+B7+B8+B9</f>
        <v>2784944</v>
      </c>
      <c r="C4" s="264">
        <f>C5+C6+C7+C8+C9</f>
        <v>1874670296.52</v>
      </c>
      <c r="D4" s="264">
        <f>C4/B4</f>
        <v>673.14470112145887</v>
      </c>
      <c r="E4" s="264"/>
    </row>
    <row r="5" spans="1:5">
      <c r="A5" s="3" t="s">
        <v>2</v>
      </c>
      <c r="B5" s="265">
        <v>1910174</v>
      </c>
      <c r="C5" s="266">
        <v>1448015182.6900001</v>
      </c>
      <c r="D5" s="266">
        <v>758.05</v>
      </c>
      <c r="E5" s="266">
        <v>639.9</v>
      </c>
    </row>
    <row r="6" spans="1:5">
      <c r="A6" s="3" t="s">
        <v>3</v>
      </c>
      <c r="B6" s="265">
        <v>591772</v>
      </c>
      <c r="C6" s="266">
        <v>280721633.56999999</v>
      </c>
      <c r="D6" s="266">
        <v>474.37</v>
      </c>
      <c r="E6" s="266">
        <v>420.11</v>
      </c>
    </row>
    <row r="7" spans="1:5">
      <c r="A7" s="3" t="s">
        <v>461</v>
      </c>
      <c r="B7" s="265">
        <v>242432</v>
      </c>
      <c r="C7" s="266">
        <v>131250443.23999999</v>
      </c>
      <c r="D7" s="266">
        <v>541.39</v>
      </c>
      <c r="E7" s="266">
        <v>459.87</v>
      </c>
    </row>
    <row r="8" spans="1:5">
      <c r="A8" s="3" t="s">
        <v>4</v>
      </c>
      <c r="B8" s="265">
        <v>6243</v>
      </c>
      <c r="C8" s="266">
        <v>4602045.78</v>
      </c>
      <c r="D8" s="266">
        <v>737.15</v>
      </c>
      <c r="E8" s="266">
        <v>736.3</v>
      </c>
    </row>
    <row r="9" spans="1:5">
      <c r="A9" s="267" t="s">
        <v>462</v>
      </c>
      <c r="B9" s="265">
        <v>34323</v>
      </c>
      <c r="C9" s="266">
        <v>10080991.24</v>
      </c>
      <c r="D9" s="266">
        <v>293.70999999999998</v>
      </c>
      <c r="E9" s="266">
        <v>338.4</v>
      </c>
    </row>
    <row r="10" spans="1:5">
      <c r="A10" s="3"/>
      <c r="B10" s="193"/>
      <c r="C10" s="4"/>
      <c r="D10" s="4"/>
      <c r="E10" s="55"/>
    </row>
    <row r="11" spans="1:5">
      <c r="A11" s="1" t="s">
        <v>463</v>
      </c>
      <c r="B11" s="263">
        <f>B12+B13+B14+B15</f>
        <v>1245728</v>
      </c>
      <c r="C11" s="264">
        <f>C12+C13+C14+C15</f>
        <v>200728537.46000001</v>
      </c>
      <c r="D11" s="264">
        <f>C11/B11</f>
        <v>161.1335198855609</v>
      </c>
      <c r="E11" s="55"/>
    </row>
    <row r="12" spans="1:5">
      <c r="A12" s="3" t="s">
        <v>2</v>
      </c>
      <c r="B12" s="265">
        <v>912372</v>
      </c>
      <c r="C12" s="266">
        <v>161847939.27000001</v>
      </c>
      <c r="D12" s="266">
        <v>177.39</v>
      </c>
      <c r="E12" s="266">
        <v>175.76</v>
      </c>
    </row>
    <row r="13" spans="1:5">
      <c r="A13" s="3" t="s">
        <v>3</v>
      </c>
      <c r="B13" s="265">
        <v>262428</v>
      </c>
      <c r="C13" s="266">
        <v>29064923.07</v>
      </c>
      <c r="D13" s="266">
        <v>110.75</v>
      </c>
      <c r="E13" s="266">
        <v>100.28</v>
      </c>
    </row>
    <row r="14" spans="1:5">
      <c r="A14" s="3" t="s">
        <v>461</v>
      </c>
      <c r="B14" s="265">
        <v>70928</v>
      </c>
      <c r="C14" s="266">
        <v>9815675.1199999992</v>
      </c>
      <c r="D14" s="266">
        <v>138.38999999999999</v>
      </c>
      <c r="E14" s="266">
        <v>133.15</v>
      </c>
    </row>
    <row r="15" spans="1:5">
      <c r="A15" s="3" t="s">
        <v>4</v>
      </c>
      <c r="B15" s="266">
        <v>0</v>
      </c>
      <c r="C15" s="266">
        <v>0</v>
      </c>
      <c r="D15" s="266">
        <v>0</v>
      </c>
      <c r="E15" s="266" t="s">
        <v>251</v>
      </c>
    </row>
    <row r="16" spans="1:5">
      <c r="A16" s="3"/>
      <c r="B16" s="265"/>
      <c r="C16" s="266"/>
      <c r="D16" s="266"/>
      <c r="E16" s="55"/>
    </row>
    <row r="17" spans="1:5">
      <c r="A17" s="1" t="s">
        <v>464</v>
      </c>
      <c r="B17" s="263">
        <f>B18+B19+B20</f>
        <v>404089</v>
      </c>
      <c r="C17" s="264">
        <f>C18+C19+C20</f>
        <v>39424797.609999999</v>
      </c>
      <c r="D17" s="264">
        <f>C17/B17</f>
        <v>97.564639497734404</v>
      </c>
      <c r="E17" s="55"/>
    </row>
    <row r="18" spans="1:5">
      <c r="A18" s="3" t="s">
        <v>2</v>
      </c>
      <c r="B18" s="265">
        <v>336029</v>
      </c>
      <c r="C18" s="266">
        <v>34869599.109999999</v>
      </c>
      <c r="D18" s="266">
        <v>103.77</v>
      </c>
      <c r="E18" s="266">
        <v>96.83</v>
      </c>
    </row>
    <row r="19" spans="1:5">
      <c r="A19" s="3" t="s">
        <v>3</v>
      </c>
      <c r="B19" s="265">
        <v>68039</v>
      </c>
      <c r="C19" s="266">
        <v>4550419.99</v>
      </c>
      <c r="D19" s="266">
        <v>66.88</v>
      </c>
      <c r="E19" s="266">
        <v>49.83</v>
      </c>
    </row>
    <row r="20" spans="1:5">
      <c r="A20" s="3" t="s">
        <v>461</v>
      </c>
      <c r="B20" s="265">
        <v>21</v>
      </c>
      <c r="C20" s="266">
        <v>4778.51</v>
      </c>
      <c r="D20" s="266">
        <v>227.55</v>
      </c>
      <c r="E20" s="266">
        <v>248.9</v>
      </c>
    </row>
    <row r="21" spans="1:5">
      <c r="A21" s="3" t="s">
        <v>4</v>
      </c>
      <c r="B21" s="265">
        <v>0</v>
      </c>
      <c r="C21" s="266">
        <v>0</v>
      </c>
      <c r="D21" s="266">
        <v>0</v>
      </c>
      <c r="E21" s="266" t="s">
        <v>251</v>
      </c>
    </row>
    <row r="22" spans="1:5">
      <c r="A22" s="3"/>
      <c r="B22" s="268"/>
      <c r="C22" s="269"/>
      <c r="D22" s="269"/>
      <c r="E22" s="270"/>
    </row>
    <row r="23" spans="1:5">
      <c r="A23" s="1" t="s">
        <v>465</v>
      </c>
      <c r="B23" s="263">
        <v>0</v>
      </c>
      <c r="C23" s="264">
        <v>0</v>
      </c>
      <c r="D23" s="264">
        <v>0</v>
      </c>
      <c r="E23" s="265" t="s">
        <v>251</v>
      </c>
    </row>
    <row r="24" spans="1:5">
      <c r="A24" s="3" t="s">
        <v>2</v>
      </c>
      <c r="B24" s="265">
        <v>0</v>
      </c>
      <c r="C24" s="266">
        <v>0</v>
      </c>
      <c r="D24" s="266">
        <v>0</v>
      </c>
      <c r="E24" s="266" t="s">
        <v>251</v>
      </c>
    </row>
    <row r="25" spans="1:5">
      <c r="A25" s="3" t="s">
        <v>3</v>
      </c>
      <c r="B25" s="265">
        <v>0</v>
      </c>
      <c r="C25" s="266">
        <v>0</v>
      </c>
      <c r="D25" s="266">
        <v>0</v>
      </c>
      <c r="E25" s="266" t="s">
        <v>251</v>
      </c>
    </row>
    <row r="26" spans="1:5">
      <c r="A26" s="3" t="s">
        <v>461</v>
      </c>
      <c r="B26" s="265">
        <v>0</v>
      </c>
      <c r="C26" s="266">
        <v>0</v>
      </c>
      <c r="D26" s="266">
        <v>0</v>
      </c>
      <c r="E26" s="266" t="s">
        <v>251</v>
      </c>
    </row>
    <row r="27" spans="1:5">
      <c r="A27" s="3" t="s">
        <v>4</v>
      </c>
      <c r="B27" s="265">
        <v>0</v>
      </c>
      <c r="C27" s="266">
        <v>0</v>
      </c>
      <c r="D27" s="266">
        <v>0</v>
      </c>
      <c r="E27" s="266" t="s">
        <v>251</v>
      </c>
    </row>
    <row r="28" spans="1:5" ht="15.75">
      <c r="A28" s="271" t="s">
        <v>5</v>
      </c>
      <c r="B28" s="272">
        <f>B4+B11+B17+B23</f>
        <v>4434761</v>
      </c>
      <c r="C28" s="273">
        <f>C4+C11+C17+C23</f>
        <v>2114823631.5899999</v>
      </c>
      <c r="D28" s="274"/>
      <c r="E28" s="274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G29"/>
  <sheetViews>
    <sheetView workbookViewId="0">
      <selection sqref="A1:F1"/>
    </sheetView>
  </sheetViews>
  <sheetFormatPr defaultRowHeight="15"/>
  <cols>
    <col min="1" max="1" width="32.28515625" style="97" customWidth="1"/>
    <col min="2" max="2" width="15.42578125" style="97" customWidth="1"/>
    <col min="3" max="3" width="20" style="97" customWidth="1"/>
    <col min="4" max="4" width="17.42578125" style="97" customWidth="1"/>
    <col min="5" max="5" width="18" style="97" customWidth="1"/>
    <col min="6" max="6" width="18.140625" style="97" bestFit="1" customWidth="1"/>
    <col min="7" max="7" width="19.42578125" style="97" customWidth="1"/>
    <col min="8" max="16384" width="9.140625" style="97"/>
  </cols>
  <sheetData>
    <row r="1" spans="1:7" s="11" customFormat="1" ht="18.75">
      <c r="A1" s="448" t="s">
        <v>813</v>
      </c>
      <c r="B1" s="448"/>
      <c r="C1" s="448"/>
      <c r="D1" s="448"/>
      <c r="E1" s="448"/>
      <c r="F1" s="448"/>
      <c r="G1" s="276"/>
    </row>
    <row r="2" spans="1:7">
      <c r="A2" s="10"/>
    </row>
    <row r="3" spans="1:7" s="12" customFormat="1" ht="47.25">
      <c r="A3" s="30" t="s">
        <v>505</v>
      </c>
      <c r="B3" s="30" t="s">
        <v>506</v>
      </c>
      <c r="C3" s="30" t="s">
        <v>507</v>
      </c>
      <c r="D3" s="277" t="s">
        <v>508</v>
      </c>
      <c r="E3" s="277" t="s">
        <v>509</v>
      </c>
      <c r="F3" s="277" t="s">
        <v>510</v>
      </c>
    </row>
    <row r="4" spans="1:7">
      <c r="A4" s="215" t="s">
        <v>2</v>
      </c>
      <c r="B4" s="278">
        <v>1886020</v>
      </c>
      <c r="C4" s="279">
        <v>1851283267.6400001</v>
      </c>
      <c r="D4" s="279" t="s">
        <v>511</v>
      </c>
      <c r="E4" s="279">
        <v>100651535.31999999</v>
      </c>
      <c r="F4" s="279" t="s">
        <v>512</v>
      </c>
    </row>
    <row r="5" spans="1:7">
      <c r="A5" s="215" t="s">
        <v>462</v>
      </c>
      <c r="B5" s="278">
        <v>23525</v>
      </c>
      <c r="C5" s="279">
        <v>8477295.9299999997</v>
      </c>
      <c r="D5" s="279" t="s">
        <v>513</v>
      </c>
      <c r="E5" s="279">
        <v>508033.38</v>
      </c>
      <c r="F5" s="279" t="s">
        <v>514</v>
      </c>
    </row>
    <row r="6" spans="1:7" ht="15" customHeight="1">
      <c r="A6" s="215" t="s">
        <v>3</v>
      </c>
      <c r="B6" s="278">
        <v>382499</v>
      </c>
      <c r="C6" s="279">
        <v>242017518.97999999</v>
      </c>
      <c r="D6" s="279" t="s">
        <v>515</v>
      </c>
      <c r="E6" s="279">
        <v>13124115.09</v>
      </c>
      <c r="F6" s="279" t="s">
        <v>516</v>
      </c>
    </row>
    <row r="7" spans="1:7">
      <c r="A7" s="215" t="s">
        <v>23</v>
      </c>
      <c r="B7" s="278">
        <v>208850</v>
      </c>
      <c r="C7" s="279">
        <v>130729717.52</v>
      </c>
      <c r="D7" s="279" t="s">
        <v>517</v>
      </c>
      <c r="E7" s="279">
        <v>7114263.75</v>
      </c>
      <c r="F7" s="279" t="s">
        <v>518</v>
      </c>
    </row>
    <row r="8" spans="1:7" ht="15" customHeight="1">
      <c r="A8" s="215" t="s">
        <v>4</v>
      </c>
      <c r="B8" s="280">
        <v>12939</v>
      </c>
      <c r="C8" s="281">
        <v>3814629.6</v>
      </c>
      <c r="D8" s="281" t="s">
        <v>519</v>
      </c>
      <c r="E8" s="279">
        <v>100850.54</v>
      </c>
      <c r="F8" s="281" t="s">
        <v>520</v>
      </c>
    </row>
    <row r="9" spans="1:7" ht="15.75">
      <c r="A9" s="282" t="s">
        <v>5</v>
      </c>
      <c r="B9" s="272">
        <f>SUM(B4:B8)</f>
        <v>2513833</v>
      </c>
      <c r="C9" s="273">
        <f>SUM(C4:C8)</f>
        <v>2236322429.6700001</v>
      </c>
      <c r="D9" s="273"/>
      <c r="E9" s="273">
        <f>SUM(E4:E8)</f>
        <v>121498798.08</v>
      </c>
      <c r="F9" s="273"/>
    </row>
    <row r="10" spans="1:7" ht="15" customHeight="1"/>
    <row r="11" spans="1:7" ht="15.75">
      <c r="A11" s="464" t="s">
        <v>521</v>
      </c>
      <c r="B11" s="464"/>
      <c r="C11" s="464"/>
      <c r="D11" s="464"/>
      <c r="E11" s="464"/>
      <c r="F11" s="464"/>
    </row>
    <row r="12" spans="1:7">
      <c r="A12" s="10"/>
    </row>
    <row r="13" spans="1:7" ht="47.25">
      <c r="A13" s="30" t="s">
        <v>505</v>
      </c>
      <c r="B13" s="30" t="s">
        <v>506</v>
      </c>
      <c r="C13" s="30" t="s">
        <v>507</v>
      </c>
      <c r="D13" s="277" t="s">
        <v>508</v>
      </c>
      <c r="E13" s="277" t="s">
        <v>509</v>
      </c>
      <c r="F13" s="277" t="s">
        <v>510</v>
      </c>
    </row>
    <row r="14" spans="1:7">
      <c r="A14" s="215" t="s">
        <v>2</v>
      </c>
      <c r="B14" s="278">
        <v>1890280</v>
      </c>
      <c r="C14" s="279">
        <v>1852738787.8900001</v>
      </c>
      <c r="D14" s="279" t="s">
        <v>522</v>
      </c>
      <c r="E14" s="279">
        <v>100726821.90000001</v>
      </c>
      <c r="F14" s="279" t="s">
        <v>523</v>
      </c>
    </row>
    <row r="15" spans="1:7">
      <c r="A15" s="215" t="s">
        <v>462</v>
      </c>
      <c r="B15" s="278">
        <v>23707</v>
      </c>
      <c r="C15" s="279">
        <v>8542442.5399999991</v>
      </c>
      <c r="D15" s="279" t="s">
        <v>524</v>
      </c>
      <c r="E15" s="279">
        <v>511990.93</v>
      </c>
      <c r="F15" s="279" t="s">
        <v>525</v>
      </c>
    </row>
    <row r="16" spans="1:7">
      <c r="A16" s="215" t="s">
        <v>3</v>
      </c>
      <c r="B16" s="278">
        <v>383059</v>
      </c>
      <c r="C16" s="279">
        <v>240683409.78999999</v>
      </c>
      <c r="D16" s="279" t="s">
        <v>526</v>
      </c>
      <c r="E16" s="279">
        <v>13046605.050000001</v>
      </c>
      <c r="F16" s="279" t="s">
        <v>527</v>
      </c>
    </row>
    <row r="17" spans="1:6">
      <c r="A17" s="215" t="s">
        <v>23</v>
      </c>
      <c r="B17" s="278">
        <v>211015</v>
      </c>
      <c r="C17" s="279">
        <v>131929979.22</v>
      </c>
      <c r="D17" s="279" t="s">
        <v>528</v>
      </c>
      <c r="E17" s="279">
        <v>7180023.1900000004</v>
      </c>
      <c r="F17" s="279" t="s">
        <v>529</v>
      </c>
    </row>
    <row r="18" spans="1:6">
      <c r="A18" s="215" t="s">
        <v>4</v>
      </c>
      <c r="B18" s="280">
        <v>12632</v>
      </c>
      <c r="C18" s="281">
        <v>3714171.29</v>
      </c>
      <c r="D18" s="281" t="s">
        <v>530</v>
      </c>
      <c r="E18" s="279">
        <v>99914.41</v>
      </c>
      <c r="F18" s="281" t="s">
        <v>531</v>
      </c>
    </row>
    <row r="19" spans="1:6" ht="15.75">
      <c r="A19" s="282" t="s">
        <v>5</v>
      </c>
      <c r="B19" s="272">
        <f t="shared" ref="B19:C19" si="0">SUM(B14:B18)</f>
        <v>2520693</v>
      </c>
      <c r="C19" s="273">
        <f t="shared" si="0"/>
        <v>2237608790.73</v>
      </c>
      <c r="D19" s="273"/>
      <c r="E19" s="273">
        <f>SUM(E14:E18)</f>
        <v>121565355.48</v>
      </c>
      <c r="F19" s="273"/>
    </row>
    <row r="21" spans="1:6" ht="15.75">
      <c r="A21" s="464" t="s">
        <v>532</v>
      </c>
      <c r="B21" s="464"/>
      <c r="C21" s="464"/>
      <c r="D21" s="464"/>
      <c r="E21" s="464"/>
      <c r="F21" s="464"/>
    </row>
    <row r="22" spans="1:6">
      <c r="A22" s="10"/>
    </row>
    <row r="23" spans="1:6" ht="47.25">
      <c r="A23" s="30" t="s">
        <v>505</v>
      </c>
      <c r="B23" s="30" t="s">
        <v>506</v>
      </c>
      <c r="C23" s="30" t="s">
        <v>507</v>
      </c>
      <c r="D23" s="277" t="s">
        <v>508</v>
      </c>
      <c r="E23" s="277" t="s">
        <v>509</v>
      </c>
      <c r="F23" s="277" t="s">
        <v>510</v>
      </c>
    </row>
    <row r="24" spans="1:6">
      <c r="A24" s="215" t="s">
        <v>2</v>
      </c>
      <c r="B24" s="278">
        <v>1892684</v>
      </c>
      <c r="C24" s="279">
        <v>1854110767.46</v>
      </c>
      <c r="D24" s="279" t="s">
        <v>533</v>
      </c>
      <c r="E24" s="279">
        <v>100762215.98</v>
      </c>
      <c r="F24" s="279" t="s">
        <v>534</v>
      </c>
    </row>
    <row r="25" spans="1:6">
      <c r="A25" s="215" t="s">
        <v>462</v>
      </c>
      <c r="B25" s="278">
        <v>23811</v>
      </c>
      <c r="C25" s="279">
        <v>8578837.6600000001</v>
      </c>
      <c r="D25" s="279" t="s">
        <v>535</v>
      </c>
      <c r="E25" s="279">
        <v>514183.91</v>
      </c>
      <c r="F25" s="279" t="s">
        <v>536</v>
      </c>
    </row>
    <row r="26" spans="1:6">
      <c r="A26" s="215" t="s">
        <v>3</v>
      </c>
      <c r="B26" s="278">
        <v>385819</v>
      </c>
      <c r="C26" s="279">
        <v>241835840.06999999</v>
      </c>
      <c r="D26" s="279" t="s">
        <v>537</v>
      </c>
      <c r="E26" s="279">
        <v>13105690.640000001</v>
      </c>
      <c r="F26" s="279" t="s">
        <v>538</v>
      </c>
    </row>
    <row r="27" spans="1:6">
      <c r="A27" s="215" t="s">
        <v>23</v>
      </c>
      <c r="B27" s="278">
        <v>209667</v>
      </c>
      <c r="C27" s="279">
        <v>131015570.56</v>
      </c>
      <c r="D27" s="279" t="s">
        <v>539</v>
      </c>
      <c r="E27" s="279">
        <v>7129833.9000000004</v>
      </c>
      <c r="F27" s="279" t="s">
        <v>540</v>
      </c>
    </row>
    <row r="28" spans="1:6">
      <c r="A28" s="215" t="s">
        <v>4</v>
      </c>
      <c r="B28" s="280">
        <v>12437</v>
      </c>
      <c r="C28" s="281">
        <v>3640429.34</v>
      </c>
      <c r="D28" s="281" t="s">
        <v>541</v>
      </c>
      <c r="E28" s="279">
        <v>99090.97</v>
      </c>
      <c r="F28" s="281" t="s">
        <v>542</v>
      </c>
    </row>
    <row r="29" spans="1:6" ht="15.75">
      <c r="A29" s="282" t="s">
        <v>5</v>
      </c>
      <c r="B29" s="272">
        <f t="shared" ref="B29:C29" si="1">SUM(B24:B28)</f>
        <v>2524418</v>
      </c>
      <c r="C29" s="273">
        <f t="shared" si="1"/>
        <v>2239181445.0900002</v>
      </c>
      <c r="D29" s="273"/>
      <c r="E29" s="273">
        <f>SUM(E24:E28)</f>
        <v>121611015.40000001</v>
      </c>
      <c r="F29" s="273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M53"/>
  <sheetViews>
    <sheetView workbookViewId="0">
      <selection sqref="A1:M1"/>
    </sheetView>
  </sheetViews>
  <sheetFormatPr defaultRowHeight="15"/>
  <cols>
    <col min="1" max="1" width="23.7109375" style="97" bestFit="1" customWidth="1"/>
    <col min="2" max="2" width="11.85546875" style="97" customWidth="1"/>
    <col min="3" max="3" width="13.85546875" style="97" customWidth="1"/>
    <col min="4" max="4" width="12.42578125" style="97" customWidth="1"/>
    <col min="5" max="5" width="13.5703125" style="97" customWidth="1"/>
    <col min="6" max="6" width="13.42578125" style="97" customWidth="1"/>
    <col min="7" max="7" width="15.140625" style="97" customWidth="1"/>
    <col min="8" max="8" width="13.5703125" style="97" customWidth="1"/>
    <col min="9" max="9" width="14.28515625" style="97" customWidth="1"/>
    <col min="10" max="10" width="14.42578125" style="97" customWidth="1"/>
    <col min="11" max="11" width="13.5703125" style="97" customWidth="1"/>
    <col min="12" max="12" width="13.28515625" style="97" customWidth="1"/>
    <col min="13" max="13" width="15" style="97" customWidth="1"/>
    <col min="14" max="16384" width="9.140625" style="97"/>
  </cols>
  <sheetData>
    <row r="1" spans="1:13" ht="18.75">
      <c r="A1" s="448" t="s">
        <v>814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</row>
    <row r="2" spans="1:13">
      <c r="A2" s="10"/>
      <c r="B2" s="96"/>
      <c r="C2" s="96"/>
      <c r="D2" s="98"/>
      <c r="E2" s="96"/>
      <c r="F2" s="98"/>
      <c r="G2" s="98"/>
      <c r="H2" s="96"/>
      <c r="I2" s="96"/>
      <c r="J2" s="98"/>
    </row>
    <row r="3" spans="1:13" ht="15.75">
      <c r="A3" s="492" t="s">
        <v>10</v>
      </c>
      <c r="B3" s="494" t="s">
        <v>2</v>
      </c>
      <c r="C3" s="494"/>
      <c r="D3" s="494"/>
      <c r="E3" s="494" t="s">
        <v>3</v>
      </c>
      <c r="F3" s="494"/>
      <c r="G3" s="181"/>
      <c r="H3" s="494" t="s">
        <v>11</v>
      </c>
      <c r="I3" s="494"/>
      <c r="J3" s="494"/>
      <c r="K3" s="494" t="s">
        <v>12</v>
      </c>
      <c r="L3" s="494"/>
      <c r="M3" s="494"/>
    </row>
    <row r="4" spans="1:13" ht="15.75">
      <c r="A4" s="493"/>
      <c r="B4" s="181" t="s">
        <v>0</v>
      </c>
      <c r="C4" s="19" t="s">
        <v>13</v>
      </c>
      <c r="D4" s="19" t="s">
        <v>252</v>
      </c>
      <c r="E4" s="181" t="s">
        <v>0</v>
      </c>
      <c r="F4" s="19" t="s">
        <v>13</v>
      </c>
      <c r="G4" s="19" t="s">
        <v>252</v>
      </c>
      <c r="H4" s="181" t="s">
        <v>0</v>
      </c>
      <c r="I4" s="19" t="s">
        <v>13</v>
      </c>
      <c r="J4" s="19" t="s">
        <v>252</v>
      </c>
      <c r="K4" s="181" t="s">
        <v>0</v>
      </c>
      <c r="L4" s="19" t="s">
        <v>13</v>
      </c>
      <c r="M4" s="19" t="s">
        <v>252</v>
      </c>
    </row>
    <row r="5" spans="1:13">
      <c r="A5" s="1" t="s">
        <v>14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99"/>
    </row>
    <row r="6" spans="1:13">
      <c r="A6" s="3" t="s">
        <v>255</v>
      </c>
      <c r="B6" s="6">
        <v>640325</v>
      </c>
      <c r="C6" s="14">
        <v>369.75</v>
      </c>
      <c r="D6" s="87">
        <v>412.02</v>
      </c>
      <c r="E6" s="56">
        <v>404015</v>
      </c>
      <c r="F6" s="87">
        <v>332.36</v>
      </c>
      <c r="G6" s="87">
        <v>356.45</v>
      </c>
      <c r="H6" s="56">
        <v>146857</v>
      </c>
      <c r="I6" s="87">
        <v>377.84</v>
      </c>
      <c r="J6" s="87">
        <v>377.6</v>
      </c>
      <c r="K6" s="56">
        <v>345</v>
      </c>
      <c r="L6" s="87">
        <v>381.09</v>
      </c>
      <c r="M6" s="87">
        <v>391.65</v>
      </c>
    </row>
    <row r="7" spans="1:13">
      <c r="A7" s="3" t="s">
        <v>256</v>
      </c>
      <c r="B7" s="6">
        <v>684752</v>
      </c>
      <c r="C7" s="14">
        <v>697.2</v>
      </c>
      <c r="D7" s="87">
        <v>663.06</v>
      </c>
      <c r="E7" s="56">
        <v>158249</v>
      </c>
      <c r="F7" s="87">
        <v>707.08</v>
      </c>
      <c r="G7" s="87">
        <v>686.27</v>
      </c>
      <c r="H7" s="56">
        <v>78834</v>
      </c>
      <c r="I7" s="87">
        <v>697.12</v>
      </c>
      <c r="J7" s="87">
        <v>697.76</v>
      </c>
      <c r="K7" s="56">
        <v>5895</v>
      </c>
      <c r="L7" s="87">
        <v>757.71</v>
      </c>
      <c r="M7" s="87">
        <v>736.3</v>
      </c>
    </row>
    <row r="8" spans="1:13">
      <c r="A8" s="3" t="s">
        <v>257</v>
      </c>
      <c r="B8" s="6">
        <v>525165</v>
      </c>
      <c r="C8" s="14">
        <v>1204.9000000000001</v>
      </c>
      <c r="D8" s="87">
        <v>1190.77</v>
      </c>
      <c r="E8" s="56">
        <v>28531</v>
      </c>
      <c r="F8" s="87">
        <v>1145.44</v>
      </c>
      <c r="G8" s="87">
        <v>1126.6099999999999</v>
      </c>
      <c r="H8" s="56">
        <v>14906</v>
      </c>
      <c r="I8" s="87">
        <v>1181.44</v>
      </c>
      <c r="J8" s="87">
        <v>1146.9100000000001</v>
      </c>
      <c r="K8" s="56">
        <v>3</v>
      </c>
      <c r="L8" s="87">
        <v>1289.3</v>
      </c>
      <c r="M8" s="87">
        <v>1367.42</v>
      </c>
    </row>
    <row r="9" spans="1:13">
      <c r="A9" s="3" t="s">
        <v>258</v>
      </c>
      <c r="B9" s="6">
        <v>56154</v>
      </c>
      <c r="C9" s="14">
        <v>1635.89</v>
      </c>
      <c r="D9" s="87">
        <v>1617.37</v>
      </c>
      <c r="E9" s="56">
        <v>643</v>
      </c>
      <c r="F9" s="87">
        <v>1701.73</v>
      </c>
      <c r="G9" s="87">
        <v>1681.78</v>
      </c>
      <c r="H9" s="56">
        <v>1624</v>
      </c>
      <c r="I9" s="87">
        <v>1651.18</v>
      </c>
      <c r="J9" s="87">
        <v>1621.93</v>
      </c>
      <c r="K9" s="56">
        <v>0</v>
      </c>
      <c r="L9" s="87">
        <v>0</v>
      </c>
      <c r="M9" s="87" t="s">
        <v>251</v>
      </c>
    </row>
    <row r="10" spans="1:13">
      <c r="A10" s="3" t="s">
        <v>259</v>
      </c>
      <c r="B10" s="6">
        <v>2499</v>
      </c>
      <c r="C10" s="14">
        <v>2183.5500000000002</v>
      </c>
      <c r="D10" s="87">
        <v>2149.42</v>
      </c>
      <c r="E10" s="56">
        <v>303</v>
      </c>
      <c r="F10" s="87">
        <v>2216.39</v>
      </c>
      <c r="G10" s="87">
        <v>2210.3200000000002</v>
      </c>
      <c r="H10" s="56">
        <v>153</v>
      </c>
      <c r="I10" s="87">
        <v>2181.46</v>
      </c>
      <c r="J10" s="87">
        <v>2161.5</v>
      </c>
      <c r="K10" s="56">
        <v>0</v>
      </c>
      <c r="L10" s="87">
        <v>0</v>
      </c>
      <c r="M10" s="87" t="s">
        <v>251</v>
      </c>
    </row>
    <row r="11" spans="1:13">
      <c r="A11" s="3" t="s">
        <v>260</v>
      </c>
      <c r="B11" s="6">
        <v>1279</v>
      </c>
      <c r="C11" s="14">
        <v>2938.06</v>
      </c>
      <c r="D11" s="87">
        <v>2929.52</v>
      </c>
      <c r="E11" s="56">
        <v>31</v>
      </c>
      <c r="F11" s="87">
        <v>3232.56</v>
      </c>
      <c r="G11" s="87">
        <v>2903.59</v>
      </c>
      <c r="H11" s="56">
        <v>58</v>
      </c>
      <c r="I11" s="87">
        <v>3089.07</v>
      </c>
      <c r="J11" s="87">
        <v>2763.52</v>
      </c>
      <c r="K11" s="56">
        <v>0</v>
      </c>
      <c r="L11" s="87">
        <v>0</v>
      </c>
      <c r="M11" s="87" t="s">
        <v>251</v>
      </c>
    </row>
    <row r="12" spans="1:13" ht="15.75">
      <c r="A12" s="20" t="s">
        <v>15</v>
      </c>
      <c r="B12" s="13">
        <f>SUM(B6:B11)</f>
        <v>1910174</v>
      </c>
      <c r="C12" s="21"/>
      <c r="D12" s="21"/>
      <c r="E12" s="13">
        <f>SUM(E6:E11)</f>
        <v>591772</v>
      </c>
      <c r="F12" s="21"/>
      <c r="G12" s="21"/>
      <c r="H12" s="13">
        <f>SUM(H6:H11)</f>
        <v>242432</v>
      </c>
      <c r="I12" s="21"/>
      <c r="J12" s="21"/>
      <c r="K12" s="13">
        <f>SUM(K6:K11)</f>
        <v>6243</v>
      </c>
      <c r="L12" s="21"/>
      <c r="M12" s="21"/>
    </row>
    <row r="13" spans="1:13">
      <c r="A13" s="24" t="s">
        <v>16</v>
      </c>
      <c r="B13" s="7"/>
      <c r="C13" s="15"/>
      <c r="D13" s="15"/>
      <c r="E13" s="7"/>
      <c r="F13" s="15"/>
      <c r="G13" s="15"/>
      <c r="H13" s="7"/>
      <c r="I13" s="15"/>
      <c r="J13" s="15"/>
      <c r="K13" s="7"/>
      <c r="L13" s="15"/>
      <c r="M13" s="15"/>
    </row>
    <row r="14" spans="1:13">
      <c r="A14" s="3" t="s">
        <v>261</v>
      </c>
      <c r="B14" s="6">
        <v>74457</v>
      </c>
      <c r="C14" s="14">
        <v>76.36</v>
      </c>
      <c r="D14" s="14">
        <v>81.099999999999994</v>
      </c>
      <c r="E14" s="6">
        <v>130693</v>
      </c>
      <c r="F14" s="14">
        <v>69.55</v>
      </c>
      <c r="G14" s="14">
        <v>77.319999999999993</v>
      </c>
      <c r="H14" s="6">
        <v>17736</v>
      </c>
      <c r="I14" s="14">
        <v>69.900000000000006</v>
      </c>
      <c r="J14" s="14">
        <v>74.66</v>
      </c>
      <c r="K14" s="6">
        <v>0</v>
      </c>
      <c r="L14" s="14">
        <v>0</v>
      </c>
      <c r="M14" s="14" t="s">
        <v>251</v>
      </c>
    </row>
    <row r="15" spans="1:13">
      <c r="A15" s="3" t="s">
        <v>262</v>
      </c>
      <c r="B15" s="6">
        <v>581404</v>
      </c>
      <c r="C15" s="14">
        <v>156.52000000000001</v>
      </c>
      <c r="D15" s="14">
        <v>162.15</v>
      </c>
      <c r="E15" s="6">
        <v>119052</v>
      </c>
      <c r="F15" s="14">
        <v>141.53</v>
      </c>
      <c r="G15" s="14">
        <v>137.77000000000001</v>
      </c>
      <c r="H15" s="6">
        <v>44273</v>
      </c>
      <c r="I15" s="14">
        <v>143.41</v>
      </c>
      <c r="J15" s="14">
        <v>141.93</v>
      </c>
      <c r="K15" s="6">
        <v>0</v>
      </c>
      <c r="L15" s="14">
        <v>0</v>
      </c>
      <c r="M15" s="14" t="s">
        <v>251</v>
      </c>
    </row>
    <row r="16" spans="1:13">
      <c r="A16" s="3" t="s">
        <v>263</v>
      </c>
      <c r="B16" s="6">
        <v>213983</v>
      </c>
      <c r="C16" s="14">
        <v>228.32</v>
      </c>
      <c r="D16" s="14">
        <v>219.28</v>
      </c>
      <c r="E16" s="6">
        <v>11109</v>
      </c>
      <c r="F16" s="14">
        <v>227.44</v>
      </c>
      <c r="G16" s="14">
        <v>219.18</v>
      </c>
      <c r="H16" s="6">
        <v>7726</v>
      </c>
      <c r="I16" s="14">
        <v>230.13</v>
      </c>
      <c r="J16" s="14">
        <v>225.53</v>
      </c>
      <c r="K16" s="6">
        <v>0</v>
      </c>
      <c r="L16" s="14">
        <v>0</v>
      </c>
      <c r="M16" s="14" t="s">
        <v>251</v>
      </c>
    </row>
    <row r="17" spans="1:13">
      <c r="A17" s="3" t="s">
        <v>264</v>
      </c>
      <c r="B17" s="6">
        <v>31329</v>
      </c>
      <c r="C17" s="14">
        <v>337.08</v>
      </c>
      <c r="D17" s="14">
        <v>332.98</v>
      </c>
      <c r="E17" s="6">
        <v>1105</v>
      </c>
      <c r="F17" s="14">
        <v>337.08</v>
      </c>
      <c r="G17" s="14">
        <v>331.6</v>
      </c>
      <c r="H17" s="6">
        <v>882</v>
      </c>
      <c r="I17" s="14">
        <v>339.39</v>
      </c>
      <c r="J17" s="14">
        <v>334.6</v>
      </c>
      <c r="K17" s="6">
        <v>0</v>
      </c>
      <c r="L17" s="14">
        <v>0</v>
      </c>
      <c r="M17" s="14" t="s">
        <v>251</v>
      </c>
    </row>
    <row r="18" spans="1:13">
      <c r="A18" s="3" t="s">
        <v>265</v>
      </c>
      <c r="B18" s="6">
        <v>6577</v>
      </c>
      <c r="C18" s="14">
        <v>445.51</v>
      </c>
      <c r="D18" s="14">
        <v>442</v>
      </c>
      <c r="E18" s="6">
        <v>325</v>
      </c>
      <c r="F18" s="14">
        <v>440.95</v>
      </c>
      <c r="G18" s="14">
        <v>439.63</v>
      </c>
      <c r="H18" s="6">
        <v>226</v>
      </c>
      <c r="I18" s="14">
        <v>440.32</v>
      </c>
      <c r="J18" s="14">
        <v>437.81</v>
      </c>
      <c r="K18" s="6">
        <v>0</v>
      </c>
      <c r="L18" s="14">
        <v>0</v>
      </c>
      <c r="M18" s="14" t="s">
        <v>251</v>
      </c>
    </row>
    <row r="19" spans="1:13">
      <c r="A19" s="23" t="s">
        <v>266</v>
      </c>
      <c r="B19" s="6">
        <v>4582</v>
      </c>
      <c r="C19" s="14">
        <v>604.05999999999995</v>
      </c>
      <c r="D19" s="14">
        <v>580.86</v>
      </c>
      <c r="E19" s="6">
        <v>144</v>
      </c>
      <c r="F19" s="14">
        <v>578.07000000000005</v>
      </c>
      <c r="G19" s="14">
        <v>547.33000000000004</v>
      </c>
      <c r="H19" s="6">
        <v>85</v>
      </c>
      <c r="I19" s="14">
        <v>586.64</v>
      </c>
      <c r="J19" s="14">
        <v>551.97</v>
      </c>
      <c r="K19" s="6">
        <v>0</v>
      </c>
      <c r="L19" s="14">
        <v>0</v>
      </c>
      <c r="M19" s="14" t="s">
        <v>251</v>
      </c>
    </row>
    <row r="20" spans="1:13">
      <c r="A20" s="3" t="s">
        <v>267</v>
      </c>
      <c r="B20" s="6">
        <v>39</v>
      </c>
      <c r="C20" s="14">
        <v>1109.76</v>
      </c>
      <c r="D20" s="14">
        <v>1063.8</v>
      </c>
      <c r="E20" s="6">
        <v>0</v>
      </c>
      <c r="F20" s="14">
        <v>0</v>
      </c>
      <c r="G20" s="14" t="s">
        <v>251</v>
      </c>
      <c r="H20" s="6">
        <v>0</v>
      </c>
      <c r="I20" s="14">
        <v>0</v>
      </c>
      <c r="J20" s="14" t="s">
        <v>251</v>
      </c>
      <c r="K20" s="6">
        <v>0</v>
      </c>
      <c r="L20" s="14">
        <v>0</v>
      </c>
      <c r="M20" s="14" t="s">
        <v>251</v>
      </c>
    </row>
    <row r="21" spans="1:13">
      <c r="A21" s="3" t="s">
        <v>268</v>
      </c>
      <c r="B21" s="6">
        <v>1</v>
      </c>
      <c r="C21" s="14">
        <v>1526.93</v>
      </c>
      <c r="D21" s="14">
        <v>1526.93</v>
      </c>
      <c r="E21" s="6">
        <v>0</v>
      </c>
      <c r="F21" s="14">
        <v>0</v>
      </c>
      <c r="G21" s="14" t="s">
        <v>251</v>
      </c>
      <c r="H21" s="6">
        <v>0</v>
      </c>
      <c r="I21" s="14">
        <v>0</v>
      </c>
      <c r="J21" s="14" t="s">
        <v>251</v>
      </c>
      <c r="K21" s="6">
        <v>0</v>
      </c>
      <c r="L21" s="14">
        <v>0</v>
      </c>
      <c r="M21" s="14" t="s">
        <v>251</v>
      </c>
    </row>
    <row r="22" spans="1:13">
      <c r="A22" s="3" t="s">
        <v>269</v>
      </c>
      <c r="B22" s="6">
        <v>0</v>
      </c>
      <c r="C22" s="14">
        <v>0</v>
      </c>
      <c r="D22" s="14" t="s">
        <v>251</v>
      </c>
      <c r="E22" s="6">
        <v>0</v>
      </c>
      <c r="F22" s="14">
        <v>0</v>
      </c>
      <c r="G22" s="14" t="s">
        <v>251</v>
      </c>
      <c r="H22" s="6">
        <v>0</v>
      </c>
      <c r="I22" s="14">
        <v>0</v>
      </c>
      <c r="J22" s="14" t="s">
        <v>251</v>
      </c>
      <c r="K22" s="6">
        <v>0</v>
      </c>
      <c r="L22" s="14">
        <v>0</v>
      </c>
      <c r="M22" s="14" t="s">
        <v>251</v>
      </c>
    </row>
    <row r="23" spans="1:13">
      <c r="A23" s="3" t="s">
        <v>260</v>
      </c>
      <c r="B23" s="6">
        <v>0</v>
      </c>
      <c r="C23" s="14">
        <v>0</v>
      </c>
      <c r="D23" s="14" t="s">
        <v>251</v>
      </c>
      <c r="E23" s="6">
        <v>0</v>
      </c>
      <c r="F23" s="14">
        <v>0</v>
      </c>
      <c r="G23" s="14" t="s">
        <v>251</v>
      </c>
      <c r="H23" s="6">
        <v>0</v>
      </c>
      <c r="I23" s="14">
        <v>0</v>
      </c>
      <c r="J23" s="14" t="s">
        <v>251</v>
      </c>
      <c r="K23" s="6">
        <v>0</v>
      </c>
      <c r="L23" s="14">
        <v>0</v>
      </c>
      <c r="M23" s="14" t="s">
        <v>251</v>
      </c>
    </row>
    <row r="24" spans="1:13" ht="15.75">
      <c r="A24" s="20" t="s">
        <v>17</v>
      </c>
      <c r="B24" s="13">
        <f>SUM(B14:B23)</f>
        <v>912372</v>
      </c>
      <c r="C24" s="21"/>
      <c r="D24" s="21"/>
      <c r="E24" s="13">
        <f>SUM(E14:E23)</f>
        <v>262428</v>
      </c>
      <c r="F24" s="21"/>
      <c r="G24" s="21"/>
      <c r="H24" s="13">
        <f>SUM(H14:H23)</f>
        <v>70928</v>
      </c>
      <c r="I24" s="21"/>
      <c r="J24" s="21"/>
      <c r="K24" s="13">
        <f>SUM(K14:K23)</f>
        <v>0</v>
      </c>
      <c r="L24" s="21"/>
      <c r="M24" s="21"/>
    </row>
    <row r="25" spans="1:13">
      <c r="A25" s="1" t="s">
        <v>253</v>
      </c>
      <c r="B25" s="7"/>
      <c r="C25" s="15"/>
      <c r="D25" s="15"/>
      <c r="E25" s="7"/>
      <c r="F25" s="15"/>
      <c r="G25" s="15"/>
      <c r="H25" s="7"/>
      <c r="I25" s="15"/>
      <c r="J25" s="15"/>
      <c r="K25" s="7"/>
      <c r="L25" s="15"/>
      <c r="M25" s="15"/>
    </row>
    <row r="26" spans="1:13">
      <c r="A26" s="3" t="s">
        <v>261</v>
      </c>
      <c r="B26" s="6">
        <v>180418</v>
      </c>
      <c r="C26" s="87">
        <v>72.45</v>
      </c>
      <c r="D26" s="87">
        <v>74.3</v>
      </c>
      <c r="E26" s="6">
        <v>54461</v>
      </c>
      <c r="F26" s="14">
        <v>46.97</v>
      </c>
      <c r="G26" s="14">
        <v>44.7</v>
      </c>
      <c r="H26" s="6">
        <v>3</v>
      </c>
      <c r="I26" s="14">
        <v>64.930000000000007</v>
      </c>
      <c r="J26" s="14">
        <v>49</v>
      </c>
      <c r="K26" s="56">
        <v>0</v>
      </c>
      <c r="L26" s="87">
        <v>0</v>
      </c>
      <c r="M26" s="87" t="s">
        <v>251</v>
      </c>
    </row>
    <row r="27" spans="1:13">
      <c r="A27" s="3" t="s">
        <v>262</v>
      </c>
      <c r="B27" s="6">
        <v>136455</v>
      </c>
      <c r="C27" s="87">
        <v>124.9</v>
      </c>
      <c r="D27" s="87">
        <v>117.56</v>
      </c>
      <c r="E27" s="6">
        <v>12110</v>
      </c>
      <c r="F27" s="14">
        <v>133.99</v>
      </c>
      <c r="G27" s="14">
        <v>126.6</v>
      </c>
      <c r="H27" s="6">
        <v>1</v>
      </c>
      <c r="I27" s="14">
        <v>152.84</v>
      </c>
      <c r="J27" s="14">
        <v>152.84</v>
      </c>
      <c r="K27" s="56">
        <v>0</v>
      </c>
      <c r="L27" s="87">
        <v>0</v>
      </c>
      <c r="M27" s="87" t="s">
        <v>251</v>
      </c>
    </row>
    <row r="28" spans="1:13">
      <c r="A28" s="3" t="s">
        <v>263</v>
      </c>
      <c r="B28" s="6">
        <v>18148</v>
      </c>
      <c r="C28" s="87">
        <v>243.54</v>
      </c>
      <c r="D28" s="87">
        <v>242.76</v>
      </c>
      <c r="E28" s="6">
        <v>1314</v>
      </c>
      <c r="F28" s="14">
        <v>244.13</v>
      </c>
      <c r="G28" s="14">
        <v>243.68</v>
      </c>
      <c r="H28" s="6">
        <v>12</v>
      </c>
      <c r="I28" s="14">
        <v>241.84</v>
      </c>
      <c r="J28" s="14">
        <v>247.93</v>
      </c>
      <c r="K28" s="56">
        <v>0</v>
      </c>
      <c r="L28" s="87">
        <v>0</v>
      </c>
      <c r="M28" s="87" t="s">
        <v>251</v>
      </c>
    </row>
    <row r="29" spans="1:13">
      <c r="A29" s="3" t="s">
        <v>264</v>
      </c>
      <c r="B29" s="6">
        <v>986</v>
      </c>
      <c r="C29" s="87">
        <v>329.61</v>
      </c>
      <c r="D29" s="87">
        <v>324.45</v>
      </c>
      <c r="E29" s="6">
        <v>152</v>
      </c>
      <c r="F29" s="14">
        <v>314.82</v>
      </c>
      <c r="G29" s="14">
        <v>309.86</v>
      </c>
      <c r="H29" s="6">
        <v>5</v>
      </c>
      <c r="I29" s="14">
        <v>305.76</v>
      </c>
      <c r="J29" s="14">
        <v>303.8</v>
      </c>
      <c r="K29" s="56">
        <v>0</v>
      </c>
      <c r="L29" s="87">
        <v>0</v>
      </c>
      <c r="M29" s="87" t="s">
        <v>251</v>
      </c>
    </row>
    <row r="30" spans="1:13">
      <c r="A30" s="3" t="s">
        <v>265</v>
      </c>
      <c r="B30" s="6">
        <v>18</v>
      </c>
      <c r="C30" s="87">
        <v>436.26</v>
      </c>
      <c r="D30" s="87">
        <v>433.81</v>
      </c>
      <c r="E30" s="6">
        <v>2</v>
      </c>
      <c r="F30" s="14">
        <v>441.77</v>
      </c>
      <c r="G30" s="14">
        <v>441.77</v>
      </c>
      <c r="H30" s="6">
        <v>0</v>
      </c>
      <c r="I30" s="14">
        <v>0</v>
      </c>
      <c r="J30" s="14" t="s">
        <v>251</v>
      </c>
      <c r="K30" s="56">
        <v>0</v>
      </c>
      <c r="L30" s="87">
        <v>0</v>
      </c>
      <c r="M30" s="87" t="s">
        <v>251</v>
      </c>
    </row>
    <row r="31" spans="1:13">
      <c r="A31" s="23" t="s">
        <v>266</v>
      </c>
      <c r="B31" s="6">
        <v>4</v>
      </c>
      <c r="C31" s="87">
        <v>564.4</v>
      </c>
      <c r="D31" s="87">
        <v>558.47</v>
      </c>
      <c r="E31" s="6">
        <v>0</v>
      </c>
      <c r="F31" s="14">
        <v>0</v>
      </c>
      <c r="G31" s="14" t="s">
        <v>251</v>
      </c>
      <c r="H31" s="6">
        <v>0</v>
      </c>
      <c r="I31" s="14">
        <v>0</v>
      </c>
      <c r="J31" s="14" t="s">
        <v>251</v>
      </c>
      <c r="K31" s="56">
        <v>0</v>
      </c>
      <c r="L31" s="87">
        <v>0</v>
      </c>
      <c r="M31" s="87" t="s">
        <v>251</v>
      </c>
    </row>
    <row r="32" spans="1:13">
      <c r="A32" s="3" t="s">
        <v>267</v>
      </c>
      <c r="B32" s="6">
        <v>0</v>
      </c>
      <c r="C32" s="87">
        <v>0</v>
      </c>
      <c r="D32" s="87" t="s">
        <v>251</v>
      </c>
      <c r="E32" s="6">
        <v>0</v>
      </c>
      <c r="F32" s="14">
        <v>0</v>
      </c>
      <c r="G32" s="14" t="s">
        <v>251</v>
      </c>
      <c r="H32" s="6">
        <v>0</v>
      </c>
      <c r="I32" s="14">
        <v>0</v>
      </c>
      <c r="J32" s="14" t="s">
        <v>251</v>
      </c>
      <c r="K32" s="6">
        <v>0</v>
      </c>
      <c r="L32" s="14">
        <v>0</v>
      </c>
      <c r="M32" s="14" t="s">
        <v>251</v>
      </c>
    </row>
    <row r="33" spans="1:13">
      <c r="A33" s="3" t="s">
        <v>268</v>
      </c>
      <c r="B33" s="6">
        <v>0</v>
      </c>
      <c r="C33" s="87">
        <v>0</v>
      </c>
      <c r="D33" s="87" t="s">
        <v>251</v>
      </c>
      <c r="E33" s="6">
        <v>0</v>
      </c>
      <c r="F33" s="14">
        <v>0</v>
      </c>
      <c r="G33" s="14" t="s">
        <v>251</v>
      </c>
      <c r="H33" s="6">
        <v>0</v>
      </c>
      <c r="I33" s="14">
        <v>0</v>
      </c>
      <c r="J33" s="14" t="s">
        <v>251</v>
      </c>
      <c r="K33" s="6">
        <v>0</v>
      </c>
      <c r="L33" s="14">
        <v>0</v>
      </c>
      <c r="M33" s="14" t="s">
        <v>251</v>
      </c>
    </row>
    <row r="34" spans="1:13">
      <c r="A34" s="3" t="s">
        <v>269</v>
      </c>
      <c r="B34" s="6">
        <v>0</v>
      </c>
      <c r="C34" s="87">
        <v>0</v>
      </c>
      <c r="D34" s="87" t="s">
        <v>251</v>
      </c>
      <c r="E34" s="6">
        <v>0</v>
      </c>
      <c r="F34" s="14">
        <v>0</v>
      </c>
      <c r="G34" s="14" t="s">
        <v>251</v>
      </c>
      <c r="H34" s="6">
        <v>0</v>
      </c>
      <c r="I34" s="14">
        <v>0</v>
      </c>
      <c r="J34" s="14" t="s">
        <v>251</v>
      </c>
      <c r="K34" s="6">
        <v>0</v>
      </c>
      <c r="L34" s="14">
        <v>0</v>
      </c>
      <c r="M34" s="14" t="s">
        <v>251</v>
      </c>
    </row>
    <row r="35" spans="1:13">
      <c r="A35" s="3" t="s">
        <v>260</v>
      </c>
      <c r="B35" s="6">
        <v>0</v>
      </c>
      <c r="C35" s="87">
        <v>0</v>
      </c>
      <c r="D35" s="87" t="s">
        <v>251</v>
      </c>
      <c r="E35" s="6">
        <v>0</v>
      </c>
      <c r="F35" s="14">
        <v>0</v>
      </c>
      <c r="G35" s="14" t="s">
        <v>251</v>
      </c>
      <c r="H35" s="6">
        <v>0</v>
      </c>
      <c r="I35" s="14">
        <v>0</v>
      </c>
      <c r="J35" s="14" t="s">
        <v>251</v>
      </c>
      <c r="K35" s="6">
        <v>0</v>
      </c>
      <c r="L35" s="14">
        <v>0</v>
      </c>
      <c r="M35" s="14" t="s">
        <v>251</v>
      </c>
    </row>
    <row r="36" spans="1:13" ht="15.75">
      <c r="A36" s="20" t="s">
        <v>254</v>
      </c>
      <c r="B36" s="13">
        <f>SUM(B26:B35)</f>
        <v>336029</v>
      </c>
      <c r="C36" s="21"/>
      <c r="D36" s="21"/>
      <c r="E36" s="13">
        <f>SUM(E26:E35)</f>
        <v>68039</v>
      </c>
      <c r="F36" s="21"/>
      <c r="G36" s="21"/>
      <c r="H36" s="13">
        <f>SUM(H26:H35)</f>
        <v>21</v>
      </c>
      <c r="I36" s="21"/>
      <c r="J36" s="21"/>
      <c r="K36" s="13">
        <f>SUM(K26:K35)</f>
        <v>0</v>
      </c>
      <c r="L36" s="21"/>
      <c r="M36" s="21"/>
    </row>
    <row r="37" spans="1:13">
      <c r="A37" s="1" t="s">
        <v>358</v>
      </c>
      <c r="B37" s="8"/>
      <c r="C37" s="192"/>
      <c r="D37" s="15"/>
      <c r="E37" s="7"/>
      <c r="F37" s="15"/>
      <c r="G37" s="15"/>
      <c r="H37" s="7"/>
      <c r="I37" s="15"/>
      <c r="J37" s="15"/>
      <c r="K37" s="7"/>
      <c r="L37" s="15"/>
      <c r="M37" s="15"/>
    </row>
    <row r="38" spans="1:13">
      <c r="A38" s="3" t="s">
        <v>255</v>
      </c>
      <c r="B38" s="6">
        <v>23462</v>
      </c>
      <c r="C38" s="87">
        <v>338.5</v>
      </c>
      <c r="D38" s="87">
        <v>338.4</v>
      </c>
      <c r="E38" s="6">
        <v>0</v>
      </c>
      <c r="F38" s="14">
        <v>0</v>
      </c>
      <c r="G38" s="14" t="s">
        <v>251</v>
      </c>
      <c r="H38" s="6">
        <v>0</v>
      </c>
      <c r="I38" s="14">
        <v>0</v>
      </c>
      <c r="J38" s="14" t="s">
        <v>251</v>
      </c>
      <c r="K38" s="6">
        <v>10861</v>
      </c>
      <c r="L38" s="14">
        <v>196.95</v>
      </c>
      <c r="M38" s="14">
        <v>160</v>
      </c>
    </row>
    <row r="39" spans="1:13">
      <c r="A39" s="3" t="s">
        <v>256</v>
      </c>
      <c r="B39" s="56">
        <v>0</v>
      </c>
      <c r="C39" s="87">
        <v>0</v>
      </c>
      <c r="D39" s="87" t="s">
        <v>251</v>
      </c>
      <c r="E39" s="193">
        <v>0</v>
      </c>
      <c r="F39" s="4">
        <v>0</v>
      </c>
      <c r="G39" s="4" t="s">
        <v>251</v>
      </c>
      <c r="H39" s="193">
        <v>0</v>
      </c>
      <c r="I39" s="4">
        <v>0</v>
      </c>
      <c r="J39" s="4" t="s">
        <v>251</v>
      </c>
      <c r="K39" s="193">
        <v>0</v>
      </c>
      <c r="L39" s="4">
        <v>0</v>
      </c>
      <c r="M39" s="4" t="s">
        <v>251</v>
      </c>
    </row>
    <row r="40" spans="1:13">
      <c r="A40" s="3" t="s">
        <v>257</v>
      </c>
      <c r="B40" s="56">
        <v>0</v>
      </c>
      <c r="C40" s="87">
        <v>0</v>
      </c>
      <c r="D40" s="87" t="s">
        <v>251</v>
      </c>
      <c r="E40" s="193">
        <v>0</v>
      </c>
      <c r="F40" s="4">
        <v>0</v>
      </c>
      <c r="G40" s="4" t="s">
        <v>251</v>
      </c>
      <c r="H40" s="193">
        <v>0</v>
      </c>
      <c r="I40" s="4">
        <v>0</v>
      </c>
      <c r="J40" s="4" t="s">
        <v>251</v>
      </c>
      <c r="K40" s="193">
        <v>0</v>
      </c>
      <c r="L40" s="4">
        <v>0</v>
      </c>
      <c r="M40" s="4" t="s">
        <v>251</v>
      </c>
    </row>
    <row r="41" spans="1:13">
      <c r="A41" s="3" t="s">
        <v>258</v>
      </c>
      <c r="B41" s="56">
        <v>0</v>
      </c>
      <c r="C41" s="87">
        <v>0</v>
      </c>
      <c r="D41" s="87" t="s">
        <v>251</v>
      </c>
      <c r="E41" s="193">
        <v>0</v>
      </c>
      <c r="F41" s="4">
        <v>0</v>
      </c>
      <c r="G41" s="4" t="s">
        <v>251</v>
      </c>
      <c r="H41" s="193">
        <v>0</v>
      </c>
      <c r="I41" s="4">
        <v>0</v>
      </c>
      <c r="J41" s="4" t="s">
        <v>251</v>
      </c>
      <c r="K41" s="193">
        <v>0</v>
      </c>
      <c r="L41" s="4">
        <v>0</v>
      </c>
      <c r="M41" s="4" t="s">
        <v>251</v>
      </c>
    </row>
    <row r="42" spans="1:13">
      <c r="A42" s="3" t="s">
        <v>259</v>
      </c>
      <c r="B42" s="56">
        <v>0</v>
      </c>
      <c r="C42" s="87">
        <v>0</v>
      </c>
      <c r="D42" s="87" t="s">
        <v>251</v>
      </c>
      <c r="E42" s="193">
        <v>0</v>
      </c>
      <c r="F42" s="4">
        <v>0</v>
      </c>
      <c r="G42" s="4" t="s">
        <v>251</v>
      </c>
      <c r="H42" s="193">
        <v>0</v>
      </c>
      <c r="I42" s="4">
        <v>0</v>
      </c>
      <c r="J42" s="4" t="s">
        <v>251</v>
      </c>
      <c r="K42" s="193">
        <v>0</v>
      </c>
      <c r="L42" s="4">
        <v>0</v>
      </c>
      <c r="M42" s="4" t="s">
        <v>251</v>
      </c>
    </row>
    <row r="43" spans="1:13">
      <c r="A43" s="3" t="s">
        <v>260</v>
      </c>
      <c r="B43" s="56">
        <v>0</v>
      </c>
      <c r="C43" s="87">
        <v>0</v>
      </c>
      <c r="D43" s="87" t="s">
        <v>251</v>
      </c>
      <c r="E43" s="193">
        <v>0</v>
      </c>
      <c r="F43" s="4">
        <v>0</v>
      </c>
      <c r="G43" s="4" t="s">
        <v>251</v>
      </c>
      <c r="H43" s="193">
        <v>0</v>
      </c>
      <c r="I43" s="4">
        <v>0</v>
      </c>
      <c r="J43" s="4" t="s">
        <v>251</v>
      </c>
      <c r="K43" s="193">
        <v>0</v>
      </c>
      <c r="L43" s="4">
        <v>0</v>
      </c>
      <c r="M43" s="4" t="s">
        <v>251</v>
      </c>
    </row>
    <row r="44" spans="1:13" ht="15.75">
      <c r="A44" s="20" t="s">
        <v>364</v>
      </c>
      <c r="B44" s="22">
        <f>SUM(B38:B43)</f>
        <v>23462</v>
      </c>
      <c r="C44" s="194"/>
      <c r="D44" s="21"/>
      <c r="E44" s="13">
        <f>SUM(E38:E43)</f>
        <v>0</v>
      </c>
      <c r="F44" s="21"/>
      <c r="G44" s="21"/>
      <c r="H44" s="13">
        <f>SUM(H38:H43)</f>
        <v>0</v>
      </c>
      <c r="I44" s="21"/>
      <c r="J44" s="21"/>
      <c r="K44" s="13">
        <f>SUM(K38:K43)</f>
        <v>10861</v>
      </c>
      <c r="L44" s="21"/>
      <c r="M44" s="21"/>
    </row>
    <row r="45" spans="1:13">
      <c r="A45" s="1" t="s">
        <v>543</v>
      </c>
      <c r="B45" s="8"/>
      <c r="C45" s="192"/>
      <c r="D45" s="15"/>
      <c r="E45" s="7"/>
      <c r="F45" s="15"/>
      <c r="G45" s="15"/>
      <c r="H45" s="7"/>
      <c r="I45" s="15"/>
      <c r="J45" s="15"/>
      <c r="K45" s="7"/>
      <c r="L45" s="15"/>
      <c r="M45" s="15"/>
    </row>
    <row r="46" spans="1:13">
      <c r="A46" s="3" t="s">
        <v>255</v>
      </c>
      <c r="B46" s="6">
        <v>0</v>
      </c>
      <c r="C46" s="87">
        <v>0</v>
      </c>
      <c r="D46" s="87" t="s">
        <v>251</v>
      </c>
      <c r="E46" s="6">
        <v>0</v>
      </c>
      <c r="F46" s="14">
        <v>0</v>
      </c>
      <c r="G46" s="14" t="s">
        <v>251</v>
      </c>
      <c r="H46" s="6">
        <v>0</v>
      </c>
      <c r="I46" s="14">
        <v>0</v>
      </c>
      <c r="J46" s="14" t="s">
        <v>251</v>
      </c>
      <c r="K46" s="6">
        <v>0</v>
      </c>
      <c r="L46" s="14">
        <v>0</v>
      </c>
      <c r="M46" s="14" t="s">
        <v>251</v>
      </c>
    </row>
    <row r="47" spans="1:13">
      <c r="A47" s="3" t="s">
        <v>256</v>
      </c>
      <c r="B47" s="56">
        <v>0</v>
      </c>
      <c r="C47" s="87">
        <v>0</v>
      </c>
      <c r="D47" s="87" t="s">
        <v>251</v>
      </c>
      <c r="E47" s="193">
        <v>0</v>
      </c>
      <c r="F47" s="4">
        <v>0</v>
      </c>
      <c r="G47" s="4" t="s">
        <v>251</v>
      </c>
      <c r="H47" s="193">
        <v>0</v>
      </c>
      <c r="I47" s="4">
        <v>0</v>
      </c>
      <c r="J47" s="4" t="s">
        <v>251</v>
      </c>
      <c r="K47" s="193">
        <v>0</v>
      </c>
      <c r="L47" s="4">
        <v>0</v>
      </c>
      <c r="M47" s="4" t="s">
        <v>251</v>
      </c>
    </row>
    <row r="48" spans="1:13">
      <c r="A48" s="3" t="s">
        <v>257</v>
      </c>
      <c r="B48" s="56">
        <v>0</v>
      </c>
      <c r="C48" s="87">
        <v>0</v>
      </c>
      <c r="D48" s="87" t="s">
        <v>251</v>
      </c>
      <c r="E48" s="193">
        <v>0</v>
      </c>
      <c r="F48" s="4">
        <v>0</v>
      </c>
      <c r="G48" s="4" t="s">
        <v>251</v>
      </c>
      <c r="H48" s="193">
        <v>0</v>
      </c>
      <c r="I48" s="4">
        <v>0</v>
      </c>
      <c r="J48" s="4" t="s">
        <v>251</v>
      </c>
      <c r="K48" s="193">
        <v>0</v>
      </c>
      <c r="L48" s="4">
        <v>0</v>
      </c>
      <c r="M48" s="4" t="s">
        <v>251</v>
      </c>
    </row>
    <row r="49" spans="1:13">
      <c r="A49" s="3" t="s">
        <v>258</v>
      </c>
      <c r="B49" s="56">
        <v>0</v>
      </c>
      <c r="C49" s="87">
        <v>0</v>
      </c>
      <c r="D49" s="87" t="s">
        <v>251</v>
      </c>
      <c r="E49" s="193">
        <v>0</v>
      </c>
      <c r="F49" s="4">
        <v>0</v>
      </c>
      <c r="G49" s="4" t="s">
        <v>251</v>
      </c>
      <c r="H49" s="193">
        <v>0</v>
      </c>
      <c r="I49" s="4">
        <v>0</v>
      </c>
      <c r="J49" s="4" t="s">
        <v>251</v>
      </c>
      <c r="K49" s="193">
        <v>0</v>
      </c>
      <c r="L49" s="4">
        <v>0</v>
      </c>
      <c r="M49" s="4" t="s">
        <v>251</v>
      </c>
    </row>
    <row r="50" spans="1:13">
      <c r="A50" s="3" t="s">
        <v>259</v>
      </c>
      <c r="B50" s="56">
        <v>0</v>
      </c>
      <c r="C50" s="87">
        <v>0</v>
      </c>
      <c r="D50" s="87" t="s">
        <v>251</v>
      </c>
      <c r="E50" s="193">
        <v>0</v>
      </c>
      <c r="F50" s="4">
        <v>0</v>
      </c>
      <c r="G50" s="4" t="s">
        <v>251</v>
      </c>
      <c r="H50" s="193">
        <v>0</v>
      </c>
      <c r="I50" s="4">
        <v>0</v>
      </c>
      <c r="J50" s="4" t="s">
        <v>251</v>
      </c>
      <c r="K50" s="193">
        <v>0</v>
      </c>
      <c r="L50" s="4">
        <v>0</v>
      </c>
      <c r="M50" s="4" t="s">
        <v>251</v>
      </c>
    </row>
    <row r="51" spans="1:13">
      <c r="A51" s="3" t="s">
        <v>260</v>
      </c>
      <c r="B51" s="56">
        <v>0</v>
      </c>
      <c r="C51" s="87">
        <v>0</v>
      </c>
      <c r="D51" s="87" t="s">
        <v>251</v>
      </c>
      <c r="E51" s="193">
        <v>0</v>
      </c>
      <c r="F51" s="4">
        <v>0</v>
      </c>
      <c r="G51" s="4" t="s">
        <v>251</v>
      </c>
      <c r="H51" s="193">
        <v>0</v>
      </c>
      <c r="I51" s="4">
        <v>0</v>
      </c>
      <c r="J51" s="4" t="s">
        <v>251</v>
      </c>
      <c r="K51" s="193">
        <v>0</v>
      </c>
      <c r="L51" s="4">
        <v>0</v>
      </c>
      <c r="M51" s="4" t="s">
        <v>251</v>
      </c>
    </row>
    <row r="52" spans="1:13" ht="15.75">
      <c r="A52" s="20" t="s">
        <v>432</v>
      </c>
      <c r="B52" s="22">
        <f>SUM(B46:B51)</f>
        <v>0</v>
      </c>
      <c r="C52" s="194"/>
      <c r="D52" s="21"/>
      <c r="E52" s="13">
        <f>SUM(E46:E51)</f>
        <v>0</v>
      </c>
      <c r="F52" s="21"/>
      <c r="G52" s="21"/>
      <c r="H52" s="13">
        <f>SUM(H46:H51)</f>
        <v>0</v>
      </c>
      <c r="I52" s="21"/>
      <c r="J52" s="21"/>
      <c r="K52" s="13">
        <f>SUM(K46:K51)</f>
        <v>0</v>
      </c>
      <c r="L52" s="21"/>
      <c r="M52" s="21"/>
    </row>
    <row r="53" spans="1:13">
      <c r="H53" s="96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34"/>
  <sheetViews>
    <sheetView workbookViewId="0">
      <selection sqref="A1:G1"/>
    </sheetView>
  </sheetViews>
  <sheetFormatPr defaultRowHeight="15"/>
  <cols>
    <col min="1" max="1" width="6.140625" style="97" bestFit="1" customWidth="1"/>
    <col min="2" max="2" width="50.42578125" style="97" customWidth="1"/>
    <col min="3" max="3" width="16.5703125" style="97" customWidth="1"/>
    <col min="4" max="4" width="19" style="97" customWidth="1"/>
    <col min="5" max="5" width="23.7109375" style="97" customWidth="1"/>
    <col min="6" max="6" width="17.5703125" style="97" customWidth="1"/>
    <col min="7" max="7" width="17.7109375" style="97" customWidth="1"/>
    <col min="8" max="16384" width="9.140625" style="97"/>
  </cols>
  <sheetData>
    <row r="1" spans="1:10" s="44" customFormat="1" ht="18.75">
      <c r="A1" s="448" t="s">
        <v>815</v>
      </c>
      <c r="B1" s="448"/>
      <c r="C1" s="448"/>
      <c r="D1" s="448"/>
      <c r="E1" s="448"/>
      <c r="F1" s="448"/>
      <c r="G1" s="448"/>
    </row>
    <row r="2" spans="1:10">
      <c r="A2" s="10"/>
    </row>
    <row r="3" spans="1:10" s="44" customFormat="1" ht="15.75">
      <c r="A3" s="212" t="s">
        <v>9</v>
      </c>
      <c r="B3" s="47" t="s">
        <v>401</v>
      </c>
      <c r="C3" s="212" t="s">
        <v>544</v>
      </c>
      <c r="D3" s="212" t="s">
        <v>402</v>
      </c>
      <c r="E3" s="212" t="s">
        <v>403</v>
      </c>
      <c r="F3" s="212" t="s">
        <v>404</v>
      </c>
      <c r="G3" s="212" t="s">
        <v>405</v>
      </c>
    </row>
    <row r="4" spans="1:10">
      <c r="A4" s="43">
        <v>1</v>
      </c>
      <c r="B4" s="55">
        <v>10</v>
      </c>
      <c r="C4" s="41">
        <v>3</v>
      </c>
      <c r="D4" s="41">
        <v>11</v>
      </c>
      <c r="E4" s="41">
        <v>11</v>
      </c>
      <c r="F4" s="41">
        <v>8</v>
      </c>
      <c r="G4" s="41">
        <v>0</v>
      </c>
    </row>
    <row r="5" spans="1:10">
      <c r="A5" s="43">
        <v>2</v>
      </c>
      <c r="B5" s="55">
        <v>9</v>
      </c>
      <c r="C5" s="41">
        <v>9</v>
      </c>
      <c r="D5" s="41">
        <v>36</v>
      </c>
      <c r="E5" s="41">
        <v>22</v>
      </c>
      <c r="F5" s="41">
        <v>23</v>
      </c>
      <c r="G5" s="41">
        <v>0</v>
      </c>
    </row>
    <row r="6" spans="1:10">
      <c r="A6" s="43">
        <v>3</v>
      </c>
      <c r="B6" s="55">
        <v>8</v>
      </c>
      <c r="C6" s="41">
        <v>71</v>
      </c>
      <c r="D6" s="41">
        <v>266</v>
      </c>
      <c r="E6" s="41">
        <v>162</v>
      </c>
      <c r="F6" s="41">
        <v>140</v>
      </c>
      <c r="G6" s="41">
        <v>0</v>
      </c>
    </row>
    <row r="7" spans="1:10">
      <c r="A7" s="43">
        <v>4</v>
      </c>
      <c r="B7" s="55">
        <v>7</v>
      </c>
      <c r="C7" s="41">
        <v>474</v>
      </c>
      <c r="D7" s="41">
        <v>1534</v>
      </c>
      <c r="E7" s="41">
        <v>896</v>
      </c>
      <c r="F7" s="41">
        <v>888</v>
      </c>
      <c r="G7" s="41">
        <v>0</v>
      </c>
    </row>
    <row r="8" spans="1:10">
      <c r="A8" s="43">
        <v>5</v>
      </c>
      <c r="B8" s="55">
        <v>6</v>
      </c>
      <c r="C8" s="41">
        <v>6015</v>
      </c>
      <c r="D8" s="41">
        <v>13721</v>
      </c>
      <c r="E8" s="41">
        <v>11174</v>
      </c>
      <c r="F8" s="41">
        <v>11195</v>
      </c>
      <c r="G8" s="41">
        <v>0</v>
      </c>
    </row>
    <row r="9" spans="1:10">
      <c r="A9" s="43">
        <v>6</v>
      </c>
      <c r="B9" s="55">
        <v>5</v>
      </c>
      <c r="C9" s="41">
        <v>15751</v>
      </c>
      <c r="D9" s="41">
        <v>34640</v>
      </c>
      <c r="E9" s="41">
        <v>26291</v>
      </c>
      <c r="F9" s="41">
        <v>17824</v>
      </c>
      <c r="G9" s="41">
        <v>0</v>
      </c>
    </row>
    <row r="10" spans="1:10">
      <c r="A10" s="43">
        <v>7</v>
      </c>
      <c r="B10" s="55">
        <v>4</v>
      </c>
      <c r="C10" s="41">
        <v>68448</v>
      </c>
      <c r="D10" s="41">
        <v>138107</v>
      </c>
      <c r="E10" s="41">
        <v>103975</v>
      </c>
      <c r="F10" s="41">
        <v>31710</v>
      </c>
      <c r="G10" s="41">
        <v>0</v>
      </c>
    </row>
    <row r="11" spans="1:10">
      <c r="A11" s="43">
        <v>8</v>
      </c>
      <c r="B11" s="55">
        <v>3</v>
      </c>
      <c r="C11" s="41">
        <v>355327</v>
      </c>
      <c r="D11" s="41">
        <v>457030</v>
      </c>
      <c r="E11" s="41">
        <v>312922</v>
      </c>
      <c r="F11" s="41">
        <v>296029</v>
      </c>
      <c r="G11" s="41">
        <v>0</v>
      </c>
    </row>
    <row r="12" spans="1:10">
      <c r="A12" s="43">
        <v>9</v>
      </c>
      <c r="B12" s="55">
        <v>2</v>
      </c>
      <c r="C12" s="41">
        <v>908411</v>
      </c>
      <c r="D12" s="41">
        <v>986548</v>
      </c>
      <c r="E12" s="41">
        <v>787341</v>
      </c>
      <c r="F12" s="41">
        <v>42933</v>
      </c>
      <c r="G12" s="41">
        <v>0</v>
      </c>
    </row>
    <row r="13" spans="1:10">
      <c r="A13" s="43">
        <v>10</v>
      </c>
      <c r="B13" s="55">
        <v>1</v>
      </c>
      <c r="C13" s="41">
        <v>1159324</v>
      </c>
      <c r="D13" s="41">
        <v>1153051</v>
      </c>
      <c r="E13" s="41">
        <v>2934</v>
      </c>
      <c r="F13" s="41">
        <v>3339</v>
      </c>
      <c r="G13" s="41">
        <v>0</v>
      </c>
    </row>
    <row r="14" spans="1:10" s="11" customFormat="1" ht="15.75">
      <c r="A14" s="283"/>
      <c r="B14" s="207" t="s">
        <v>545</v>
      </c>
      <c r="C14" s="46">
        <f t="shared" ref="C14:G14" si="0">SUM(C4:C13)</f>
        <v>2513833</v>
      </c>
      <c r="D14" s="46">
        <f t="shared" si="0"/>
        <v>2784944</v>
      </c>
      <c r="E14" s="46">
        <f t="shared" si="0"/>
        <v>1245728</v>
      </c>
      <c r="F14" s="46">
        <f t="shared" si="0"/>
        <v>404089</v>
      </c>
      <c r="G14" s="46">
        <f t="shared" si="0"/>
        <v>0</v>
      </c>
      <c r="J14" s="284"/>
    </row>
    <row r="15" spans="1:10">
      <c r="C15" s="96"/>
    </row>
    <row r="16" spans="1:10" s="12" customFormat="1" ht="15.75">
      <c r="A16" s="44" t="s">
        <v>546</v>
      </c>
      <c r="D16" s="285"/>
      <c r="E16" s="285"/>
      <c r="G16" s="286"/>
    </row>
    <row r="17" spans="1:9">
      <c r="E17" s="96"/>
    </row>
    <row r="18" spans="1:9" s="12" customFormat="1" ht="15.75">
      <c r="A18" s="212" t="s">
        <v>9</v>
      </c>
      <c r="B18" s="47" t="s">
        <v>547</v>
      </c>
      <c r="C18" s="212" t="s">
        <v>544</v>
      </c>
      <c r="E18" s="82"/>
      <c r="F18" s="82"/>
      <c r="G18" s="97"/>
      <c r="H18" s="97"/>
      <c r="I18" s="97"/>
    </row>
    <row r="19" spans="1:9">
      <c r="A19" s="287">
        <v>1</v>
      </c>
      <c r="B19" s="288">
        <v>6</v>
      </c>
      <c r="C19" s="56">
        <v>1</v>
      </c>
      <c r="D19" s="289"/>
      <c r="E19" s="290"/>
      <c r="F19" s="82"/>
    </row>
    <row r="20" spans="1:9">
      <c r="A20" s="287">
        <v>2</v>
      </c>
      <c r="B20" s="288">
        <v>5</v>
      </c>
      <c r="C20" s="56">
        <v>11</v>
      </c>
      <c r="D20" s="289"/>
      <c r="E20" s="290"/>
      <c r="F20" s="82"/>
    </row>
    <row r="21" spans="1:9">
      <c r="A21" s="287">
        <v>3</v>
      </c>
      <c r="B21" s="288">
        <v>4</v>
      </c>
      <c r="C21" s="56">
        <v>658</v>
      </c>
      <c r="D21" s="289"/>
      <c r="E21" s="290"/>
      <c r="F21" s="82"/>
      <c r="G21" s="174"/>
      <c r="H21" s="82"/>
      <c r="I21" s="174"/>
    </row>
    <row r="22" spans="1:9">
      <c r="A22" s="287">
        <v>4</v>
      </c>
      <c r="B22" s="288">
        <v>3</v>
      </c>
      <c r="C22" s="56">
        <v>10129</v>
      </c>
      <c r="D22" s="289"/>
      <c r="E22" s="290"/>
      <c r="F22" s="82"/>
      <c r="H22" s="290"/>
      <c r="I22" s="174"/>
    </row>
    <row r="23" spans="1:9">
      <c r="A23" s="287">
        <v>5</v>
      </c>
      <c r="B23" s="288">
        <v>2</v>
      </c>
      <c r="C23" s="56">
        <v>255680</v>
      </c>
      <c r="D23" s="96"/>
      <c r="E23" s="291"/>
      <c r="F23" s="292"/>
      <c r="H23" s="290"/>
      <c r="I23" s="174"/>
    </row>
    <row r="24" spans="1:9">
      <c r="A24" s="287">
        <v>6</v>
      </c>
      <c r="B24" s="288">
        <v>1</v>
      </c>
      <c r="C24" s="56">
        <v>2240504</v>
      </c>
      <c r="D24" s="293"/>
      <c r="H24" s="290"/>
      <c r="I24" s="174"/>
    </row>
    <row r="25" spans="1:9" ht="15.75">
      <c r="A25" s="294"/>
      <c r="B25" s="46" t="s">
        <v>545</v>
      </c>
      <c r="C25" s="46">
        <f>SUM(C19:C24)</f>
        <v>2506983</v>
      </c>
      <c r="D25" s="293"/>
      <c r="H25" s="174"/>
      <c r="I25" s="174"/>
    </row>
    <row r="26" spans="1:9">
      <c r="D26" s="293"/>
    </row>
    <row r="27" spans="1:9" ht="15.75">
      <c r="A27" s="44" t="s">
        <v>548</v>
      </c>
      <c r="D27" s="293"/>
    </row>
    <row r="28" spans="1:9">
      <c r="D28" s="293"/>
    </row>
    <row r="29" spans="1:9" ht="15.75">
      <c r="A29" s="212" t="s">
        <v>9</v>
      </c>
      <c r="B29" s="47" t="s">
        <v>549</v>
      </c>
      <c r="C29" s="212" t="s">
        <v>544</v>
      </c>
    </row>
    <row r="30" spans="1:9">
      <c r="A30" s="268">
        <v>1</v>
      </c>
      <c r="B30" s="56">
        <v>4</v>
      </c>
      <c r="C30" s="56">
        <v>10</v>
      </c>
    </row>
    <row r="31" spans="1:9">
      <c r="A31" s="295">
        <v>2</v>
      </c>
      <c r="B31" s="296">
        <v>3</v>
      </c>
      <c r="C31" s="296">
        <v>358</v>
      </c>
      <c r="E31" s="96"/>
    </row>
    <row r="32" spans="1:9">
      <c r="A32" s="297">
        <v>3</v>
      </c>
      <c r="B32" s="234">
        <v>2</v>
      </c>
      <c r="C32" s="234">
        <v>56175</v>
      </c>
    </row>
    <row r="33" spans="1:3">
      <c r="A33" s="268">
        <v>4</v>
      </c>
      <c r="B33" s="41">
        <v>1</v>
      </c>
      <c r="C33" s="41">
        <v>1132264</v>
      </c>
    </row>
    <row r="34" spans="1:3" ht="15.75">
      <c r="A34" s="294"/>
      <c r="B34" s="46" t="s">
        <v>545</v>
      </c>
      <c r="C34" s="46">
        <f>SUM(C30:C33)</f>
        <v>1188807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activeCell="E12" sqref="E12"/>
    </sheetView>
  </sheetViews>
  <sheetFormatPr defaultRowHeight="15"/>
  <cols>
    <col min="1" max="1" width="4.85546875" style="97" bestFit="1" customWidth="1"/>
    <col min="2" max="2" width="21.5703125" style="97" customWidth="1"/>
    <col min="3" max="3" width="13.85546875" style="97" customWidth="1"/>
    <col min="4" max="4" width="13.140625" style="97" customWidth="1"/>
    <col min="5" max="5" width="12.85546875" style="97" customWidth="1"/>
    <col min="6" max="6" width="14" style="97" customWidth="1"/>
    <col min="7" max="7" width="14.7109375" style="97" customWidth="1"/>
    <col min="8" max="8" width="13.85546875" style="97" customWidth="1"/>
    <col min="9" max="16384" width="9.140625" style="97"/>
  </cols>
  <sheetData>
    <row r="1" spans="1:8" s="44" customFormat="1" ht="18.75">
      <c r="A1" s="448" t="s">
        <v>816</v>
      </c>
      <c r="B1" s="448"/>
      <c r="C1" s="448"/>
      <c r="D1" s="448"/>
      <c r="E1" s="448"/>
      <c r="F1" s="448"/>
      <c r="G1" s="448"/>
      <c r="H1" s="448"/>
    </row>
    <row r="2" spans="1:8">
      <c r="A2" s="10"/>
    </row>
    <row r="3" spans="1:8" s="276" customFormat="1" ht="31.5">
      <c r="A3" s="57" t="s">
        <v>29</v>
      </c>
      <c r="B3" s="57" t="s">
        <v>18</v>
      </c>
      <c r="C3" s="57" t="s">
        <v>550</v>
      </c>
      <c r="D3" s="57" t="s">
        <v>2</v>
      </c>
      <c r="E3" s="57" t="s">
        <v>3</v>
      </c>
      <c r="F3" s="57" t="s">
        <v>23</v>
      </c>
      <c r="G3" s="30" t="s">
        <v>551</v>
      </c>
      <c r="H3" s="30" t="s">
        <v>552</v>
      </c>
    </row>
    <row r="4" spans="1:8">
      <c r="A4" s="43">
        <v>1</v>
      </c>
      <c r="B4" s="55" t="s">
        <v>21</v>
      </c>
      <c r="C4" s="41">
        <v>76749</v>
      </c>
      <c r="D4" s="41">
        <v>54541</v>
      </c>
      <c r="E4" s="41">
        <v>14007</v>
      </c>
      <c r="F4" s="41">
        <v>7959</v>
      </c>
      <c r="G4" s="41">
        <v>242</v>
      </c>
      <c r="H4" s="41">
        <v>0</v>
      </c>
    </row>
    <row r="5" spans="1:8">
      <c r="A5" s="43">
        <v>2</v>
      </c>
      <c r="B5" s="55" t="s">
        <v>143</v>
      </c>
      <c r="C5" s="41">
        <v>35407</v>
      </c>
      <c r="D5" s="41">
        <v>26032</v>
      </c>
      <c r="E5" s="41">
        <v>6460</v>
      </c>
      <c r="F5" s="41">
        <v>2794</v>
      </c>
      <c r="G5" s="41">
        <v>121</v>
      </c>
      <c r="H5" s="41">
        <v>0</v>
      </c>
    </row>
    <row r="6" spans="1:8">
      <c r="A6" s="43">
        <v>3</v>
      </c>
      <c r="B6" s="55" t="s">
        <v>144</v>
      </c>
      <c r="C6" s="41">
        <v>34280</v>
      </c>
      <c r="D6" s="41">
        <v>26274</v>
      </c>
      <c r="E6" s="41">
        <v>5572</v>
      </c>
      <c r="F6" s="41">
        <v>2349</v>
      </c>
      <c r="G6" s="41">
        <v>85</v>
      </c>
      <c r="H6" s="41">
        <v>0</v>
      </c>
    </row>
    <row r="7" spans="1:8">
      <c r="A7" s="43">
        <v>4</v>
      </c>
      <c r="B7" s="55" t="s">
        <v>145</v>
      </c>
      <c r="C7" s="41">
        <v>32629</v>
      </c>
      <c r="D7" s="41">
        <v>23626</v>
      </c>
      <c r="E7" s="41">
        <v>5619</v>
      </c>
      <c r="F7" s="41">
        <v>3316</v>
      </c>
      <c r="G7" s="41">
        <v>68</v>
      </c>
      <c r="H7" s="41">
        <v>0</v>
      </c>
    </row>
    <row r="8" spans="1:8">
      <c r="A8" s="43">
        <v>5</v>
      </c>
      <c r="B8" s="55" t="s">
        <v>146</v>
      </c>
      <c r="C8" s="41">
        <v>1724679</v>
      </c>
      <c r="D8" s="41">
        <v>1221933</v>
      </c>
      <c r="E8" s="41">
        <v>406055</v>
      </c>
      <c r="F8" s="41">
        <v>90015</v>
      </c>
      <c r="G8" s="41">
        <v>6676</v>
      </c>
      <c r="H8" s="41">
        <v>0</v>
      </c>
    </row>
    <row r="9" spans="1:8">
      <c r="A9" s="43">
        <v>6</v>
      </c>
      <c r="B9" s="55" t="s">
        <v>147</v>
      </c>
      <c r="C9" s="41">
        <v>126235</v>
      </c>
      <c r="D9" s="41">
        <v>90653</v>
      </c>
      <c r="E9" s="41">
        <v>25870</v>
      </c>
      <c r="F9" s="41">
        <v>9241</v>
      </c>
      <c r="G9" s="41">
        <v>471</v>
      </c>
      <c r="H9" s="41">
        <v>0</v>
      </c>
    </row>
    <row r="10" spans="1:8">
      <c r="A10" s="43">
        <v>7</v>
      </c>
      <c r="B10" s="55" t="s">
        <v>148</v>
      </c>
      <c r="C10" s="41">
        <v>42649</v>
      </c>
      <c r="D10" s="41">
        <v>30205</v>
      </c>
      <c r="E10" s="41">
        <v>9254</v>
      </c>
      <c r="F10" s="41">
        <v>3065</v>
      </c>
      <c r="G10" s="41">
        <v>125</v>
      </c>
      <c r="H10" s="41">
        <v>0</v>
      </c>
    </row>
    <row r="11" spans="1:8">
      <c r="A11" s="43">
        <v>8</v>
      </c>
      <c r="B11" s="55" t="s">
        <v>149</v>
      </c>
      <c r="C11" s="41">
        <v>13185</v>
      </c>
      <c r="D11" s="41">
        <v>9845</v>
      </c>
      <c r="E11" s="41">
        <v>1912</v>
      </c>
      <c r="F11" s="41">
        <v>1410</v>
      </c>
      <c r="G11" s="41">
        <v>18</v>
      </c>
      <c r="H11" s="41">
        <v>0</v>
      </c>
    </row>
    <row r="12" spans="1:8">
      <c r="A12" s="43">
        <v>9</v>
      </c>
      <c r="B12" s="55" t="s">
        <v>150</v>
      </c>
      <c r="C12" s="41">
        <v>42117</v>
      </c>
      <c r="D12" s="41">
        <v>30244</v>
      </c>
      <c r="E12" s="41">
        <v>7859</v>
      </c>
      <c r="F12" s="41">
        <v>3811</v>
      </c>
      <c r="G12" s="41">
        <v>203</v>
      </c>
      <c r="H12" s="41">
        <v>0</v>
      </c>
    </row>
    <row r="13" spans="1:8">
      <c r="A13" s="43">
        <v>10</v>
      </c>
      <c r="B13" s="55" t="s">
        <v>151</v>
      </c>
      <c r="C13" s="41">
        <v>62472</v>
      </c>
      <c r="D13" s="41">
        <v>45722</v>
      </c>
      <c r="E13" s="41">
        <v>12329</v>
      </c>
      <c r="F13" s="41">
        <v>4204</v>
      </c>
      <c r="G13" s="41">
        <v>217</v>
      </c>
      <c r="H13" s="41">
        <v>0</v>
      </c>
    </row>
    <row r="14" spans="1:8">
      <c r="A14" s="43">
        <v>11</v>
      </c>
      <c r="B14" s="55" t="s">
        <v>152</v>
      </c>
      <c r="C14" s="41">
        <v>57452</v>
      </c>
      <c r="D14" s="41">
        <v>42658</v>
      </c>
      <c r="E14" s="41">
        <v>8718</v>
      </c>
      <c r="F14" s="41">
        <v>5741</v>
      </c>
      <c r="G14" s="41">
        <v>335</v>
      </c>
      <c r="H14" s="41">
        <v>0</v>
      </c>
    </row>
    <row r="15" spans="1:8">
      <c r="A15" s="43">
        <v>12</v>
      </c>
      <c r="B15" s="55" t="s">
        <v>153</v>
      </c>
      <c r="C15" s="41">
        <v>85419</v>
      </c>
      <c r="D15" s="41">
        <v>60236</v>
      </c>
      <c r="E15" s="41">
        <v>19408</v>
      </c>
      <c r="F15" s="41">
        <v>5593</v>
      </c>
      <c r="G15" s="41">
        <v>182</v>
      </c>
      <c r="H15" s="41">
        <v>0</v>
      </c>
    </row>
    <row r="16" spans="1:8">
      <c r="A16" s="43">
        <v>13</v>
      </c>
      <c r="B16" s="55" t="s">
        <v>154</v>
      </c>
      <c r="C16" s="41">
        <v>6775</v>
      </c>
      <c r="D16" s="41">
        <v>5093</v>
      </c>
      <c r="E16" s="41">
        <v>1035</v>
      </c>
      <c r="F16" s="41">
        <v>631</v>
      </c>
      <c r="G16" s="41">
        <v>16</v>
      </c>
      <c r="H16" s="41">
        <v>0</v>
      </c>
    </row>
    <row r="17" spans="1:8">
      <c r="A17" s="43">
        <v>14</v>
      </c>
      <c r="B17" s="55" t="s">
        <v>155</v>
      </c>
      <c r="C17" s="41">
        <v>11870</v>
      </c>
      <c r="D17" s="41">
        <v>9119</v>
      </c>
      <c r="E17" s="41">
        <v>1791</v>
      </c>
      <c r="F17" s="41">
        <v>875</v>
      </c>
      <c r="G17" s="41">
        <v>85</v>
      </c>
      <c r="H17" s="41">
        <v>0</v>
      </c>
    </row>
    <row r="18" spans="1:8">
      <c r="A18" s="43">
        <v>15</v>
      </c>
      <c r="B18" s="55" t="s">
        <v>156</v>
      </c>
      <c r="C18" s="41">
        <v>53233</v>
      </c>
      <c r="D18" s="41">
        <v>39273</v>
      </c>
      <c r="E18" s="41">
        <v>9135</v>
      </c>
      <c r="F18" s="41">
        <v>4687</v>
      </c>
      <c r="G18" s="41">
        <v>138</v>
      </c>
      <c r="H18" s="41">
        <v>0</v>
      </c>
    </row>
    <row r="19" spans="1:8">
      <c r="A19" s="43">
        <v>16</v>
      </c>
      <c r="B19" s="55" t="s">
        <v>157</v>
      </c>
      <c r="C19" s="41">
        <v>56501</v>
      </c>
      <c r="D19" s="41">
        <v>41375</v>
      </c>
      <c r="E19" s="41">
        <v>9725</v>
      </c>
      <c r="F19" s="41">
        <v>5222</v>
      </c>
      <c r="G19" s="41">
        <v>179</v>
      </c>
      <c r="H19" s="41">
        <v>0</v>
      </c>
    </row>
    <row r="20" spans="1:8">
      <c r="A20" s="43">
        <v>17</v>
      </c>
      <c r="B20" s="55" t="s">
        <v>158</v>
      </c>
      <c r="C20" s="41">
        <v>106143</v>
      </c>
      <c r="D20" s="41">
        <v>76848</v>
      </c>
      <c r="E20" s="41">
        <v>18047</v>
      </c>
      <c r="F20" s="41">
        <v>10945</v>
      </c>
      <c r="G20" s="41">
        <v>303</v>
      </c>
      <c r="H20" s="41">
        <v>0</v>
      </c>
    </row>
    <row r="21" spans="1:8">
      <c r="A21" s="43">
        <v>18</v>
      </c>
      <c r="B21" s="55" t="s">
        <v>159</v>
      </c>
      <c r="C21" s="41">
        <v>16177</v>
      </c>
      <c r="D21" s="41">
        <v>12420</v>
      </c>
      <c r="E21" s="41">
        <v>2207</v>
      </c>
      <c r="F21" s="41">
        <v>1500</v>
      </c>
      <c r="G21" s="41">
        <v>50</v>
      </c>
      <c r="H21" s="41">
        <v>0</v>
      </c>
    </row>
    <row r="22" spans="1:8">
      <c r="A22" s="43">
        <v>19</v>
      </c>
      <c r="B22" s="55" t="s">
        <v>160</v>
      </c>
      <c r="C22" s="41">
        <v>448322</v>
      </c>
      <c r="D22" s="41">
        <v>320057</v>
      </c>
      <c r="E22" s="41">
        <v>98556</v>
      </c>
      <c r="F22" s="41">
        <v>26985</v>
      </c>
      <c r="G22" s="41">
        <v>2724</v>
      </c>
      <c r="H22" s="41">
        <v>0</v>
      </c>
    </row>
    <row r="23" spans="1:8">
      <c r="A23" s="43">
        <v>20</v>
      </c>
      <c r="B23" s="55" t="s">
        <v>161</v>
      </c>
      <c r="C23" s="41">
        <v>72382</v>
      </c>
      <c r="D23" s="41">
        <v>53172</v>
      </c>
      <c r="E23" s="41">
        <v>13126</v>
      </c>
      <c r="F23" s="41">
        <v>5820</v>
      </c>
      <c r="G23" s="41">
        <v>264</v>
      </c>
      <c r="H23" s="41">
        <v>0</v>
      </c>
    </row>
    <row r="24" spans="1:8">
      <c r="A24" s="43">
        <v>21</v>
      </c>
      <c r="B24" s="55" t="s">
        <v>162</v>
      </c>
      <c r="C24" s="41">
        <v>59683</v>
      </c>
      <c r="D24" s="41">
        <v>42222</v>
      </c>
      <c r="E24" s="41">
        <v>11919</v>
      </c>
      <c r="F24" s="41">
        <v>5284</v>
      </c>
      <c r="G24" s="41">
        <v>258</v>
      </c>
      <c r="H24" s="41">
        <v>0</v>
      </c>
    </row>
    <row r="25" spans="1:8">
      <c r="A25" s="43">
        <v>22</v>
      </c>
      <c r="B25" s="55" t="s">
        <v>163</v>
      </c>
      <c r="C25" s="41">
        <v>46865</v>
      </c>
      <c r="D25" s="41">
        <v>33546</v>
      </c>
      <c r="E25" s="41">
        <v>7480</v>
      </c>
      <c r="F25" s="41">
        <v>5743</v>
      </c>
      <c r="G25" s="41">
        <v>96</v>
      </c>
      <c r="H25" s="41">
        <v>0</v>
      </c>
    </row>
    <row r="26" spans="1:8">
      <c r="A26" s="43">
        <v>23</v>
      </c>
      <c r="B26" s="55" t="s">
        <v>164</v>
      </c>
      <c r="C26" s="41">
        <v>17050</v>
      </c>
      <c r="D26" s="41">
        <v>12063</v>
      </c>
      <c r="E26" s="41">
        <v>3300</v>
      </c>
      <c r="F26" s="41">
        <v>1594</v>
      </c>
      <c r="G26" s="41">
        <v>93</v>
      </c>
      <c r="H26" s="41">
        <v>0</v>
      </c>
    </row>
    <row r="27" spans="1:8">
      <c r="A27" s="43">
        <v>24</v>
      </c>
      <c r="B27" s="55" t="s">
        <v>165</v>
      </c>
      <c r="C27" s="41">
        <v>41642</v>
      </c>
      <c r="D27" s="41">
        <v>29815</v>
      </c>
      <c r="E27" s="41">
        <v>8191</v>
      </c>
      <c r="F27" s="41">
        <v>3483</v>
      </c>
      <c r="G27" s="41">
        <v>153</v>
      </c>
      <c r="H27" s="41">
        <v>0</v>
      </c>
    </row>
    <row r="28" spans="1:8">
      <c r="A28" s="43">
        <v>25</v>
      </c>
      <c r="B28" s="55" t="s">
        <v>166</v>
      </c>
      <c r="C28" s="41">
        <v>14030</v>
      </c>
      <c r="D28" s="41">
        <v>10466</v>
      </c>
      <c r="E28" s="41">
        <v>2654</v>
      </c>
      <c r="F28" s="41">
        <v>867</v>
      </c>
      <c r="G28" s="41">
        <v>43</v>
      </c>
      <c r="H28" s="41">
        <v>0</v>
      </c>
    </row>
    <row r="29" spans="1:8">
      <c r="A29" s="43">
        <v>26</v>
      </c>
      <c r="B29" s="55" t="s">
        <v>167</v>
      </c>
      <c r="C29" s="41">
        <v>28732</v>
      </c>
      <c r="D29" s="41">
        <v>21478</v>
      </c>
      <c r="E29" s="41">
        <v>4257</v>
      </c>
      <c r="F29" s="41">
        <v>2823</v>
      </c>
      <c r="G29" s="41">
        <v>174</v>
      </c>
      <c r="H29" s="41">
        <v>0</v>
      </c>
    </row>
    <row r="30" spans="1:8">
      <c r="A30" s="43">
        <v>27</v>
      </c>
      <c r="B30" s="55" t="s">
        <v>168</v>
      </c>
      <c r="C30" s="41">
        <v>60595</v>
      </c>
      <c r="D30" s="41">
        <v>43868</v>
      </c>
      <c r="E30" s="41">
        <v>12379</v>
      </c>
      <c r="F30" s="41">
        <v>4225</v>
      </c>
      <c r="G30" s="41">
        <v>123</v>
      </c>
      <c r="H30" s="41">
        <v>0</v>
      </c>
    </row>
    <row r="31" spans="1:8">
      <c r="A31" s="43">
        <v>28</v>
      </c>
      <c r="B31" s="55" t="s">
        <v>169</v>
      </c>
      <c r="C31" s="41">
        <v>54371</v>
      </c>
      <c r="D31" s="41">
        <v>39599</v>
      </c>
      <c r="E31" s="41">
        <v>10540</v>
      </c>
      <c r="F31" s="41">
        <v>3941</v>
      </c>
      <c r="G31" s="41">
        <v>291</v>
      </c>
      <c r="H31" s="41">
        <v>0</v>
      </c>
    </row>
    <row r="32" spans="1:8">
      <c r="A32" s="43">
        <v>29</v>
      </c>
      <c r="B32" s="55" t="s">
        <v>170</v>
      </c>
      <c r="C32" s="41">
        <v>37028</v>
      </c>
      <c r="D32" s="41">
        <v>26698</v>
      </c>
      <c r="E32" s="41">
        <v>7592</v>
      </c>
      <c r="F32" s="41">
        <v>2662</v>
      </c>
      <c r="G32" s="41">
        <v>76</v>
      </c>
      <c r="H32" s="41">
        <v>0</v>
      </c>
    </row>
    <row r="33" spans="1:8">
      <c r="A33" s="43">
        <v>30</v>
      </c>
      <c r="B33" s="55" t="s">
        <v>171</v>
      </c>
      <c r="C33" s="41">
        <v>30708</v>
      </c>
      <c r="D33" s="41">
        <v>23303</v>
      </c>
      <c r="E33" s="41">
        <v>4692</v>
      </c>
      <c r="F33" s="41">
        <v>2643</v>
      </c>
      <c r="G33" s="41">
        <v>70</v>
      </c>
      <c r="H33" s="41">
        <v>0</v>
      </c>
    </row>
    <row r="34" spans="1:8">
      <c r="A34" s="43">
        <v>31</v>
      </c>
      <c r="B34" s="55" t="s">
        <v>172</v>
      </c>
      <c r="C34" s="41">
        <v>112127</v>
      </c>
      <c r="D34" s="41">
        <v>82599</v>
      </c>
      <c r="E34" s="41">
        <v>19525</v>
      </c>
      <c r="F34" s="41">
        <v>9756</v>
      </c>
      <c r="G34" s="41">
        <v>247</v>
      </c>
      <c r="H34" s="41">
        <v>0</v>
      </c>
    </row>
    <row r="35" spans="1:8">
      <c r="A35" s="43">
        <v>32</v>
      </c>
      <c r="B35" s="55" t="s">
        <v>173</v>
      </c>
      <c r="C35" s="41">
        <v>31024</v>
      </c>
      <c r="D35" s="41">
        <v>23333</v>
      </c>
      <c r="E35" s="41">
        <v>5053</v>
      </c>
      <c r="F35" s="41">
        <v>2585</v>
      </c>
      <c r="G35" s="41">
        <v>53</v>
      </c>
      <c r="H35" s="41">
        <v>0</v>
      </c>
    </row>
    <row r="36" spans="1:8">
      <c r="A36" s="43">
        <v>33</v>
      </c>
      <c r="B36" s="55" t="s">
        <v>174</v>
      </c>
      <c r="C36" s="41">
        <v>39854</v>
      </c>
      <c r="D36" s="41">
        <v>28531</v>
      </c>
      <c r="E36" s="41">
        <v>7420</v>
      </c>
      <c r="F36" s="41">
        <v>3842</v>
      </c>
      <c r="G36" s="41">
        <v>61</v>
      </c>
      <c r="H36" s="41">
        <v>0</v>
      </c>
    </row>
    <row r="37" spans="1:8">
      <c r="A37" s="43">
        <v>34</v>
      </c>
      <c r="B37" s="55" t="s">
        <v>175</v>
      </c>
      <c r="C37" s="41">
        <v>9178</v>
      </c>
      <c r="D37" s="41">
        <v>6620</v>
      </c>
      <c r="E37" s="41">
        <v>1639</v>
      </c>
      <c r="F37" s="41">
        <v>889</v>
      </c>
      <c r="G37" s="41">
        <v>30</v>
      </c>
      <c r="H37" s="41">
        <v>0</v>
      </c>
    </row>
    <row r="38" spans="1:8">
      <c r="A38" s="43">
        <v>35</v>
      </c>
      <c r="B38" s="55" t="s">
        <v>176</v>
      </c>
      <c r="C38" s="41">
        <v>87251</v>
      </c>
      <c r="D38" s="41">
        <v>60926</v>
      </c>
      <c r="E38" s="41">
        <v>19378</v>
      </c>
      <c r="F38" s="41">
        <v>6742</v>
      </c>
      <c r="G38" s="41">
        <v>205</v>
      </c>
      <c r="H38" s="41">
        <v>0</v>
      </c>
    </row>
    <row r="39" spans="1:8">
      <c r="A39" s="43">
        <v>36</v>
      </c>
      <c r="B39" s="55" t="s">
        <v>177</v>
      </c>
      <c r="C39" s="41">
        <v>63039</v>
      </c>
      <c r="D39" s="41">
        <v>46603</v>
      </c>
      <c r="E39" s="41">
        <v>10910</v>
      </c>
      <c r="F39" s="41">
        <v>5320</v>
      </c>
      <c r="G39" s="41">
        <v>206</v>
      </c>
      <c r="H39" s="41">
        <v>0</v>
      </c>
    </row>
    <row r="40" spans="1:8">
      <c r="A40" s="43">
        <v>37</v>
      </c>
      <c r="B40" s="55" t="s">
        <v>178</v>
      </c>
      <c r="C40" s="41">
        <v>36411</v>
      </c>
      <c r="D40" s="41">
        <v>26004</v>
      </c>
      <c r="E40" s="41">
        <v>6103</v>
      </c>
      <c r="F40" s="41">
        <v>3921</v>
      </c>
      <c r="G40" s="41">
        <v>383</v>
      </c>
      <c r="H40" s="41">
        <v>0</v>
      </c>
    </row>
    <row r="41" spans="1:8">
      <c r="A41" s="43">
        <v>38</v>
      </c>
      <c r="B41" s="55" t="s">
        <v>179</v>
      </c>
      <c r="C41" s="41">
        <v>50476</v>
      </c>
      <c r="D41" s="41">
        <v>36257</v>
      </c>
      <c r="E41" s="41">
        <v>7903</v>
      </c>
      <c r="F41" s="41">
        <v>6111</v>
      </c>
      <c r="G41" s="41">
        <v>205</v>
      </c>
      <c r="H41" s="41">
        <v>0</v>
      </c>
    </row>
    <row r="42" spans="1:8">
      <c r="A42" s="43">
        <v>39</v>
      </c>
      <c r="B42" s="55" t="s">
        <v>180</v>
      </c>
      <c r="C42" s="41">
        <v>44623</v>
      </c>
      <c r="D42" s="41">
        <v>32246</v>
      </c>
      <c r="E42" s="41">
        <v>7637</v>
      </c>
      <c r="F42" s="41">
        <v>4527</v>
      </c>
      <c r="G42" s="41">
        <v>213</v>
      </c>
      <c r="H42" s="41">
        <v>0</v>
      </c>
    </row>
    <row r="43" spans="1:8">
      <c r="A43" s="43">
        <v>40</v>
      </c>
      <c r="B43" s="55" t="s">
        <v>181</v>
      </c>
      <c r="C43" s="41">
        <v>26913</v>
      </c>
      <c r="D43" s="41">
        <v>20019</v>
      </c>
      <c r="E43" s="41">
        <v>4020</v>
      </c>
      <c r="F43" s="41">
        <v>2798</v>
      </c>
      <c r="G43" s="41">
        <v>76</v>
      </c>
      <c r="H43" s="41">
        <v>0</v>
      </c>
    </row>
    <row r="44" spans="1:8">
      <c r="A44" s="43">
        <v>41</v>
      </c>
      <c r="B44" s="55" t="s">
        <v>182</v>
      </c>
      <c r="C44" s="41">
        <v>27877</v>
      </c>
      <c r="D44" s="41">
        <v>19797</v>
      </c>
      <c r="E44" s="41">
        <v>5371</v>
      </c>
      <c r="F44" s="41">
        <v>2637</v>
      </c>
      <c r="G44" s="41">
        <v>72</v>
      </c>
      <c r="H44" s="41">
        <v>0</v>
      </c>
    </row>
    <row r="45" spans="1:8">
      <c r="A45" s="43">
        <v>42</v>
      </c>
      <c r="B45" s="55" t="s">
        <v>183</v>
      </c>
      <c r="C45" s="41">
        <v>37645</v>
      </c>
      <c r="D45" s="41">
        <v>27716</v>
      </c>
      <c r="E45" s="41">
        <v>5378</v>
      </c>
      <c r="F45" s="41">
        <v>4235</v>
      </c>
      <c r="G45" s="41">
        <v>316</v>
      </c>
      <c r="H45" s="41">
        <v>0</v>
      </c>
    </row>
    <row r="46" spans="1:8">
      <c r="A46" s="43">
        <v>43</v>
      </c>
      <c r="B46" s="55" t="s">
        <v>184</v>
      </c>
      <c r="C46" s="41">
        <v>16000</v>
      </c>
      <c r="D46" s="41">
        <v>12160</v>
      </c>
      <c r="E46" s="41">
        <v>2836</v>
      </c>
      <c r="F46" s="41">
        <v>985</v>
      </c>
      <c r="G46" s="41">
        <v>19</v>
      </c>
      <c r="H46" s="41">
        <v>0</v>
      </c>
    </row>
    <row r="47" spans="1:8">
      <c r="A47" s="43">
        <v>44</v>
      </c>
      <c r="B47" s="55" t="s">
        <v>185</v>
      </c>
      <c r="C47" s="41">
        <v>72820</v>
      </c>
      <c r="D47" s="41">
        <v>54287</v>
      </c>
      <c r="E47" s="41">
        <v>11958</v>
      </c>
      <c r="F47" s="41">
        <v>6303</v>
      </c>
      <c r="G47" s="41">
        <v>272</v>
      </c>
      <c r="H47" s="41">
        <v>0</v>
      </c>
    </row>
    <row r="48" spans="1:8">
      <c r="A48" s="43">
        <v>45</v>
      </c>
      <c r="B48" s="55" t="s">
        <v>186</v>
      </c>
      <c r="C48" s="41">
        <v>57550</v>
      </c>
      <c r="D48" s="41">
        <v>42141</v>
      </c>
      <c r="E48" s="41">
        <v>9633</v>
      </c>
      <c r="F48" s="41">
        <v>5683</v>
      </c>
      <c r="G48" s="41">
        <v>93</v>
      </c>
      <c r="H48" s="41">
        <v>0</v>
      </c>
    </row>
    <row r="49" spans="1:9">
      <c r="A49" s="43">
        <v>46</v>
      </c>
      <c r="B49" s="55" t="s">
        <v>187</v>
      </c>
      <c r="C49" s="41">
        <v>65688</v>
      </c>
      <c r="D49" s="41">
        <v>46169</v>
      </c>
      <c r="E49" s="41">
        <v>13114</v>
      </c>
      <c r="F49" s="41">
        <v>6243</v>
      </c>
      <c r="G49" s="41">
        <v>162</v>
      </c>
      <c r="H49" s="41">
        <v>0</v>
      </c>
    </row>
    <row r="50" spans="1:9">
      <c r="A50" s="43">
        <v>47</v>
      </c>
      <c r="B50" s="55" t="s">
        <v>188</v>
      </c>
      <c r="C50" s="41">
        <v>17849</v>
      </c>
      <c r="D50" s="41">
        <v>13300</v>
      </c>
      <c r="E50" s="41">
        <v>2946</v>
      </c>
      <c r="F50" s="41">
        <v>1552</v>
      </c>
      <c r="G50" s="41">
        <v>51</v>
      </c>
      <c r="H50" s="41">
        <v>0</v>
      </c>
    </row>
    <row r="51" spans="1:9">
      <c r="A51" s="43">
        <v>48</v>
      </c>
      <c r="B51" s="55" t="s">
        <v>189</v>
      </c>
      <c r="C51" s="41">
        <v>15379</v>
      </c>
      <c r="D51" s="41">
        <v>10917</v>
      </c>
      <c r="E51" s="41">
        <v>3452</v>
      </c>
      <c r="F51" s="41">
        <v>979</v>
      </c>
      <c r="G51" s="41">
        <v>31</v>
      </c>
      <c r="H51" s="41">
        <v>0</v>
      </c>
    </row>
    <row r="52" spans="1:9">
      <c r="A52" s="43">
        <v>49</v>
      </c>
      <c r="B52" s="55" t="s">
        <v>190</v>
      </c>
      <c r="C52" s="41">
        <v>34316</v>
      </c>
      <c r="D52" s="41">
        <v>25192</v>
      </c>
      <c r="E52" s="41">
        <v>6576</v>
      </c>
      <c r="F52" s="41">
        <v>2368</v>
      </c>
      <c r="G52" s="41">
        <v>180</v>
      </c>
      <c r="H52" s="41">
        <v>0</v>
      </c>
    </row>
    <row r="53" spans="1:9">
      <c r="A53" s="43">
        <v>50</v>
      </c>
      <c r="B53" s="55" t="s">
        <v>191</v>
      </c>
      <c r="C53" s="41">
        <v>56321</v>
      </c>
      <c r="D53" s="41">
        <v>39639</v>
      </c>
      <c r="E53" s="41">
        <v>11921</v>
      </c>
      <c r="F53" s="41">
        <v>4603</v>
      </c>
      <c r="G53" s="41">
        <v>158</v>
      </c>
      <c r="H53" s="41">
        <v>0</v>
      </c>
    </row>
    <row r="54" spans="1:9">
      <c r="A54" s="43">
        <v>51</v>
      </c>
      <c r="B54" s="55" t="s">
        <v>192</v>
      </c>
      <c r="C54" s="41">
        <v>20613</v>
      </c>
      <c r="D54" s="41">
        <v>14632</v>
      </c>
      <c r="E54" s="41">
        <v>4699</v>
      </c>
      <c r="F54" s="41">
        <v>1248</v>
      </c>
      <c r="G54" s="41">
        <v>34</v>
      </c>
      <c r="H54" s="41">
        <v>0</v>
      </c>
    </row>
    <row r="55" spans="1:9">
      <c r="A55" s="43">
        <v>52</v>
      </c>
      <c r="B55" s="298" t="s">
        <v>251</v>
      </c>
      <c r="C55" s="41">
        <v>16427</v>
      </c>
      <c r="D55" s="41">
        <v>10565</v>
      </c>
      <c r="E55" s="41">
        <v>5078</v>
      </c>
      <c r="F55" s="41">
        <v>626</v>
      </c>
      <c r="G55" s="41">
        <v>158</v>
      </c>
      <c r="H55" s="41">
        <v>0</v>
      </c>
    </row>
    <row r="56" spans="1:9" s="11" customFormat="1" ht="15.75">
      <c r="A56" s="207"/>
      <c r="B56" s="299" t="s">
        <v>5</v>
      </c>
      <c r="C56" s="46">
        <f t="shared" ref="C56:H56" si="0">SUM(C4:C55)</f>
        <v>4434761</v>
      </c>
      <c r="D56" s="46">
        <f t="shared" si="0"/>
        <v>3182037</v>
      </c>
      <c r="E56" s="46">
        <f t="shared" si="0"/>
        <v>922239</v>
      </c>
      <c r="F56" s="46">
        <f t="shared" si="0"/>
        <v>313381</v>
      </c>
      <c r="G56" s="46">
        <f t="shared" si="0"/>
        <v>17104</v>
      </c>
      <c r="H56" s="46">
        <f t="shared" si="0"/>
        <v>0</v>
      </c>
      <c r="I56" s="300"/>
    </row>
    <row r="57" spans="1:9">
      <c r="C57" s="96"/>
      <c r="D57" s="96"/>
      <c r="E57" s="96"/>
      <c r="F57" s="96"/>
      <c r="G57" s="96"/>
      <c r="H57" s="96"/>
    </row>
    <row r="58" spans="1:9">
      <c r="B58" s="97" t="s">
        <v>553</v>
      </c>
    </row>
    <row r="60" spans="1:9">
      <c r="D60" s="96"/>
    </row>
    <row r="65" spans="4:4">
      <c r="D65" s="96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Q70"/>
  <sheetViews>
    <sheetView workbookViewId="0">
      <selection activeCell="C25" sqref="C25"/>
    </sheetView>
  </sheetViews>
  <sheetFormatPr defaultRowHeight="15"/>
  <cols>
    <col min="1" max="1" width="13.42578125" style="97" customWidth="1"/>
    <col min="2" max="2" width="10.140625" style="97" bestFit="1" customWidth="1"/>
    <col min="3" max="3" width="17.28515625" style="97" bestFit="1" customWidth="1"/>
    <col min="4" max="4" width="13.5703125" style="97" customWidth="1"/>
    <col min="5" max="5" width="14.5703125" style="97" customWidth="1"/>
    <col min="6" max="6" width="12.85546875" style="97" customWidth="1"/>
    <col min="7" max="7" width="15.42578125" style="97" bestFit="1" customWidth="1"/>
    <col min="8" max="8" width="12.85546875" style="97" customWidth="1"/>
    <col min="9" max="9" width="14.140625" style="97" customWidth="1"/>
    <col min="10" max="10" width="12.85546875" style="97" customWidth="1"/>
    <col min="11" max="11" width="15.42578125" style="97" bestFit="1" customWidth="1"/>
    <col min="12" max="12" width="13.28515625" style="97" customWidth="1"/>
    <col min="13" max="13" width="14.140625" style="97" customWidth="1"/>
    <col min="14" max="14" width="12.42578125" style="97" customWidth="1"/>
    <col min="15" max="15" width="13.140625" style="97" bestFit="1" customWidth="1"/>
    <col min="16" max="16" width="11" style="97" customWidth="1"/>
    <col min="17" max="17" width="13.28515625" style="97" customWidth="1"/>
    <col min="18" max="16384" width="9.140625" style="97"/>
  </cols>
  <sheetData>
    <row r="1" spans="1:17" ht="37.5" customHeight="1">
      <c r="A1" s="448" t="s">
        <v>389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</row>
    <row r="2" spans="1:17">
      <c r="A2" s="449"/>
      <c r="B2" s="449"/>
      <c r="C2" s="449"/>
      <c r="D2" s="449"/>
      <c r="E2" s="449"/>
      <c r="F2" s="449"/>
      <c r="G2" s="449"/>
      <c r="H2" s="449"/>
      <c r="I2" s="449"/>
      <c r="J2" s="449"/>
      <c r="K2" s="449"/>
      <c r="L2" s="449"/>
      <c r="M2" s="449"/>
      <c r="N2" s="449"/>
      <c r="O2" s="449"/>
      <c r="P2" s="449"/>
      <c r="Q2" s="449"/>
    </row>
    <row r="3" spans="1:17" ht="15.75">
      <c r="A3" s="450" t="s">
        <v>441</v>
      </c>
      <c r="B3" s="450"/>
      <c r="C3" s="450"/>
      <c r="D3" s="450"/>
      <c r="E3" s="450"/>
      <c r="F3" s="450"/>
      <c r="G3" s="450"/>
      <c r="H3" s="450"/>
      <c r="I3" s="450"/>
      <c r="J3" s="450"/>
      <c r="K3" s="450"/>
      <c r="L3" s="450"/>
      <c r="M3" s="450"/>
      <c r="N3" s="450"/>
      <c r="O3" s="450"/>
      <c r="P3" s="450"/>
      <c r="Q3" s="450"/>
    </row>
    <row r="4" spans="1:17" ht="16.5" thickBot="1">
      <c r="A4" s="237"/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114"/>
    </row>
    <row r="5" spans="1:17">
      <c r="A5" s="451" t="s">
        <v>10</v>
      </c>
      <c r="B5" s="453" t="s">
        <v>2</v>
      </c>
      <c r="C5" s="454"/>
      <c r="D5" s="454"/>
      <c r="E5" s="455"/>
      <c r="F5" s="453" t="s">
        <v>3</v>
      </c>
      <c r="G5" s="454"/>
      <c r="H5" s="454"/>
      <c r="I5" s="455"/>
      <c r="J5" s="453" t="s">
        <v>11</v>
      </c>
      <c r="K5" s="454"/>
      <c r="L5" s="454"/>
      <c r="M5" s="455"/>
      <c r="N5" s="453" t="s">
        <v>12</v>
      </c>
      <c r="O5" s="454"/>
      <c r="P5" s="454"/>
      <c r="Q5" s="456"/>
    </row>
    <row r="6" spans="1:17" ht="15.75" thickBot="1">
      <c r="A6" s="452"/>
      <c r="B6" s="49" t="s">
        <v>0</v>
      </c>
      <c r="C6" s="50" t="s">
        <v>27</v>
      </c>
      <c r="D6" s="50" t="s">
        <v>13</v>
      </c>
      <c r="E6" s="50" t="s">
        <v>252</v>
      </c>
      <c r="F6" s="49" t="s">
        <v>0</v>
      </c>
      <c r="G6" s="50" t="s">
        <v>27</v>
      </c>
      <c r="H6" s="50" t="s">
        <v>13</v>
      </c>
      <c r="I6" s="50" t="s">
        <v>252</v>
      </c>
      <c r="J6" s="49" t="s">
        <v>0</v>
      </c>
      <c r="K6" s="50" t="s">
        <v>27</v>
      </c>
      <c r="L6" s="50" t="s">
        <v>13</v>
      </c>
      <c r="M6" s="50" t="s">
        <v>252</v>
      </c>
      <c r="N6" s="49" t="s">
        <v>0</v>
      </c>
      <c r="O6" s="50" t="s">
        <v>27</v>
      </c>
      <c r="P6" s="50" t="s">
        <v>13</v>
      </c>
      <c r="Q6" s="51" t="s">
        <v>252</v>
      </c>
    </row>
    <row r="7" spans="1:17">
      <c r="A7" s="115" t="s">
        <v>270</v>
      </c>
      <c r="B7" s="116">
        <v>34747</v>
      </c>
      <c r="C7" s="117">
        <v>1915940.66</v>
      </c>
      <c r="D7" s="117">
        <v>55.14</v>
      </c>
      <c r="E7" s="117">
        <v>54.14</v>
      </c>
      <c r="F7" s="116">
        <v>11620</v>
      </c>
      <c r="G7" s="117">
        <v>706151.16</v>
      </c>
      <c r="H7" s="117">
        <v>60.77</v>
      </c>
      <c r="I7" s="117">
        <v>61.63</v>
      </c>
      <c r="J7" s="116">
        <v>1721</v>
      </c>
      <c r="K7" s="117">
        <v>95271.02</v>
      </c>
      <c r="L7" s="117">
        <v>55.36</v>
      </c>
      <c r="M7" s="117">
        <v>54.9</v>
      </c>
      <c r="N7" s="116">
        <v>2862</v>
      </c>
      <c r="O7" s="117">
        <v>197779.75</v>
      </c>
      <c r="P7" s="118">
        <v>69.11</v>
      </c>
      <c r="Q7" s="119">
        <v>67.72</v>
      </c>
    </row>
    <row r="8" spans="1:17">
      <c r="A8" s="120" t="s">
        <v>271</v>
      </c>
      <c r="B8" s="121">
        <v>21756</v>
      </c>
      <c r="C8" s="122">
        <v>3138593.24</v>
      </c>
      <c r="D8" s="122">
        <v>144.26</v>
      </c>
      <c r="E8" s="122">
        <v>141</v>
      </c>
      <c r="F8" s="121">
        <v>15543</v>
      </c>
      <c r="G8" s="122">
        <v>2353900.39</v>
      </c>
      <c r="H8" s="122">
        <v>151.44</v>
      </c>
      <c r="I8" s="122">
        <v>156.12</v>
      </c>
      <c r="J8" s="121">
        <v>1425</v>
      </c>
      <c r="K8" s="122">
        <v>213614.8</v>
      </c>
      <c r="L8" s="122">
        <v>149.91</v>
      </c>
      <c r="M8" s="122">
        <v>150.18</v>
      </c>
      <c r="N8" s="121">
        <v>3696</v>
      </c>
      <c r="O8" s="122">
        <v>532992</v>
      </c>
      <c r="P8" s="123">
        <v>144.21</v>
      </c>
      <c r="Q8" s="124">
        <v>145.65</v>
      </c>
    </row>
    <row r="9" spans="1:17">
      <c r="A9" s="120" t="s">
        <v>272</v>
      </c>
      <c r="B9" s="121">
        <v>13475</v>
      </c>
      <c r="C9" s="122">
        <v>3381720.81</v>
      </c>
      <c r="D9" s="122">
        <v>250.96</v>
      </c>
      <c r="E9" s="122">
        <v>252.01</v>
      </c>
      <c r="F9" s="121">
        <v>14710</v>
      </c>
      <c r="G9" s="122">
        <v>3648209.45</v>
      </c>
      <c r="H9" s="122">
        <v>248.01</v>
      </c>
      <c r="I9" s="122">
        <v>249.25</v>
      </c>
      <c r="J9" s="121">
        <v>5476</v>
      </c>
      <c r="K9" s="122">
        <v>1448926.67</v>
      </c>
      <c r="L9" s="122">
        <v>264.60000000000002</v>
      </c>
      <c r="M9" s="122">
        <v>270.72000000000003</v>
      </c>
      <c r="N9" s="121">
        <v>953</v>
      </c>
      <c r="O9" s="122">
        <v>223090.09</v>
      </c>
      <c r="P9" s="123">
        <v>234.09</v>
      </c>
      <c r="Q9" s="124">
        <v>226.86</v>
      </c>
    </row>
    <row r="10" spans="1:17">
      <c r="A10" s="120" t="s">
        <v>273</v>
      </c>
      <c r="B10" s="121">
        <v>143351</v>
      </c>
      <c r="C10" s="122">
        <v>50743919.710000001</v>
      </c>
      <c r="D10" s="122">
        <v>353.98</v>
      </c>
      <c r="E10" s="122">
        <v>350.96</v>
      </c>
      <c r="F10" s="121">
        <v>64121</v>
      </c>
      <c r="G10" s="122">
        <v>22458930.84</v>
      </c>
      <c r="H10" s="122">
        <v>350.26</v>
      </c>
      <c r="I10" s="122">
        <v>348.83</v>
      </c>
      <c r="J10" s="121">
        <v>51428</v>
      </c>
      <c r="K10" s="122">
        <v>17958561.280000001</v>
      </c>
      <c r="L10" s="122">
        <v>349.2</v>
      </c>
      <c r="M10" s="122">
        <v>338.4</v>
      </c>
      <c r="N10" s="121">
        <v>3298</v>
      </c>
      <c r="O10" s="122">
        <v>1185452.3</v>
      </c>
      <c r="P10" s="123">
        <v>359.45</v>
      </c>
      <c r="Q10" s="124">
        <v>360</v>
      </c>
    </row>
    <row r="11" spans="1:17">
      <c r="A11" s="120" t="s">
        <v>274</v>
      </c>
      <c r="B11" s="121">
        <v>226005</v>
      </c>
      <c r="C11" s="122">
        <v>102132047.70999999</v>
      </c>
      <c r="D11" s="122">
        <v>451.9</v>
      </c>
      <c r="E11" s="122">
        <v>453.22</v>
      </c>
      <c r="F11" s="121">
        <v>65408</v>
      </c>
      <c r="G11" s="122">
        <v>28864911.300000001</v>
      </c>
      <c r="H11" s="122">
        <v>441.31</v>
      </c>
      <c r="I11" s="122">
        <v>423.87</v>
      </c>
      <c r="J11" s="121">
        <v>45729</v>
      </c>
      <c r="K11" s="122">
        <v>20674619.57</v>
      </c>
      <c r="L11" s="122">
        <v>452.11</v>
      </c>
      <c r="M11" s="122">
        <v>456.13</v>
      </c>
      <c r="N11" s="121">
        <v>0</v>
      </c>
      <c r="O11" s="122">
        <v>0</v>
      </c>
      <c r="P11" s="123">
        <v>0</v>
      </c>
      <c r="Q11" s="124" t="s">
        <v>251</v>
      </c>
    </row>
    <row r="12" spans="1:17">
      <c r="A12" s="120" t="s">
        <v>275</v>
      </c>
      <c r="B12" s="121">
        <v>194148</v>
      </c>
      <c r="C12" s="122">
        <v>105795518.40000001</v>
      </c>
      <c r="D12" s="122">
        <v>544.91999999999996</v>
      </c>
      <c r="E12" s="122">
        <v>543.12</v>
      </c>
      <c r="F12" s="121">
        <v>68816</v>
      </c>
      <c r="G12" s="122">
        <v>37173812.590000004</v>
      </c>
      <c r="H12" s="122">
        <v>540.19000000000005</v>
      </c>
      <c r="I12" s="122">
        <v>536.41</v>
      </c>
      <c r="J12" s="121">
        <v>27490</v>
      </c>
      <c r="K12" s="122">
        <v>15010300.93</v>
      </c>
      <c r="L12" s="122">
        <v>546.03</v>
      </c>
      <c r="M12" s="122">
        <v>544.53</v>
      </c>
      <c r="N12" s="121">
        <v>0</v>
      </c>
      <c r="O12" s="122">
        <v>0</v>
      </c>
      <c r="P12" s="123">
        <v>0</v>
      </c>
      <c r="Q12" s="124" t="s">
        <v>251</v>
      </c>
    </row>
    <row r="13" spans="1:17">
      <c r="A13" s="120" t="s">
        <v>276</v>
      </c>
      <c r="B13" s="121">
        <v>163082</v>
      </c>
      <c r="C13" s="122">
        <v>105466259.16</v>
      </c>
      <c r="D13" s="122">
        <v>646.71</v>
      </c>
      <c r="E13" s="122">
        <v>644.12</v>
      </c>
      <c r="F13" s="121">
        <v>30242</v>
      </c>
      <c r="G13" s="122">
        <v>19563685.109999999</v>
      </c>
      <c r="H13" s="122">
        <v>646.9</v>
      </c>
      <c r="I13" s="122">
        <v>646</v>
      </c>
      <c r="J13" s="121">
        <v>20585</v>
      </c>
      <c r="K13" s="122">
        <v>13237196.25</v>
      </c>
      <c r="L13" s="122">
        <v>643.04999999999995</v>
      </c>
      <c r="M13" s="122">
        <v>640.02</v>
      </c>
      <c r="N13" s="121">
        <v>2</v>
      </c>
      <c r="O13" s="122">
        <v>1262.24</v>
      </c>
      <c r="P13" s="123">
        <v>631.12</v>
      </c>
      <c r="Q13" s="124">
        <v>631.12</v>
      </c>
    </row>
    <row r="14" spans="1:17">
      <c r="A14" s="120" t="s">
        <v>277</v>
      </c>
      <c r="B14" s="121">
        <v>121224</v>
      </c>
      <c r="C14" s="122">
        <v>90626322.469999999</v>
      </c>
      <c r="D14" s="122">
        <v>747.59</v>
      </c>
      <c r="E14" s="122">
        <v>745.99</v>
      </c>
      <c r="F14" s="121">
        <v>23126</v>
      </c>
      <c r="G14" s="122">
        <v>17293883.140000001</v>
      </c>
      <c r="H14" s="122">
        <v>747.81</v>
      </c>
      <c r="I14" s="122">
        <v>746.19</v>
      </c>
      <c r="J14" s="121">
        <v>16151</v>
      </c>
      <c r="K14" s="122">
        <v>11998400.560000001</v>
      </c>
      <c r="L14" s="122">
        <v>742.89</v>
      </c>
      <c r="M14" s="122">
        <v>736.3</v>
      </c>
      <c r="N14" s="121">
        <v>2124</v>
      </c>
      <c r="O14" s="122">
        <v>1568530.28</v>
      </c>
      <c r="P14" s="123">
        <v>738.48</v>
      </c>
      <c r="Q14" s="124">
        <v>736.3</v>
      </c>
    </row>
    <row r="15" spans="1:17">
      <c r="A15" s="120" t="s">
        <v>278</v>
      </c>
      <c r="B15" s="121">
        <v>94658</v>
      </c>
      <c r="C15" s="122">
        <v>80291501.640000001</v>
      </c>
      <c r="D15" s="122">
        <v>848.23</v>
      </c>
      <c r="E15" s="122">
        <v>847.27</v>
      </c>
      <c r="F15" s="121">
        <v>19901</v>
      </c>
      <c r="G15" s="122">
        <v>16893907.66</v>
      </c>
      <c r="H15" s="122">
        <v>848.9</v>
      </c>
      <c r="I15" s="122">
        <v>848.5</v>
      </c>
      <c r="J15" s="121">
        <v>6931</v>
      </c>
      <c r="K15" s="122">
        <v>5875710.4800000004</v>
      </c>
      <c r="L15" s="122">
        <v>847.74</v>
      </c>
      <c r="M15" s="122">
        <v>845.84</v>
      </c>
      <c r="N15" s="121">
        <v>1</v>
      </c>
      <c r="O15" s="122">
        <v>804.5</v>
      </c>
      <c r="P15" s="123">
        <v>804.5</v>
      </c>
      <c r="Q15" s="124">
        <v>804.5</v>
      </c>
    </row>
    <row r="16" spans="1:17">
      <c r="A16" s="120" t="s">
        <v>279</v>
      </c>
      <c r="B16" s="121">
        <v>112271</v>
      </c>
      <c r="C16" s="122">
        <v>106355294.06</v>
      </c>
      <c r="D16" s="122">
        <v>947.31</v>
      </c>
      <c r="E16" s="122">
        <v>941.08</v>
      </c>
      <c r="F16" s="121">
        <v>21655</v>
      </c>
      <c r="G16" s="122">
        <v>20498373.530000001</v>
      </c>
      <c r="H16" s="122">
        <v>946.59</v>
      </c>
      <c r="I16" s="122">
        <v>941.15</v>
      </c>
      <c r="J16" s="121">
        <v>11132</v>
      </c>
      <c r="K16" s="122">
        <v>10509224.300000001</v>
      </c>
      <c r="L16" s="122">
        <v>944.06</v>
      </c>
      <c r="M16" s="122">
        <v>940.01</v>
      </c>
      <c r="N16" s="121">
        <v>0</v>
      </c>
      <c r="O16" s="122">
        <v>0</v>
      </c>
      <c r="P16" s="123">
        <v>0</v>
      </c>
      <c r="Q16" s="124" t="s">
        <v>251</v>
      </c>
    </row>
    <row r="17" spans="1:17">
      <c r="A17" s="120" t="s">
        <v>257</v>
      </c>
      <c r="B17" s="121">
        <v>550120</v>
      </c>
      <c r="C17" s="122">
        <v>695452713.70000005</v>
      </c>
      <c r="D17" s="122">
        <v>1264.18</v>
      </c>
      <c r="E17" s="122">
        <v>1263.3900000000001</v>
      </c>
      <c r="F17" s="121">
        <v>41902</v>
      </c>
      <c r="G17" s="122">
        <v>49956206.409999996</v>
      </c>
      <c r="H17" s="122">
        <v>1192.22</v>
      </c>
      <c r="I17" s="122">
        <v>1182.33</v>
      </c>
      <c r="J17" s="121">
        <v>18102</v>
      </c>
      <c r="K17" s="122">
        <v>21767822.469999999</v>
      </c>
      <c r="L17" s="122">
        <v>1202.51</v>
      </c>
      <c r="M17" s="122">
        <v>1198.5899999999999</v>
      </c>
      <c r="N17" s="121">
        <v>3</v>
      </c>
      <c r="O17" s="122">
        <v>3867.9</v>
      </c>
      <c r="P17" s="123">
        <v>1289.3</v>
      </c>
      <c r="Q17" s="124">
        <v>1367.42</v>
      </c>
    </row>
    <row r="18" spans="1:17">
      <c r="A18" s="120" t="s">
        <v>258</v>
      </c>
      <c r="B18" s="121">
        <v>197419</v>
      </c>
      <c r="C18" s="122">
        <v>327016433.35000002</v>
      </c>
      <c r="D18" s="122">
        <v>1656.46</v>
      </c>
      <c r="E18" s="122">
        <v>1623.16</v>
      </c>
      <c r="F18" s="121">
        <v>4778</v>
      </c>
      <c r="G18" s="122">
        <v>7888542.9699999997</v>
      </c>
      <c r="H18" s="122">
        <v>1651.01</v>
      </c>
      <c r="I18" s="122">
        <v>1628.65</v>
      </c>
      <c r="J18" s="121">
        <v>2188</v>
      </c>
      <c r="K18" s="122">
        <v>3666785.71</v>
      </c>
      <c r="L18" s="122">
        <v>1675.86</v>
      </c>
      <c r="M18" s="122">
        <v>1658.83</v>
      </c>
      <c r="N18" s="121">
        <v>0</v>
      </c>
      <c r="O18" s="122">
        <v>0</v>
      </c>
      <c r="P18" s="123">
        <v>0</v>
      </c>
      <c r="Q18" s="124" t="s">
        <v>251</v>
      </c>
    </row>
    <row r="19" spans="1:17">
      <c r="A19" s="120" t="s">
        <v>259</v>
      </c>
      <c r="B19" s="121">
        <v>29921</v>
      </c>
      <c r="C19" s="122">
        <v>65223765.140000001</v>
      </c>
      <c r="D19" s="122">
        <v>2179.87</v>
      </c>
      <c r="E19" s="122">
        <v>2136.19</v>
      </c>
      <c r="F19" s="121">
        <v>492</v>
      </c>
      <c r="G19" s="122">
        <v>1082283.52</v>
      </c>
      <c r="H19" s="122">
        <v>2199.7600000000002</v>
      </c>
      <c r="I19" s="122">
        <v>2175.87</v>
      </c>
      <c r="J19" s="121">
        <v>353</v>
      </c>
      <c r="K19" s="122">
        <v>763863.66</v>
      </c>
      <c r="L19" s="122">
        <v>2163.92</v>
      </c>
      <c r="M19" s="122">
        <v>2130.11</v>
      </c>
      <c r="N19" s="121">
        <v>0</v>
      </c>
      <c r="O19" s="122">
        <v>0</v>
      </c>
      <c r="P19" s="123">
        <v>0</v>
      </c>
      <c r="Q19" s="124" t="s">
        <v>251</v>
      </c>
    </row>
    <row r="20" spans="1:17">
      <c r="A20" s="120" t="s">
        <v>281</v>
      </c>
      <c r="B20" s="121">
        <v>5547</v>
      </c>
      <c r="C20" s="122">
        <v>14795287.67</v>
      </c>
      <c r="D20" s="122">
        <v>2667.26</v>
      </c>
      <c r="E20" s="122">
        <v>2636.73</v>
      </c>
      <c r="F20" s="121">
        <v>160</v>
      </c>
      <c r="G20" s="122">
        <v>421245.77</v>
      </c>
      <c r="H20" s="122">
        <v>2632.79</v>
      </c>
      <c r="I20" s="122">
        <v>2610.75</v>
      </c>
      <c r="J20" s="121">
        <v>118</v>
      </c>
      <c r="K20" s="122">
        <v>317749.08</v>
      </c>
      <c r="L20" s="122">
        <v>2692.79</v>
      </c>
      <c r="M20" s="122">
        <v>2736.04</v>
      </c>
      <c r="N20" s="121">
        <v>0</v>
      </c>
      <c r="O20" s="122">
        <v>0</v>
      </c>
      <c r="P20" s="123">
        <v>0</v>
      </c>
      <c r="Q20" s="124" t="s">
        <v>251</v>
      </c>
    </row>
    <row r="21" spans="1:17">
      <c r="A21" s="120" t="s">
        <v>282</v>
      </c>
      <c r="B21" s="121">
        <v>1217</v>
      </c>
      <c r="C21" s="122">
        <v>3941800.33</v>
      </c>
      <c r="D21" s="122">
        <v>3238.95</v>
      </c>
      <c r="E21" s="122">
        <v>3235.71</v>
      </c>
      <c r="F21" s="121">
        <v>15</v>
      </c>
      <c r="G21" s="122">
        <v>48153.35</v>
      </c>
      <c r="H21" s="122">
        <v>3210.22</v>
      </c>
      <c r="I21" s="122">
        <v>3171.79</v>
      </c>
      <c r="J21" s="121">
        <v>13</v>
      </c>
      <c r="K21" s="122">
        <v>41264.660000000003</v>
      </c>
      <c r="L21" s="122">
        <v>3174.2</v>
      </c>
      <c r="M21" s="122">
        <v>3119.62</v>
      </c>
      <c r="N21" s="121">
        <v>0</v>
      </c>
      <c r="O21" s="122">
        <v>0</v>
      </c>
      <c r="P21" s="123">
        <v>0</v>
      </c>
      <c r="Q21" s="124" t="s">
        <v>251</v>
      </c>
    </row>
    <row r="22" spans="1:17">
      <c r="A22" s="120" t="s">
        <v>283</v>
      </c>
      <c r="B22" s="121">
        <v>480</v>
      </c>
      <c r="C22" s="122">
        <v>1773064.81</v>
      </c>
      <c r="D22" s="122">
        <v>3693.89</v>
      </c>
      <c r="E22" s="122">
        <v>3705.67</v>
      </c>
      <c r="F22" s="121">
        <v>6</v>
      </c>
      <c r="G22" s="122">
        <v>22372.97</v>
      </c>
      <c r="H22" s="122">
        <v>3728.83</v>
      </c>
      <c r="I22" s="122">
        <v>3688.51</v>
      </c>
      <c r="J22" s="121">
        <v>5</v>
      </c>
      <c r="K22" s="122">
        <v>18462.46</v>
      </c>
      <c r="L22" s="122">
        <v>3692.49</v>
      </c>
      <c r="M22" s="122">
        <v>3739.37</v>
      </c>
      <c r="N22" s="121">
        <v>0</v>
      </c>
      <c r="O22" s="122">
        <v>0</v>
      </c>
      <c r="P22" s="123">
        <v>0</v>
      </c>
      <c r="Q22" s="124" t="s">
        <v>251</v>
      </c>
    </row>
    <row r="23" spans="1:17" ht="15.75" thickBot="1">
      <c r="A23" s="125" t="s">
        <v>284</v>
      </c>
      <c r="B23" s="126">
        <v>124</v>
      </c>
      <c r="C23" s="127">
        <v>550812.01</v>
      </c>
      <c r="D23" s="127">
        <v>4442.03</v>
      </c>
      <c r="E23" s="127">
        <v>4264.6899999999996</v>
      </c>
      <c r="F23" s="126">
        <v>4</v>
      </c>
      <c r="G23" s="127">
        <v>18833.73</v>
      </c>
      <c r="H23" s="127">
        <v>4708.43</v>
      </c>
      <c r="I23" s="127">
        <v>4510.7</v>
      </c>
      <c r="J23" s="126">
        <v>3</v>
      </c>
      <c r="K23" s="127">
        <v>17679.87</v>
      </c>
      <c r="L23" s="127">
        <v>5893.29</v>
      </c>
      <c r="M23" s="127">
        <v>4725.83</v>
      </c>
      <c r="N23" s="126">
        <v>0</v>
      </c>
      <c r="O23" s="127">
        <v>0</v>
      </c>
      <c r="P23" s="128">
        <v>0</v>
      </c>
      <c r="Q23" s="129" t="s">
        <v>251</v>
      </c>
    </row>
    <row r="24" spans="1:17" ht="16.5" thickBot="1">
      <c r="A24" s="130" t="s">
        <v>409</v>
      </c>
      <c r="B24" s="131">
        <v>1909545</v>
      </c>
      <c r="C24" s="132">
        <v>1758600994.8699999</v>
      </c>
      <c r="D24" s="132">
        <v>920.95</v>
      </c>
      <c r="E24" s="132">
        <v>836.17</v>
      </c>
      <c r="F24" s="131">
        <v>382499</v>
      </c>
      <c r="G24" s="132">
        <v>228893403.88999999</v>
      </c>
      <c r="H24" s="132">
        <v>598.41999999999996</v>
      </c>
      <c r="I24" s="132">
        <v>513.34</v>
      </c>
      <c r="J24" s="131">
        <v>208850</v>
      </c>
      <c r="K24" s="132">
        <v>123615453.77</v>
      </c>
      <c r="L24" s="132">
        <v>591.89</v>
      </c>
      <c r="M24" s="132">
        <v>495.99</v>
      </c>
      <c r="N24" s="131">
        <v>12939</v>
      </c>
      <c r="O24" s="132">
        <v>3713779.06</v>
      </c>
      <c r="P24" s="133">
        <v>287.02</v>
      </c>
      <c r="Q24" s="134">
        <v>195.43</v>
      </c>
    </row>
    <row r="26" spans="1:17" ht="15.75">
      <c r="A26" s="450" t="s">
        <v>442</v>
      </c>
      <c r="B26" s="450"/>
      <c r="C26" s="450"/>
      <c r="D26" s="450"/>
      <c r="E26" s="450"/>
      <c r="F26" s="450"/>
      <c r="G26" s="450"/>
      <c r="H26" s="450"/>
      <c r="I26" s="450"/>
      <c r="J26" s="450"/>
      <c r="K26" s="450"/>
      <c r="L26" s="450"/>
      <c r="M26" s="450"/>
      <c r="N26" s="450"/>
      <c r="O26" s="450"/>
      <c r="P26" s="450"/>
      <c r="Q26" s="450"/>
    </row>
    <row r="27" spans="1:17" ht="16.5" thickBot="1">
      <c r="A27" s="237"/>
      <c r="B27" s="237"/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114"/>
    </row>
    <row r="28" spans="1:17">
      <c r="A28" s="451" t="s">
        <v>10</v>
      </c>
      <c r="B28" s="453" t="s">
        <v>2</v>
      </c>
      <c r="C28" s="454"/>
      <c r="D28" s="454"/>
      <c r="E28" s="455"/>
      <c r="F28" s="453" t="s">
        <v>3</v>
      </c>
      <c r="G28" s="454"/>
      <c r="H28" s="454"/>
      <c r="I28" s="455"/>
      <c r="J28" s="453" t="s">
        <v>11</v>
      </c>
      <c r="K28" s="454"/>
      <c r="L28" s="454"/>
      <c r="M28" s="455"/>
      <c r="N28" s="453" t="s">
        <v>12</v>
      </c>
      <c r="O28" s="454"/>
      <c r="P28" s="454"/>
      <c r="Q28" s="456"/>
    </row>
    <row r="29" spans="1:17" ht="15.75" thickBot="1">
      <c r="A29" s="452"/>
      <c r="B29" s="49" t="s">
        <v>0</v>
      </c>
      <c r="C29" s="50" t="s">
        <v>27</v>
      </c>
      <c r="D29" s="50" t="s">
        <v>13</v>
      </c>
      <c r="E29" s="50" t="s">
        <v>252</v>
      </c>
      <c r="F29" s="49" t="s">
        <v>0</v>
      </c>
      <c r="G29" s="50" t="s">
        <v>27</v>
      </c>
      <c r="H29" s="50" t="s">
        <v>13</v>
      </c>
      <c r="I29" s="50" t="s">
        <v>252</v>
      </c>
      <c r="J29" s="49" t="s">
        <v>0</v>
      </c>
      <c r="K29" s="50" t="s">
        <v>27</v>
      </c>
      <c r="L29" s="50" t="s">
        <v>13</v>
      </c>
      <c r="M29" s="50" t="s">
        <v>252</v>
      </c>
      <c r="N29" s="49" t="s">
        <v>0</v>
      </c>
      <c r="O29" s="50" t="s">
        <v>27</v>
      </c>
      <c r="P29" s="50" t="s">
        <v>13</v>
      </c>
      <c r="Q29" s="51" t="s">
        <v>252</v>
      </c>
    </row>
    <row r="30" spans="1:17">
      <c r="A30" s="115" t="s">
        <v>270</v>
      </c>
      <c r="B30" s="116">
        <v>19871</v>
      </c>
      <c r="C30" s="117">
        <v>1056481.18</v>
      </c>
      <c r="D30" s="117">
        <v>53.17</v>
      </c>
      <c r="E30" s="117">
        <v>52.06</v>
      </c>
      <c r="F30" s="116">
        <v>2095</v>
      </c>
      <c r="G30" s="117">
        <v>132464.38</v>
      </c>
      <c r="H30" s="117">
        <v>63.23</v>
      </c>
      <c r="I30" s="117">
        <v>66.66</v>
      </c>
      <c r="J30" s="116">
        <v>1189</v>
      </c>
      <c r="K30" s="117">
        <v>65191.86</v>
      </c>
      <c r="L30" s="117">
        <v>54.83</v>
      </c>
      <c r="M30" s="117">
        <v>54.14</v>
      </c>
      <c r="N30" s="116">
        <v>1272</v>
      </c>
      <c r="O30" s="117">
        <v>83299.009999999995</v>
      </c>
      <c r="P30" s="118">
        <v>65.489999999999995</v>
      </c>
      <c r="Q30" s="119">
        <v>66.5</v>
      </c>
    </row>
    <row r="31" spans="1:17">
      <c r="A31" s="120" t="s">
        <v>271</v>
      </c>
      <c r="B31" s="121">
        <v>10433</v>
      </c>
      <c r="C31" s="122">
        <v>1494182.83</v>
      </c>
      <c r="D31" s="122">
        <v>143.22</v>
      </c>
      <c r="E31" s="122">
        <v>139.54</v>
      </c>
      <c r="F31" s="121">
        <v>4873</v>
      </c>
      <c r="G31" s="122">
        <v>744719.65</v>
      </c>
      <c r="H31" s="122">
        <v>152.83000000000001</v>
      </c>
      <c r="I31" s="122">
        <v>159.35</v>
      </c>
      <c r="J31" s="121">
        <v>908</v>
      </c>
      <c r="K31" s="122">
        <v>133215.85</v>
      </c>
      <c r="L31" s="122">
        <v>146.71</v>
      </c>
      <c r="M31" s="122">
        <v>145.03</v>
      </c>
      <c r="N31" s="121">
        <v>1110</v>
      </c>
      <c r="O31" s="122">
        <v>161862.49</v>
      </c>
      <c r="P31" s="123">
        <v>145.82</v>
      </c>
      <c r="Q31" s="124">
        <v>149.91999999999999</v>
      </c>
    </row>
    <row r="32" spans="1:17">
      <c r="A32" s="120" t="s">
        <v>272</v>
      </c>
      <c r="B32" s="121">
        <v>5501</v>
      </c>
      <c r="C32" s="122">
        <v>1366983.46</v>
      </c>
      <c r="D32" s="122">
        <v>248.5</v>
      </c>
      <c r="E32" s="122">
        <v>247.6</v>
      </c>
      <c r="F32" s="121">
        <v>3530</v>
      </c>
      <c r="G32" s="122">
        <v>869502.15</v>
      </c>
      <c r="H32" s="122">
        <v>246.32</v>
      </c>
      <c r="I32" s="122">
        <v>246.73</v>
      </c>
      <c r="J32" s="121">
        <v>2797</v>
      </c>
      <c r="K32" s="122">
        <v>740175.3</v>
      </c>
      <c r="L32" s="122">
        <v>264.63</v>
      </c>
      <c r="M32" s="122">
        <v>270.72000000000003</v>
      </c>
      <c r="N32" s="121">
        <v>328</v>
      </c>
      <c r="O32" s="122">
        <v>76679.22</v>
      </c>
      <c r="P32" s="123">
        <v>233.78</v>
      </c>
      <c r="Q32" s="124">
        <v>226.29</v>
      </c>
    </row>
    <row r="33" spans="1:17">
      <c r="A33" s="120" t="s">
        <v>273</v>
      </c>
      <c r="B33" s="121">
        <v>43427</v>
      </c>
      <c r="C33" s="122">
        <v>15508865.439999999</v>
      </c>
      <c r="D33" s="122">
        <v>357.12</v>
      </c>
      <c r="E33" s="122">
        <v>359.46</v>
      </c>
      <c r="F33" s="121">
        <v>5696</v>
      </c>
      <c r="G33" s="122">
        <v>2008638.54</v>
      </c>
      <c r="H33" s="122">
        <v>352.64</v>
      </c>
      <c r="I33" s="122">
        <v>358.31</v>
      </c>
      <c r="J33" s="121">
        <v>24650</v>
      </c>
      <c r="K33" s="122">
        <v>8646809.4600000009</v>
      </c>
      <c r="L33" s="122">
        <v>350.78</v>
      </c>
      <c r="M33" s="122">
        <v>341.23</v>
      </c>
      <c r="N33" s="121">
        <v>1370</v>
      </c>
      <c r="O33" s="122">
        <v>492848.05</v>
      </c>
      <c r="P33" s="123">
        <v>359.74</v>
      </c>
      <c r="Q33" s="124">
        <v>360</v>
      </c>
    </row>
    <row r="34" spans="1:17">
      <c r="A34" s="120" t="s">
        <v>274</v>
      </c>
      <c r="B34" s="121">
        <v>73815</v>
      </c>
      <c r="C34" s="122">
        <v>33301437</v>
      </c>
      <c r="D34" s="122">
        <v>451.15</v>
      </c>
      <c r="E34" s="122">
        <v>451.16</v>
      </c>
      <c r="F34" s="121">
        <v>3634</v>
      </c>
      <c r="G34" s="122">
        <v>1603724.33</v>
      </c>
      <c r="H34" s="122">
        <v>441.31</v>
      </c>
      <c r="I34" s="122">
        <v>428.52</v>
      </c>
      <c r="J34" s="121">
        <v>24665</v>
      </c>
      <c r="K34" s="122">
        <v>11182968.59</v>
      </c>
      <c r="L34" s="122">
        <v>453.39</v>
      </c>
      <c r="M34" s="122">
        <v>457.54</v>
      </c>
      <c r="N34" s="121">
        <v>0</v>
      </c>
      <c r="O34" s="122">
        <v>0</v>
      </c>
      <c r="P34" s="123">
        <v>0</v>
      </c>
      <c r="Q34" s="124" t="s">
        <v>251</v>
      </c>
    </row>
    <row r="35" spans="1:17">
      <c r="A35" s="120" t="s">
        <v>275</v>
      </c>
      <c r="B35" s="121">
        <v>76746</v>
      </c>
      <c r="C35" s="122">
        <v>41949194.479999997</v>
      </c>
      <c r="D35" s="122">
        <v>546.6</v>
      </c>
      <c r="E35" s="122">
        <v>545.86</v>
      </c>
      <c r="F35" s="121">
        <v>2175</v>
      </c>
      <c r="G35" s="122">
        <v>1175160.95</v>
      </c>
      <c r="H35" s="122">
        <v>540.29999999999995</v>
      </c>
      <c r="I35" s="122">
        <v>535.33000000000004</v>
      </c>
      <c r="J35" s="121">
        <v>18341</v>
      </c>
      <c r="K35" s="122">
        <v>10036475.92</v>
      </c>
      <c r="L35" s="122">
        <v>547.22</v>
      </c>
      <c r="M35" s="122">
        <v>547.89</v>
      </c>
      <c r="N35" s="121">
        <v>0</v>
      </c>
      <c r="O35" s="122">
        <v>0</v>
      </c>
      <c r="P35" s="123">
        <v>0</v>
      </c>
      <c r="Q35" s="124" t="s">
        <v>251</v>
      </c>
    </row>
    <row r="36" spans="1:17">
      <c r="A36" s="120" t="s">
        <v>276</v>
      </c>
      <c r="B36" s="121">
        <v>78796</v>
      </c>
      <c r="C36" s="122">
        <v>51138393.719999999</v>
      </c>
      <c r="D36" s="122">
        <v>649</v>
      </c>
      <c r="E36" s="122">
        <v>648.08000000000004</v>
      </c>
      <c r="F36" s="121">
        <v>1191</v>
      </c>
      <c r="G36" s="122">
        <v>769949.94</v>
      </c>
      <c r="H36" s="122">
        <v>646.47</v>
      </c>
      <c r="I36" s="122">
        <v>642.64</v>
      </c>
      <c r="J36" s="121">
        <v>15837</v>
      </c>
      <c r="K36" s="122">
        <v>10179646.24</v>
      </c>
      <c r="L36" s="122">
        <v>642.78</v>
      </c>
      <c r="M36" s="122">
        <v>639.78</v>
      </c>
      <c r="N36" s="121">
        <v>2</v>
      </c>
      <c r="O36" s="122">
        <v>1262.24</v>
      </c>
      <c r="P36" s="123">
        <v>631.12</v>
      </c>
      <c r="Q36" s="124">
        <v>631.12</v>
      </c>
    </row>
    <row r="37" spans="1:17">
      <c r="A37" s="120" t="s">
        <v>277</v>
      </c>
      <c r="B37" s="121">
        <v>66763</v>
      </c>
      <c r="C37" s="122">
        <v>49887422.859999999</v>
      </c>
      <c r="D37" s="122">
        <v>747.23</v>
      </c>
      <c r="E37" s="122">
        <v>745.27</v>
      </c>
      <c r="F37" s="121">
        <v>986</v>
      </c>
      <c r="G37" s="122">
        <v>736869.06</v>
      </c>
      <c r="H37" s="122">
        <v>747.33</v>
      </c>
      <c r="I37" s="122">
        <v>745.27</v>
      </c>
      <c r="J37" s="121">
        <v>11062</v>
      </c>
      <c r="K37" s="122">
        <v>8225909.46</v>
      </c>
      <c r="L37" s="122">
        <v>743.62</v>
      </c>
      <c r="M37" s="122">
        <v>736.3</v>
      </c>
      <c r="N37" s="121">
        <v>1140</v>
      </c>
      <c r="O37" s="122">
        <v>841950.03</v>
      </c>
      <c r="P37" s="123">
        <v>738.55</v>
      </c>
      <c r="Q37" s="124">
        <v>736.3</v>
      </c>
    </row>
    <row r="38" spans="1:17">
      <c r="A38" s="120" t="s">
        <v>278</v>
      </c>
      <c r="B38" s="121">
        <v>49155</v>
      </c>
      <c r="C38" s="122">
        <v>41675225.310000002</v>
      </c>
      <c r="D38" s="122">
        <v>847.83</v>
      </c>
      <c r="E38" s="122">
        <v>846.52</v>
      </c>
      <c r="F38" s="121">
        <v>893</v>
      </c>
      <c r="G38" s="122">
        <v>756642.18</v>
      </c>
      <c r="H38" s="122">
        <v>847.3</v>
      </c>
      <c r="I38" s="122">
        <v>845.92</v>
      </c>
      <c r="J38" s="121">
        <v>5736</v>
      </c>
      <c r="K38" s="122">
        <v>4863995.8600000003</v>
      </c>
      <c r="L38" s="122">
        <v>847.98</v>
      </c>
      <c r="M38" s="122">
        <v>846.05</v>
      </c>
      <c r="N38" s="121">
        <v>1</v>
      </c>
      <c r="O38" s="122">
        <v>804.5</v>
      </c>
      <c r="P38" s="123">
        <v>804.5</v>
      </c>
      <c r="Q38" s="124">
        <v>804.5</v>
      </c>
    </row>
    <row r="39" spans="1:17">
      <c r="A39" s="120" t="s">
        <v>279</v>
      </c>
      <c r="B39" s="121">
        <v>59875</v>
      </c>
      <c r="C39" s="122">
        <v>56718830.100000001</v>
      </c>
      <c r="D39" s="122">
        <v>947.29</v>
      </c>
      <c r="E39" s="122">
        <v>940.01</v>
      </c>
      <c r="F39" s="121">
        <v>985</v>
      </c>
      <c r="G39" s="122">
        <v>934497.1</v>
      </c>
      <c r="H39" s="122">
        <v>948.73</v>
      </c>
      <c r="I39" s="122">
        <v>945.26</v>
      </c>
      <c r="J39" s="121">
        <v>7743</v>
      </c>
      <c r="K39" s="122">
        <v>7310114.1399999997</v>
      </c>
      <c r="L39" s="122">
        <v>944.09</v>
      </c>
      <c r="M39" s="122">
        <v>940.01</v>
      </c>
      <c r="N39" s="121">
        <v>0</v>
      </c>
      <c r="O39" s="122">
        <v>0</v>
      </c>
      <c r="P39" s="123">
        <v>0</v>
      </c>
      <c r="Q39" s="124" t="s">
        <v>251</v>
      </c>
    </row>
    <row r="40" spans="1:17">
      <c r="A40" s="120" t="s">
        <v>257</v>
      </c>
      <c r="B40" s="121">
        <v>364488</v>
      </c>
      <c r="C40" s="122">
        <v>464157737.61000001</v>
      </c>
      <c r="D40" s="122">
        <v>1273.45</v>
      </c>
      <c r="E40" s="122">
        <v>1273.06</v>
      </c>
      <c r="F40" s="121">
        <v>1920</v>
      </c>
      <c r="G40" s="122">
        <v>2268207.6800000002</v>
      </c>
      <c r="H40" s="122">
        <v>1181.3599999999999</v>
      </c>
      <c r="I40" s="122">
        <v>1160.5999999999999</v>
      </c>
      <c r="J40" s="121">
        <v>13684</v>
      </c>
      <c r="K40" s="122">
        <v>16487733.73</v>
      </c>
      <c r="L40" s="122">
        <v>1204.8900000000001</v>
      </c>
      <c r="M40" s="122">
        <v>1204.1500000000001</v>
      </c>
      <c r="N40" s="121">
        <v>3</v>
      </c>
      <c r="O40" s="122">
        <v>3867.9</v>
      </c>
      <c r="P40" s="123">
        <v>1289.3</v>
      </c>
      <c r="Q40" s="124">
        <v>1367.42</v>
      </c>
    </row>
    <row r="41" spans="1:17">
      <c r="A41" s="120" t="s">
        <v>258</v>
      </c>
      <c r="B41" s="121">
        <v>148421</v>
      </c>
      <c r="C41" s="122">
        <v>246381236.38</v>
      </c>
      <c r="D41" s="122">
        <v>1660.02</v>
      </c>
      <c r="E41" s="122">
        <v>1628.46</v>
      </c>
      <c r="F41" s="121">
        <v>255</v>
      </c>
      <c r="G41" s="122">
        <v>429560.68</v>
      </c>
      <c r="H41" s="122">
        <v>1684.55</v>
      </c>
      <c r="I41" s="122">
        <v>1660.92</v>
      </c>
      <c r="J41" s="121">
        <v>1883</v>
      </c>
      <c r="K41" s="122">
        <v>3154694.9</v>
      </c>
      <c r="L41" s="122">
        <v>1675.36</v>
      </c>
      <c r="M41" s="122">
        <v>1659.14</v>
      </c>
      <c r="N41" s="121">
        <v>0</v>
      </c>
      <c r="O41" s="122">
        <v>0</v>
      </c>
      <c r="P41" s="123">
        <v>0</v>
      </c>
      <c r="Q41" s="124" t="s">
        <v>251</v>
      </c>
    </row>
    <row r="42" spans="1:17">
      <c r="A42" s="120" t="s">
        <v>259</v>
      </c>
      <c r="B42" s="121">
        <v>21963</v>
      </c>
      <c r="C42" s="122">
        <v>47606610.990000002</v>
      </c>
      <c r="D42" s="122">
        <v>2167.58</v>
      </c>
      <c r="E42" s="122">
        <v>2116.8200000000002</v>
      </c>
      <c r="F42" s="121">
        <v>45</v>
      </c>
      <c r="G42" s="122">
        <v>99372.3</v>
      </c>
      <c r="H42" s="122">
        <v>2208.27</v>
      </c>
      <c r="I42" s="122">
        <v>2178.2199999999998</v>
      </c>
      <c r="J42" s="121">
        <v>312</v>
      </c>
      <c r="K42" s="122">
        <v>675667.3</v>
      </c>
      <c r="L42" s="122">
        <v>2165.6</v>
      </c>
      <c r="M42" s="122">
        <v>2129.1</v>
      </c>
      <c r="N42" s="121">
        <v>0</v>
      </c>
      <c r="O42" s="122">
        <v>0</v>
      </c>
      <c r="P42" s="123">
        <v>0</v>
      </c>
      <c r="Q42" s="124" t="s">
        <v>251</v>
      </c>
    </row>
    <row r="43" spans="1:17">
      <c r="A43" s="120" t="s">
        <v>281</v>
      </c>
      <c r="B43" s="121">
        <v>3763</v>
      </c>
      <c r="C43" s="122">
        <v>10010427.75</v>
      </c>
      <c r="D43" s="122">
        <v>2660.23</v>
      </c>
      <c r="E43" s="122">
        <v>2633.86</v>
      </c>
      <c r="F43" s="121">
        <v>15</v>
      </c>
      <c r="G43" s="122">
        <v>40103.47</v>
      </c>
      <c r="H43" s="122">
        <v>2673.56</v>
      </c>
      <c r="I43" s="122">
        <v>2634.74</v>
      </c>
      <c r="J43" s="121">
        <v>100</v>
      </c>
      <c r="K43" s="122">
        <v>269595.28999999998</v>
      </c>
      <c r="L43" s="122">
        <v>2695.95</v>
      </c>
      <c r="M43" s="122">
        <v>2736.04</v>
      </c>
      <c r="N43" s="121">
        <v>0</v>
      </c>
      <c r="O43" s="122">
        <v>0</v>
      </c>
      <c r="P43" s="123">
        <v>0</v>
      </c>
      <c r="Q43" s="124" t="s">
        <v>251</v>
      </c>
    </row>
    <row r="44" spans="1:17">
      <c r="A44" s="120" t="s">
        <v>282</v>
      </c>
      <c r="B44" s="121">
        <v>841</v>
      </c>
      <c r="C44" s="122">
        <v>2737513.14</v>
      </c>
      <c r="D44" s="122">
        <v>3255.07</v>
      </c>
      <c r="E44" s="122">
        <v>3256.89</v>
      </c>
      <c r="F44" s="121">
        <v>2</v>
      </c>
      <c r="G44" s="122">
        <v>6051.14</v>
      </c>
      <c r="H44" s="122">
        <v>3025.57</v>
      </c>
      <c r="I44" s="122">
        <v>3025.57</v>
      </c>
      <c r="J44" s="121">
        <v>11</v>
      </c>
      <c r="K44" s="122">
        <v>34815.199999999997</v>
      </c>
      <c r="L44" s="122">
        <v>3165.02</v>
      </c>
      <c r="M44" s="122">
        <v>3097.07</v>
      </c>
      <c r="N44" s="121">
        <v>0</v>
      </c>
      <c r="O44" s="122">
        <v>0</v>
      </c>
      <c r="P44" s="123">
        <v>0</v>
      </c>
      <c r="Q44" s="124" t="s">
        <v>251</v>
      </c>
    </row>
    <row r="45" spans="1:17">
      <c r="A45" s="120" t="s">
        <v>283</v>
      </c>
      <c r="B45" s="121">
        <v>361</v>
      </c>
      <c r="C45" s="122">
        <v>1333134.3799999999</v>
      </c>
      <c r="D45" s="122">
        <v>3692.89</v>
      </c>
      <c r="E45" s="122">
        <v>3712.3</v>
      </c>
      <c r="F45" s="121">
        <v>2</v>
      </c>
      <c r="G45" s="122">
        <v>7602.54</v>
      </c>
      <c r="H45" s="122">
        <v>3801.27</v>
      </c>
      <c r="I45" s="122">
        <v>3801.27</v>
      </c>
      <c r="J45" s="121">
        <v>5</v>
      </c>
      <c r="K45" s="122">
        <v>18462.46</v>
      </c>
      <c r="L45" s="122">
        <v>3692.49</v>
      </c>
      <c r="M45" s="122">
        <v>3739.37</v>
      </c>
      <c r="N45" s="121">
        <v>0</v>
      </c>
      <c r="O45" s="122">
        <v>0</v>
      </c>
      <c r="P45" s="123">
        <v>0</v>
      </c>
      <c r="Q45" s="124" t="s">
        <v>251</v>
      </c>
    </row>
    <row r="46" spans="1:17" ht="15.75" thickBot="1">
      <c r="A46" s="125" t="s">
        <v>284</v>
      </c>
      <c r="B46" s="126">
        <v>79</v>
      </c>
      <c r="C46" s="127">
        <v>347633</v>
      </c>
      <c r="D46" s="127">
        <v>4400.42</v>
      </c>
      <c r="E46" s="127">
        <v>4237.92</v>
      </c>
      <c r="F46" s="126">
        <v>1</v>
      </c>
      <c r="G46" s="127">
        <v>4759.6000000000004</v>
      </c>
      <c r="H46" s="127">
        <v>4759.6000000000004</v>
      </c>
      <c r="I46" s="127">
        <v>4759.6000000000004</v>
      </c>
      <c r="J46" s="126">
        <v>3</v>
      </c>
      <c r="K46" s="127">
        <v>17679.87</v>
      </c>
      <c r="L46" s="127">
        <v>5893.29</v>
      </c>
      <c r="M46" s="127">
        <v>4725.83</v>
      </c>
      <c r="N46" s="126">
        <v>0</v>
      </c>
      <c r="O46" s="127">
        <v>0</v>
      </c>
      <c r="P46" s="128">
        <v>0</v>
      </c>
      <c r="Q46" s="129" t="s">
        <v>251</v>
      </c>
    </row>
    <row r="47" spans="1:17" ht="16.5" thickBot="1">
      <c r="A47" s="130" t="s">
        <v>409</v>
      </c>
      <c r="B47" s="131">
        <v>1024298</v>
      </c>
      <c r="C47" s="132">
        <v>1066671309.63</v>
      </c>
      <c r="D47" s="132">
        <v>1041.3699999999999</v>
      </c>
      <c r="E47" s="132">
        <v>1064.08</v>
      </c>
      <c r="F47" s="131">
        <v>28298</v>
      </c>
      <c r="G47" s="132">
        <v>12587825.689999999</v>
      </c>
      <c r="H47" s="132">
        <v>444.83</v>
      </c>
      <c r="I47" s="132">
        <v>361.86</v>
      </c>
      <c r="J47" s="131">
        <v>128926</v>
      </c>
      <c r="K47" s="132">
        <v>82043151.430000007</v>
      </c>
      <c r="L47" s="132">
        <v>636.36</v>
      </c>
      <c r="M47" s="132">
        <v>554.4</v>
      </c>
      <c r="N47" s="131">
        <v>5226</v>
      </c>
      <c r="O47" s="132">
        <v>1662573.44</v>
      </c>
      <c r="P47" s="133">
        <v>318.13</v>
      </c>
      <c r="Q47" s="134">
        <v>246.86</v>
      </c>
    </row>
    <row r="49" spans="1:17" ht="15.75">
      <c r="A49" s="457" t="s">
        <v>443</v>
      </c>
      <c r="B49" s="457"/>
      <c r="C49" s="457"/>
      <c r="D49" s="457"/>
      <c r="E49" s="457"/>
      <c r="F49" s="457"/>
      <c r="G49" s="457"/>
      <c r="H49" s="457"/>
      <c r="I49" s="457"/>
      <c r="J49" s="457"/>
      <c r="K49" s="457"/>
      <c r="L49" s="457"/>
      <c r="M49" s="457"/>
      <c r="N49" s="457"/>
      <c r="O49" s="457"/>
      <c r="P49" s="457"/>
      <c r="Q49" s="457"/>
    </row>
    <row r="50" spans="1:17" ht="15.75" thickBot="1"/>
    <row r="51" spans="1:17">
      <c r="A51" s="458" t="s">
        <v>10</v>
      </c>
      <c r="B51" s="460" t="s">
        <v>2</v>
      </c>
      <c r="C51" s="461"/>
      <c r="D51" s="461"/>
      <c r="E51" s="462"/>
      <c r="F51" s="460" t="s">
        <v>3</v>
      </c>
      <c r="G51" s="461"/>
      <c r="H51" s="461"/>
      <c r="I51" s="462"/>
      <c r="J51" s="460" t="s">
        <v>11</v>
      </c>
      <c r="K51" s="461"/>
      <c r="L51" s="461"/>
      <c r="M51" s="462"/>
      <c r="N51" s="460" t="s">
        <v>12</v>
      </c>
      <c r="O51" s="461"/>
      <c r="P51" s="461"/>
      <c r="Q51" s="463"/>
    </row>
    <row r="52" spans="1:17" ht="15.75" thickBot="1">
      <c r="A52" s="459"/>
      <c r="B52" s="52" t="s">
        <v>0</v>
      </c>
      <c r="C52" s="53" t="s">
        <v>27</v>
      </c>
      <c r="D52" s="53" t="s">
        <v>13</v>
      </c>
      <c r="E52" s="53" t="s">
        <v>252</v>
      </c>
      <c r="F52" s="52" t="s">
        <v>0</v>
      </c>
      <c r="G52" s="53" t="s">
        <v>27</v>
      </c>
      <c r="H52" s="53" t="s">
        <v>13</v>
      </c>
      <c r="I52" s="53" t="s">
        <v>252</v>
      </c>
      <c r="J52" s="52" t="s">
        <v>0</v>
      </c>
      <c r="K52" s="53" t="s">
        <v>27</v>
      </c>
      <c r="L52" s="53" t="s">
        <v>13</v>
      </c>
      <c r="M52" s="53" t="s">
        <v>252</v>
      </c>
      <c r="N52" s="52" t="s">
        <v>0</v>
      </c>
      <c r="O52" s="53" t="s">
        <v>27</v>
      </c>
      <c r="P52" s="53" t="s">
        <v>13</v>
      </c>
      <c r="Q52" s="54" t="s">
        <v>252</v>
      </c>
    </row>
    <row r="53" spans="1:17">
      <c r="A53" s="135" t="s">
        <v>270</v>
      </c>
      <c r="B53" s="136">
        <v>14876</v>
      </c>
      <c r="C53" s="137">
        <v>859459.48</v>
      </c>
      <c r="D53" s="137">
        <v>57.77</v>
      </c>
      <c r="E53" s="137">
        <v>58.01</v>
      </c>
      <c r="F53" s="136">
        <v>9525</v>
      </c>
      <c r="G53" s="137">
        <v>573686.78</v>
      </c>
      <c r="H53" s="137">
        <v>60.23</v>
      </c>
      <c r="I53" s="137">
        <v>61.63</v>
      </c>
      <c r="J53" s="136">
        <v>532</v>
      </c>
      <c r="K53" s="137">
        <v>30079.16</v>
      </c>
      <c r="L53" s="137">
        <v>56.54</v>
      </c>
      <c r="M53" s="137">
        <v>58.02</v>
      </c>
      <c r="N53" s="136">
        <v>1590</v>
      </c>
      <c r="O53" s="137">
        <v>114480.74</v>
      </c>
      <c r="P53" s="138">
        <v>72</v>
      </c>
      <c r="Q53" s="139">
        <v>75.72</v>
      </c>
    </row>
    <row r="54" spans="1:17">
      <c r="A54" s="140" t="s">
        <v>271</v>
      </c>
      <c r="B54" s="141">
        <v>11323</v>
      </c>
      <c r="C54" s="142">
        <v>1644410.41</v>
      </c>
      <c r="D54" s="142">
        <v>145.22999999999999</v>
      </c>
      <c r="E54" s="142">
        <v>142.49</v>
      </c>
      <c r="F54" s="141">
        <v>10670</v>
      </c>
      <c r="G54" s="142">
        <v>1609180.74</v>
      </c>
      <c r="H54" s="142">
        <v>150.81</v>
      </c>
      <c r="I54" s="142">
        <v>154.84</v>
      </c>
      <c r="J54" s="141">
        <v>517</v>
      </c>
      <c r="K54" s="142">
        <v>80398.95</v>
      </c>
      <c r="L54" s="142">
        <v>155.51</v>
      </c>
      <c r="M54" s="142">
        <v>160.19</v>
      </c>
      <c r="N54" s="141">
        <v>2586</v>
      </c>
      <c r="O54" s="142">
        <v>371129.51</v>
      </c>
      <c r="P54" s="143">
        <v>143.51</v>
      </c>
      <c r="Q54" s="144">
        <v>139.63999999999999</v>
      </c>
    </row>
    <row r="55" spans="1:17">
      <c r="A55" s="140" t="s">
        <v>272</v>
      </c>
      <c r="B55" s="141">
        <v>7974</v>
      </c>
      <c r="C55" s="142">
        <v>2014737.35</v>
      </c>
      <c r="D55" s="142">
        <v>252.66</v>
      </c>
      <c r="E55" s="142">
        <v>253.58</v>
      </c>
      <c r="F55" s="141">
        <v>11180</v>
      </c>
      <c r="G55" s="142">
        <v>2778707.3</v>
      </c>
      <c r="H55" s="142">
        <v>248.54</v>
      </c>
      <c r="I55" s="142">
        <v>249.26</v>
      </c>
      <c r="J55" s="141">
        <v>2679</v>
      </c>
      <c r="K55" s="142">
        <v>708751.37</v>
      </c>
      <c r="L55" s="142">
        <v>264.56</v>
      </c>
      <c r="M55" s="142">
        <v>270.72000000000003</v>
      </c>
      <c r="N55" s="141">
        <v>625</v>
      </c>
      <c r="O55" s="142">
        <v>146410.87</v>
      </c>
      <c r="P55" s="143">
        <v>234.26</v>
      </c>
      <c r="Q55" s="144">
        <v>230.94</v>
      </c>
    </row>
    <row r="56" spans="1:17">
      <c r="A56" s="140" t="s">
        <v>273</v>
      </c>
      <c r="B56" s="141">
        <v>99924</v>
      </c>
      <c r="C56" s="142">
        <v>35235054.270000003</v>
      </c>
      <c r="D56" s="142">
        <v>352.62</v>
      </c>
      <c r="E56" s="142">
        <v>341.92</v>
      </c>
      <c r="F56" s="141">
        <v>58425</v>
      </c>
      <c r="G56" s="142">
        <v>20450292.300000001</v>
      </c>
      <c r="H56" s="142">
        <v>350.03</v>
      </c>
      <c r="I56" s="142">
        <v>347.42</v>
      </c>
      <c r="J56" s="141">
        <v>26778</v>
      </c>
      <c r="K56" s="142">
        <v>9311751.8200000003</v>
      </c>
      <c r="L56" s="142">
        <v>347.74</v>
      </c>
      <c r="M56" s="142">
        <v>338.4</v>
      </c>
      <c r="N56" s="141">
        <v>1928</v>
      </c>
      <c r="O56" s="142">
        <v>692604.25</v>
      </c>
      <c r="P56" s="143">
        <v>359.23</v>
      </c>
      <c r="Q56" s="144">
        <v>360</v>
      </c>
    </row>
    <row r="57" spans="1:17">
      <c r="A57" s="140" t="s">
        <v>274</v>
      </c>
      <c r="B57" s="141">
        <v>152190</v>
      </c>
      <c r="C57" s="142">
        <v>68830610.709999993</v>
      </c>
      <c r="D57" s="142">
        <v>452.27</v>
      </c>
      <c r="E57" s="142">
        <v>455.68</v>
      </c>
      <c r="F57" s="141">
        <v>61774</v>
      </c>
      <c r="G57" s="142">
        <v>27261186.969999999</v>
      </c>
      <c r="H57" s="142">
        <v>441.31</v>
      </c>
      <c r="I57" s="142">
        <v>423.87</v>
      </c>
      <c r="J57" s="141">
        <v>21064</v>
      </c>
      <c r="K57" s="142">
        <v>9491650.9800000004</v>
      </c>
      <c r="L57" s="142">
        <v>450.61</v>
      </c>
      <c r="M57" s="142">
        <v>455.85</v>
      </c>
      <c r="N57" s="141">
        <v>0</v>
      </c>
      <c r="O57" s="142">
        <v>0</v>
      </c>
      <c r="P57" s="143">
        <v>0</v>
      </c>
      <c r="Q57" s="144" t="s">
        <v>251</v>
      </c>
    </row>
    <row r="58" spans="1:17">
      <c r="A58" s="140" t="s">
        <v>275</v>
      </c>
      <c r="B58" s="141">
        <v>117402</v>
      </c>
      <c r="C58" s="142">
        <v>63846323.920000002</v>
      </c>
      <c r="D58" s="142">
        <v>543.83000000000004</v>
      </c>
      <c r="E58" s="142">
        <v>540.09</v>
      </c>
      <c r="F58" s="141">
        <v>66641</v>
      </c>
      <c r="G58" s="142">
        <v>35998651.640000001</v>
      </c>
      <c r="H58" s="142">
        <v>540.19000000000005</v>
      </c>
      <c r="I58" s="142">
        <v>536.46</v>
      </c>
      <c r="J58" s="141">
        <v>9149</v>
      </c>
      <c r="K58" s="142">
        <v>4973825.01</v>
      </c>
      <c r="L58" s="142">
        <v>543.65</v>
      </c>
      <c r="M58" s="142">
        <v>538.88</v>
      </c>
      <c r="N58" s="141">
        <v>0</v>
      </c>
      <c r="O58" s="142">
        <v>0</v>
      </c>
      <c r="P58" s="143">
        <v>0</v>
      </c>
      <c r="Q58" s="144" t="s">
        <v>251</v>
      </c>
    </row>
    <row r="59" spans="1:17">
      <c r="A59" s="140" t="s">
        <v>276</v>
      </c>
      <c r="B59" s="141">
        <v>84286</v>
      </c>
      <c r="C59" s="142">
        <v>54327865.439999998</v>
      </c>
      <c r="D59" s="142">
        <v>644.57000000000005</v>
      </c>
      <c r="E59" s="142">
        <v>640.61</v>
      </c>
      <c r="F59" s="141">
        <v>29051</v>
      </c>
      <c r="G59" s="142">
        <v>18793735.170000002</v>
      </c>
      <c r="H59" s="142">
        <v>646.91999999999996</v>
      </c>
      <c r="I59" s="142">
        <v>646.13</v>
      </c>
      <c r="J59" s="141">
        <v>4748</v>
      </c>
      <c r="K59" s="142">
        <v>3057550.01</v>
      </c>
      <c r="L59" s="142">
        <v>643.97</v>
      </c>
      <c r="M59" s="142">
        <v>640.83000000000004</v>
      </c>
      <c r="N59" s="141">
        <v>0</v>
      </c>
      <c r="O59" s="142">
        <v>0</v>
      </c>
      <c r="P59" s="143">
        <v>0</v>
      </c>
      <c r="Q59" s="144" t="s">
        <v>251</v>
      </c>
    </row>
    <row r="60" spans="1:17">
      <c r="A60" s="140" t="s">
        <v>277</v>
      </c>
      <c r="B60" s="141">
        <v>54461</v>
      </c>
      <c r="C60" s="142">
        <v>40738899.609999999</v>
      </c>
      <c r="D60" s="142">
        <v>748.04</v>
      </c>
      <c r="E60" s="142">
        <v>746.78</v>
      </c>
      <c r="F60" s="141">
        <v>22140</v>
      </c>
      <c r="G60" s="142">
        <v>16557014.08</v>
      </c>
      <c r="H60" s="142">
        <v>747.83</v>
      </c>
      <c r="I60" s="142">
        <v>746.24</v>
      </c>
      <c r="J60" s="141">
        <v>5089</v>
      </c>
      <c r="K60" s="142">
        <v>3772491.1</v>
      </c>
      <c r="L60" s="142">
        <v>741.3</v>
      </c>
      <c r="M60" s="142">
        <v>736.3</v>
      </c>
      <c r="N60" s="141">
        <v>984</v>
      </c>
      <c r="O60" s="142">
        <v>726580.25</v>
      </c>
      <c r="P60" s="143">
        <v>738.39</v>
      </c>
      <c r="Q60" s="144">
        <v>736.3</v>
      </c>
    </row>
    <row r="61" spans="1:17">
      <c r="A61" s="140" t="s">
        <v>278</v>
      </c>
      <c r="B61" s="141">
        <v>45503</v>
      </c>
      <c r="C61" s="142">
        <v>38616276.329999998</v>
      </c>
      <c r="D61" s="142">
        <v>848.65</v>
      </c>
      <c r="E61" s="142">
        <v>848.06</v>
      </c>
      <c r="F61" s="141">
        <v>19008</v>
      </c>
      <c r="G61" s="142">
        <v>16137265.48</v>
      </c>
      <c r="H61" s="142">
        <v>848.97</v>
      </c>
      <c r="I61" s="142">
        <v>848.6</v>
      </c>
      <c r="J61" s="141">
        <v>1195</v>
      </c>
      <c r="K61" s="142">
        <v>1011714.62</v>
      </c>
      <c r="L61" s="142">
        <v>846.62</v>
      </c>
      <c r="M61" s="142">
        <v>844.25</v>
      </c>
      <c r="N61" s="141">
        <v>0</v>
      </c>
      <c r="O61" s="142">
        <v>0</v>
      </c>
      <c r="P61" s="143">
        <v>0</v>
      </c>
      <c r="Q61" s="144" t="s">
        <v>251</v>
      </c>
    </row>
    <row r="62" spans="1:17">
      <c r="A62" s="140" t="s">
        <v>279</v>
      </c>
      <c r="B62" s="141">
        <v>52396</v>
      </c>
      <c r="C62" s="142">
        <v>49636463.960000001</v>
      </c>
      <c r="D62" s="142">
        <v>947.33</v>
      </c>
      <c r="E62" s="142">
        <v>942.59</v>
      </c>
      <c r="F62" s="141">
        <v>20670</v>
      </c>
      <c r="G62" s="142">
        <v>19563876.43</v>
      </c>
      <c r="H62" s="142">
        <v>946.49</v>
      </c>
      <c r="I62" s="142">
        <v>940.8</v>
      </c>
      <c r="J62" s="141">
        <v>3389</v>
      </c>
      <c r="K62" s="142">
        <v>3199110.16</v>
      </c>
      <c r="L62" s="142">
        <v>943.97</v>
      </c>
      <c r="M62" s="142">
        <v>940.01</v>
      </c>
      <c r="N62" s="141">
        <v>0</v>
      </c>
      <c r="O62" s="142">
        <v>0</v>
      </c>
      <c r="P62" s="143">
        <v>0</v>
      </c>
      <c r="Q62" s="144" t="s">
        <v>251</v>
      </c>
    </row>
    <row r="63" spans="1:17">
      <c r="A63" s="140" t="s">
        <v>257</v>
      </c>
      <c r="B63" s="141">
        <v>185632</v>
      </c>
      <c r="C63" s="142">
        <v>231294976.09</v>
      </c>
      <c r="D63" s="142">
        <v>1245.99</v>
      </c>
      <c r="E63" s="142">
        <v>1242.42</v>
      </c>
      <c r="F63" s="141">
        <v>39982</v>
      </c>
      <c r="G63" s="142">
        <v>47687998.729999997</v>
      </c>
      <c r="H63" s="142">
        <v>1192.74</v>
      </c>
      <c r="I63" s="142">
        <v>1183.1199999999999</v>
      </c>
      <c r="J63" s="141">
        <v>4418</v>
      </c>
      <c r="K63" s="142">
        <v>5280088.74</v>
      </c>
      <c r="L63" s="142">
        <v>1195.1300000000001</v>
      </c>
      <c r="M63" s="142">
        <v>1184.3499999999999</v>
      </c>
      <c r="N63" s="141">
        <v>0</v>
      </c>
      <c r="O63" s="142">
        <v>0</v>
      </c>
      <c r="P63" s="143">
        <v>0</v>
      </c>
      <c r="Q63" s="144" t="s">
        <v>251</v>
      </c>
    </row>
    <row r="64" spans="1:17">
      <c r="A64" s="140" t="s">
        <v>258</v>
      </c>
      <c r="B64" s="141">
        <v>48998</v>
      </c>
      <c r="C64" s="142">
        <v>80635196.969999999</v>
      </c>
      <c r="D64" s="142">
        <v>1645.68</v>
      </c>
      <c r="E64" s="142">
        <v>1610.33</v>
      </c>
      <c r="F64" s="141">
        <v>4523</v>
      </c>
      <c r="G64" s="142">
        <v>7458982.29</v>
      </c>
      <c r="H64" s="142">
        <v>1649.12</v>
      </c>
      <c r="I64" s="142">
        <v>1627.08</v>
      </c>
      <c r="J64" s="141">
        <v>305</v>
      </c>
      <c r="K64" s="142">
        <v>512090.81</v>
      </c>
      <c r="L64" s="142">
        <v>1678.99</v>
      </c>
      <c r="M64" s="142">
        <v>1651.03</v>
      </c>
      <c r="N64" s="141">
        <v>0</v>
      </c>
      <c r="O64" s="142">
        <v>0</v>
      </c>
      <c r="P64" s="143">
        <v>0</v>
      </c>
      <c r="Q64" s="144" t="s">
        <v>251</v>
      </c>
    </row>
    <row r="65" spans="1:17">
      <c r="A65" s="140" t="s">
        <v>259</v>
      </c>
      <c r="B65" s="141">
        <v>7958</v>
      </c>
      <c r="C65" s="142">
        <v>17617154.149999999</v>
      </c>
      <c r="D65" s="142">
        <v>2213.77</v>
      </c>
      <c r="E65" s="142">
        <v>2194.38</v>
      </c>
      <c r="F65" s="141">
        <v>447</v>
      </c>
      <c r="G65" s="142">
        <v>982911.22</v>
      </c>
      <c r="H65" s="142">
        <v>2198.91</v>
      </c>
      <c r="I65" s="142">
        <v>2175.6</v>
      </c>
      <c r="J65" s="141">
        <v>41</v>
      </c>
      <c r="K65" s="142">
        <v>88196.36</v>
      </c>
      <c r="L65" s="142">
        <v>2151.13</v>
      </c>
      <c r="M65" s="142">
        <v>2131.4299999999998</v>
      </c>
      <c r="N65" s="141">
        <v>0</v>
      </c>
      <c r="O65" s="142">
        <v>0</v>
      </c>
      <c r="P65" s="143">
        <v>0</v>
      </c>
      <c r="Q65" s="144" t="s">
        <v>251</v>
      </c>
    </row>
    <row r="66" spans="1:17">
      <c r="A66" s="140" t="s">
        <v>281</v>
      </c>
      <c r="B66" s="141">
        <v>1784</v>
      </c>
      <c r="C66" s="142">
        <v>4784859.92</v>
      </c>
      <c r="D66" s="142">
        <v>2682.1</v>
      </c>
      <c r="E66" s="142">
        <v>2649.91</v>
      </c>
      <c r="F66" s="141">
        <v>145</v>
      </c>
      <c r="G66" s="142">
        <v>381142.3</v>
      </c>
      <c r="H66" s="142">
        <v>2628.57</v>
      </c>
      <c r="I66" s="142">
        <v>2606.9299999999998</v>
      </c>
      <c r="J66" s="141">
        <v>18</v>
      </c>
      <c r="K66" s="142">
        <v>48153.79</v>
      </c>
      <c r="L66" s="142">
        <v>2675.21</v>
      </c>
      <c r="M66" s="142">
        <v>2730.28</v>
      </c>
      <c r="N66" s="141">
        <v>0</v>
      </c>
      <c r="O66" s="142">
        <v>0</v>
      </c>
      <c r="P66" s="143">
        <v>0</v>
      </c>
      <c r="Q66" s="144" t="s">
        <v>251</v>
      </c>
    </row>
    <row r="67" spans="1:17">
      <c r="A67" s="140" t="s">
        <v>282</v>
      </c>
      <c r="B67" s="141">
        <v>376</v>
      </c>
      <c r="C67" s="142">
        <v>1204287.19</v>
      </c>
      <c r="D67" s="142">
        <v>3202.89</v>
      </c>
      <c r="E67" s="142">
        <v>3179.79</v>
      </c>
      <c r="F67" s="141">
        <v>13</v>
      </c>
      <c r="G67" s="142">
        <v>42102.21</v>
      </c>
      <c r="H67" s="142">
        <v>3238.63</v>
      </c>
      <c r="I67" s="142">
        <v>3197.1</v>
      </c>
      <c r="J67" s="141">
        <v>2</v>
      </c>
      <c r="K67" s="142">
        <v>6449.46</v>
      </c>
      <c r="L67" s="142">
        <v>3224.73</v>
      </c>
      <c r="M67" s="142">
        <v>3224.73</v>
      </c>
      <c r="N67" s="141">
        <v>0</v>
      </c>
      <c r="O67" s="142">
        <v>0</v>
      </c>
      <c r="P67" s="143">
        <v>0</v>
      </c>
      <c r="Q67" s="144" t="s">
        <v>251</v>
      </c>
    </row>
    <row r="68" spans="1:17">
      <c r="A68" s="140" t="s">
        <v>283</v>
      </c>
      <c r="B68" s="141">
        <v>119</v>
      </c>
      <c r="C68" s="142">
        <v>439930.43</v>
      </c>
      <c r="D68" s="142">
        <v>3696.89</v>
      </c>
      <c r="E68" s="142">
        <v>3670.59</v>
      </c>
      <c r="F68" s="141">
        <v>4</v>
      </c>
      <c r="G68" s="142">
        <v>14770.43</v>
      </c>
      <c r="H68" s="142">
        <v>3692.61</v>
      </c>
      <c r="I68" s="142">
        <v>3667.59</v>
      </c>
      <c r="J68" s="141">
        <v>0</v>
      </c>
      <c r="K68" s="142">
        <v>0</v>
      </c>
      <c r="L68" s="142">
        <v>0</v>
      </c>
      <c r="M68" s="142" t="s">
        <v>251</v>
      </c>
      <c r="N68" s="141">
        <v>0</v>
      </c>
      <c r="O68" s="142">
        <v>0</v>
      </c>
      <c r="P68" s="143">
        <v>0</v>
      </c>
      <c r="Q68" s="144" t="s">
        <v>251</v>
      </c>
    </row>
    <row r="69" spans="1:17" ht="15.75" thickBot="1">
      <c r="A69" s="145" t="s">
        <v>284</v>
      </c>
      <c r="B69" s="146">
        <v>45</v>
      </c>
      <c r="C69" s="147">
        <v>203179.01</v>
      </c>
      <c r="D69" s="147">
        <v>4515.09</v>
      </c>
      <c r="E69" s="147">
        <v>4310.1000000000004</v>
      </c>
      <c r="F69" s="146">
        <v>3</v>
      </c>
      <c r="G69" s="147">
        <v>14074.13</v>
      </c>
      <c r="H69" s="147">
        <v>4691.38</v>
      </c>
      <c r="I69" s="147">
        <v>4261.8</v>
      </c>
      <c r="J69" s="146">
        <v>0</v>
      </c>
      <c r="K69" s="147">
        <v>0</v>
      </c>
      <c r="L69" s="147">
        <v>0</v>
      </c>
      <c r="M69" s="147" t="s">
        <v>251</v>
      </c>
      <c r="N69" s="146">
        <v>0</v>
      </c>
      <c r="O69" s="147">
        <v>0</v>
      </c>
      <c r="P69" s="148">
        <v>0</v>
      </c>
      <c r="Q69" s="149" t="s">
        <v>251</v>
      </c>
    </row>
    <row r="70" spans="1:17" ht="16.5" thickBot="1">
      <c r="A70" s="150" t="s">
        <v>409</v>
      </c>
      <c r="B70" s="151">
        <v>885247</v>
      </c>
      <c r="C70" s="152">
        <v>691929685.24000001</v>
      </c>
      <c r="D70" s="152">
        <v>781.62</v>
      </c>
      <c r="E70" s="152">
        <v>637.55999999999995</v>
      </c>
      <c r="F70" s="151">
        <v>354201</v>
      </c>
      <c r="G70" s="152">
        <v>216305578.19999999</v>
      </c>
      <c r="H70" s="152">
        <v>610.69000000000005</v>
      </c>
      <c r="I70" s="152">
        <v>523.48</v>
      </c>
      <c r="J70" s="151">
        <v>79924</v>
      </c>
      <c r="K70" s="152">
        <v>41572302.340000004</v>
      </c>
      <c r="L70" s="152">
        <v>520.15</v>
      </c>
      <c r="M70" s="152">
        <v>452.8</v>
      </c>
      <c r="N70" s="151">
        <v>7713</v>
      </c>
      <c r="O70" s="152">
        <v>2051205.62</v>
      </c>
      <c r="P70" s="153">
        <v>265.94</v>
      </c>
      <c r="Q70" s="154">
        <v>180.78</v>
      </c>
    </row>
  </sheetData>
  <mergeCells count="20">
    <mergeCell ref="A49:Q49"/>
    <mergeCell ref="A51:A52"/>
    <mergeCell ref="B51:E51"/>
    <mergeCell ref="F51:I51"/>
    <mergeCell ref="J51:M51"/>
    <mergeCell ref="N51:Q51"/>
    <mergeCell ref="A26:Q26"/>
    <mergeCell ref="A28:A29"/>
    <mergeCell ref="B28:E28"/>
    <mergeCell ref="F28:I28"/>
    <mergeCell ref="J28:M28"/>
    <mergeCell ref="N28:Q28"/>
    <mergeCell ref="A1:Q1"/>
    <mergeCell ref="A2:Q2"/>
    <mergeCell ref="A3:Q3"/>
    <mergeCell ref="A5:A6"/>
    <mergeCell ref="B5:E5"/>
    <mergeCell ref="F5:I5"/>
    <mergeCell ref="J5:M5"/>
    <mergeCell ref="N5:Q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G57"/>
  <sheetViews>
    <sheetView zoomScaleNormal="100" workbookViewId="0">
      <selection activeCell="B7" sqref="B7"/>
    </sheetView>
  </sheetViews>
  <sheetFormatPr defaultRowHeight="15"/>
  <cols>
    <col min="1" max="1" width="10.7109375" style="97" customWidth="1"/>
    <col min="2" max="2" width="23.7109375" style="97" customWidth="1"/>
    <col min="3" max="3" width="19.42578125" style="97" customWidth="1"/>
    <col min="4" max="6" width="14.85546875" style="97" customWidth="1"/>
    <col min="7" max="7" width="24.7109375" style="97" customWidth="1"/>
    <col min="8" max="16384" width="9.140625" style="97"/>
  </cols>
  <sheetData>
    <row r="1" spans="1:7" s="11" customFormat="1" ht="18.75">
      <c r="A1" s="448" t="s">
        <v>817</v>
      </c>
      <c r="B1" s="448"/>
      <c r="C1" s="448"/>
      <c r="D1" s="448"/>
      <c r="E1" s="448"/>
      <c r="F1" s="448"/>
      <c r="G1" s="448"/>
    </row>
    <row r="2" spans="1:7" ht="15.75" thickBot="1">
      <c r="A2" s="10"/>
    </row>
    <row r="3" spans="1:7" s="12" customFormat="1" ht="16.5" thickBot="1">
      <c r="A3" s="301" t="s">
        <v>9</v>
      </c>
      <c r="B3" s="302" t="s">
        <v>554</v>
      </c>
      <c r="C3" s="302" t="s">
        <v>22</v>
      </c>
      <c r="D3" s="302" t="s">
        <v>555</v>
      </c>
      <c r="E3" s="302" t="s">
        <v>556</v>
      </c>
      <c r="F3" s="302" t="s">
        <v>557</v>
      </c>
      <c r="G3" s="303" t="s">
        <v>558</v>
      </c>
    </row>
    <row r="4" spans="1:7">
      <c r="A4" s="304">
        <v>1</v>
      </c>
      <c r="B4" s="305" t="s">
        <v>559</v>
      </c>
      <c r="C4" s="306" t="s">
        <v>410</v>
      </c>
      <c r="D4" s="307">
        <v>1</v>
      </c>
      <c r="E4" s="307" t="s">
        <v>251</v>
      </c>
      <c r="F4" s="307" t="s">
        <v>251</v>
      </c>
      <c r="G4" s="308">
        <v>19</v>
      </c>
    </row>
    <row r="5" spans="1:7">
      <c r="A5" s="164">
        <v>2</v>
      </c>
      <c r="B5" s="309" t="s">
        <v>560</v>
      </c>
      <c r="C5" s="310" t="s">
        <v>561</v>
      </c>
      <c r="D5" s="193">
        <v>5</v>
      </c>
      <c r="E5" s="193">
        <v>17</v>
      </c>
      <c r="F5" s="193">
        <v>132</v>
      </c>
      <c r="G5" s="311">
        <v>801</v>
      </c>
    </row>
    <row r="6" spans="1:7">
      <c r="A6" s="164">
        <v>3</v>
      </c>
      <c r="B6" s="309" t="s">
        <v>562</v>
      </c>
      <c r="C6" s="309" t="s">
        <v>563</v>
      </c>
      <c r="D6" s="193" t="s">
        <v>251</v>
      </c>
      <c r="E6" s="193">
        <v>4</v>
      </c>
      <c r="F6" s="193">
        <v>12</v>
      </c>
      <c r="G6" s="311">
        <v>158</v>
      </c>
    </row>
    <row r="7" spans="1:7">
      <c r="A7" s="164">
        <v>4</v>
      </c>
      <c r="B7" s="309" t="s">
        <v>564</v>
      </c>
      <c r="C7" s="309" t="s">
        <v>565</v>
      </c>
      <c r="D7" s="193">
        <v>1</v>
      </c>
      <c r="E7" s="193" t="s">
        <v>251</v>
      </c>
      <c r="F7" s="193" t="s">
        <v>251</v>
      </c>
      <c r="G7" s="311">
        <v>2</v>
      </c>
    </row>
    <row r="8" spans="1:7">
      <c r="A8" s="164">
        <v>5</v>
      </c>
      <c r="B8" s="309" t="s">
        <v>566</v>
      </c>
      <c r="C8" s="309" t="s">
        <v>567</v>
      </c>
      <c r="D8" s="193" t="s">
        <v>251</v>
      </c>
      <c r="E8" s="193" t="s">
        <v>251</v>
      </c>
      <c r="F8" s="193">
        <v>1</v>
      </c>
      <c r="G8" s="311" t="s">
        <v>251</v>
      </c>
    </row>
    <row r="9" spans="1:7">
      <c r="A9" s="164">
        <v>6</v>
      </c>
      <c r="B9" s="309" t="s">
        <v>568</v>
      </c>
      <c r="C9" s="309" t="s">
        <v>569</v>
      </c>
      <c r="D9" s="193" t="s">
        <v>251</v>
      </c>
      <c r="E9" s="193" t="s">
        <v>251</v>
      </c>
      <c r="F9" s="193" t="s">
        <v>251</v>
      </c>
      <c r="G9" s="311">
        <v>2</v>
      </c>
    </row>
    <row r="10" spans="1:7">
      <c r="A10" s="164">
        <v>7</v>
      </c>
      <c r="B10" s="309" t="s">
        <v>570</v>
      </c>
      <c r="C10" s="309" t="s">
        <v>571</v>
      </c>
      <c r="D10" s="193" t="s">
        <v>251</v>
      </c>
      <c r="E10" s="193" t="s">
        <v>251</v>
      </c>
      <c r="F10" s="193">
        <v>1</v>
      </c>
      <c r="G10" s="311">
        <v>1</v>
      </c>
    </row>
    <row r="11" spans="1:7">
      <c r="A11" s="164">
        <v>8</v>
      </c>
      <c r="B11" s="309" t="s">
        <v>572</v>
      </c>
      <c r="C11" s="309" t="s">
        <v>573</v>
      </c>
      <c r="D11" s="193" t="s">
        <v>251</v>
      </c>
      <c r="E11" s="193" t="s">
        <v>251</v>
      </c>
      <c r="F11" s="193">
        <v>1</v>
      </c>
      <c r="G11" s="311">
        <v>1</v>
      </c>
    </row>
    <row r="12" spans="1:7">
      <c r="A12" s="164">
        <v>9</v>
      </c>
      <c r="B12" s="309" t="s">
        <v>574</v>
      </c>
      <c r="C12" s="309" t="s">
        <v>575</v>
      </c>
      <c r="D12" s="193" t="s">
        <v>251</v>
      </c>
      <c r="E12" s="193">
        <v>1</v>
      </c>
      <c r="F12" s="193" t="s">
        <v>251</v>
      </c>
      <c r="G12" s="311">
        <v>5</v>
      </c>
    </row>
    <row r="13" spans="1:7">
      <c r="A13" s="164">
        <v>10</v>
      </c>
      <c r="B13" s="309" t="s">
        <v>576</v>
      </c>
      <c r="C13" s="309" t="s">
        <v>577</v>
      </c>
      <c r="D13" s="193" t="s">
        <v>251</v>
      </c>
      <c r="E13" s="193" t="s">
        <v>251</v>
      </c>
      <c r="F13" s="193">
        <v>3</v>
      </c>
      <c r="G13" s="311">
        <v>29</v>
      </c>
    </row>
    <row r="14" spans="1:7">
      <c r="A14" s="164">
        <v>11</v>
      </c>
      <c r="B14" s="309" t="s">
        <v>578</v>
      </c>
      <c r="C14" s="309" t="s">
        <v>579</v>
      </c>
      <c r="D14" s="193" t="s">
        <v>251</v>
      </c>
      <c r="E14" s="193" t="s">
        <v>251</v>
      </c>
      <c r="F14" s="193" t="s">
        <v>251</v>
      </c>
      <c r="G14" s="311">
        <v>2</v>
      </c>
    </row>
    <row r="15" spans="1:7">
      <c r="A15" s="164">
        <v>12</v>
      </c>
      <c r="B15" s="309" t="s">
        <v>580</v>
      </c>
      <c r="C15" s="309" t="s">
        <v>581</v>
      </c>
      <c r="D15" s="193" t="s">
        <v>251</v>
      </c>
      <c r="E15" s="193" t="s">
        <v>251</v>
      </c>
      <c r="F15" s="193" t="s">
        <v>251</v>
      </c>
      <c r="G15" s="311">
        <v>1</v>
      </c>
    </row>
    <row r="16" spans="1:7">
      <c r="A16" s="164">
        <v>13</v>
      </c>
      <c r="B16" s="309" t="s">
        <v>582</v>
      </c>
      <c r="C16" s="309" t="s">
        <v>583</v>
      </c>
      <c r="D16" s="193">
        <v>4</v>
      </c>
      <c r="E16" s="193">
        <v>6</v>
      </c>
      <c r="F16" s="193">
        <v>22</v>
      </c>
      <c r="G16" s="311">
        <v>67</v>
      </c>
    </row>
    <row r="17" spans="1:7">
      <c r="A17" s="164">
        <v>14</v>
      </c>
      <c r="B17" s="309" t="s">
        <v>584</v>
      </c>
      <c r="C17" s="309" t="s">
        <v>585</v>
      </c>
      <c r="D17" s="193" t="s">
        <v>251</v>
      </c>
      <c r="E17" s="193">
        <v>2</v>
      </c>
      <c r="F17" s="193">
        <v>59</v>
      </c>
      <c r="G17" s="311">
        <v>252</v>
      </c>
    </row>
    <row r="18" spans="1:7">
      <c r="A18" s="164">
        <v>15</v>
      </c>
      <c r="B18" s="309" t="s">
        <v>586</v>
      </c>
      <c r="C18" s="309" t="s">
        <v>587</v>
      </c>
      <c r="D18" s="193" t="s">
        <v>251</v>
      </c>
      <c r="E18" s="193">
        <v>3</v>
      </c>
      <c r="F18" s="193">
        <v>27</v>
      </c>
      <c r="G18" s="311">
        <v>139</v>
      </c>
    </row>
    <row r="19" spans="1:7">
      <c r="A19" s="164">
        <v>16</v>
      </c>
      <c r="B19" s="309" t="s">
        <v>588</v>
      </c>
      <c r="C19" s="309" t="s">
        <v>589</v>
      </c>
      <c r="D19" s="193" t="s">
        <v>251</v>
      </c>
      <c r="E19" s="193" t="s">
        <v>251</v>
      </c>
      <c r="F19" s="193">
        <v>1</v>
      </c>
      <c r="G19" s="311">
        <v>1</v>
      </c>
    </row>
    <row r="20" spans="1:7">
      <c r="A20" s="164">
        <v>17</v>
      </c>
      <c r="B20" s="309" t="s">
        <v>590</v>
      </c>
      <c r="C20" s="309" t="s">
        <v>591</v>
      </c>
      <c r="D20" s="193" t="s">
        <v>251</v>
      </c>
      <c r="E20" s="193">
        <v>3</v>
      </c>
      <c r="F20" s="193">
        <v>2</v>
      </c>
      <c r="G20" s="311">
        <v>14</v>
      </c>
    </row>
    <row r="21" spans="1:7">
      <c r="A21" s="164">
        <v>18</v>
      </c>
      <c r="B21" s="309" t="s">
        <v>592</v>
      </c>
      <c r="C21" s="309" t="s">
        <v>593</v>
      </c>
      <c r="D21" s="193" t="s">
        <v>251</v>
      </c>
      <c r="E21" s="193" t="s">
        <v>251</v>
      </c>
      <c r="F21" s="193">
        <v>3</v>
      </c>
      <c r="G21" s="311">
        <v>17</v>
      </c>
    </row>
    <row r="22" spans="1:7">
      <c r="A22" s="164">
        <v>19</v>
      </c>
      <c r="B22" s="309" t="s">
        <v>594</v>
      </c>
      <c r="C22" s="309" t="s">
        <v>595</v>
      </c>
      <c r="D22" s="193" t="s">
        <v>251</v>
      </c>
      <c r="E22" s="193" t="s">
        <v>251</v>
      </c>
      <c r="F22" s="193">
        <v>1</v>
      </c>
      <c r="G22" s="311">
        <v>18</v>
      </c>
    </row>
    <row r="23" spans="1:7">
      <c r="A23" s="164">
        <v>20</v>
      </c>
      <c r="B23" s="309" t="s">
        <v>596</v>
      </c>
      <c r="C23" s="309" t="s">
        <v>597</v>
      </c>
      <c r="D23" s="193" t="s">
        <v>251</v>
      </c>
      <c r="E23" s="193" t="s">
        <v>251</v>
      </c>
      <c r="F23" s="193" t="s">
        <v>251</v>
      </c>
      <c r="G23" s="311">
        <v>8</v>
      </c>
    </row>
    <row r="24" spans="1:7">
      <c r="A24" s="164">
        <v>21</v>
      </c>
      <c r="B24" s="309" t="s">
        <v>598</v>
      </c>
      <c r="C24" s="309" t="s">
        <v>599</v>
      </c>
      <c r="D24" s="193" t="s">
        <v>251</v>
      </c>
      <c r="E24" s="193" t="s">
        <v>251</v>
      </c>
      <c r="F24" s="193" t="s">
        <v>251</v>
      </c>
      <c r="G24" s="311">
        <v>4</v>
      </c>
    </row>
    <row r="25" spans="1:7">
      <c r="A25" s="164">
        <v>22</v>
      </c>
      <c r="B25" s="309" t="s">
        <v>600</v>
      </c>
      <c r="C25" s="309" t="s">
        <v>601</v>
      </c>
      <c r="D25" s="193" t="s">
        <v>251</v>
      </c>
      <c r="E25" s="193" t="s">
        <v>251</v>
      </c>
      <c r="F25" s="193">
        <v>10</v>
      </c>
      <c r="G25" s="311">
        <v>24</v>
      </c>
    </row>
    <row r="26" spans="1:7">
      <c r="A26" s="164">
        <v>23</v>
      </c>
      <c r="B26" s="309" t="s">
        <v>602</v>
      </c>
      <c r="C26" s="309" t="s">
        <v>603</v>
      </c>
      <c r="D26" s="193" t="s">
        <v>251</v>
      </c>
      <c r="E26" s="193">
        <v>2</v>
      </c>
      <c r="F26" s="193">
        <v>7</v>
      </c>
      <c r="G26" s="311">
        <v>62</v>
      </c>
    </row>
    <row r="27" spans="1:7">
      <c r="A27" s="164">
        <v>24</v>
      </c>
      <c r="B27" s="309" t="s">
        <v>604</v>
      </c>
      <c r="C27" s="309" t="s">
        <v>605</v>
      </c>
      <c r="D27" s="193">
        <v>1</v>
      </c>
      <c r="E27" s="193" t="s">
        <v>251</v>
      </c>
      <c r="F27" s="193">
        <v>3</v>
      </c>
      <c r="G27" s="311">
        <v>26</v>
      </c>
    </row>
    <row r="28" spans="1:7">
      <c r="A28" s="164">
        <v>25</v>
      </c>
      <c r="B28" s="309" t="s">
        <v>606</v>
      </c>
      <c r="C28" s="309" t="s">
        <v>294</v>
      </c>
      <c r="D28" s="193" t="s">
        <v>251</v>
      </c>
      <c r="E28" s="193" t="s">
        <v>251</v>
      </c>
      <c r="F28" s="193" t="s">
        <v>251</v>
      </c>
      <c r="G28" s="311">
        <v>2</v>
      </c>
    </row>
    <row r="29" spans="1:7">
      <c r="A29" s="164">
        <v>26</v>
      </c>
      <c r="B29" s="309" t="s">
        <v>607</v>
      </c>
      <c r="C29" s="309" t="s">
        <v>608</v>
      </c>
      <c r="D29" s="193">
        <v>1</v>
      </c>
      <c r="E29" s="193" t="s">
        <v>251</v>
      </c>
      <c r="F29" s="193">
        <v>1</v>
      </c>
      <c r="G29" s="311">
        <v>7</v>
      </c>
    </row>
    <row r="30" spans="1:7">
      <c r="A30" s="164">
        <v>27</v>
      </c>
      <c r="B30" s="309" t="s">
        <v>609</v>
      </c>
      <c r="C30" s="309" t="s">
        <v>610</v>
      </c>
      <c r="D30" s="193">
        <v>5</v>
      </c>
      <c r="E30" s="193">
        <v>10</v>
      </c>
      <c r="F30" s="193">
        <v>110</v>
      </c>
      <c r="G30" s="311">
        <v>576</v>
      </c>
    </row>
    <row r="31" spans="1:7">
      <c r="A31" s="164">
        <v>28</v>
      </c>
      <c r="B31" s="309" t="s">
        <v>611</v>
      </c>
      <c r="C31" s="309" t="s">
        <v>612</v>
      </c>
      <c r="D31" s="193" t="s">
        <v>251</v>
      </c>
      <c r="E31" s="193" t="s">
        <v>251</v>
      </c>
      <c r="F31" s="193">
        <v>1</v>
      </c>
      <c r="G31" s="311">
        <v>13</v>
      </c>
    </row>
    <row r="32" spans="1:7">
      <c r="A32" s="164">
        <v>29</v>
      </c>
      <c r="B32" s="309" t="s">
        <v>613</v>
      </c>
      <c r="C32" s="309" t="s">
        <v>614</v>
      </c>
      <c r="D32" s="193" t="s">
        <v>251</v>
      </c>
      <c r="E32" s="193" t="s">
        <v>251</v>
      </c>
      <c r="F32" s="193" t="s">
        <v>251</v>
      </c>
      <c r="G32" s="311">
        <v>1</v>
      </c>
    </row>
    <row r="33" spans="1:7">
      <c r="A33" s="164">
        <v>30</v>
      </c>
      <c r="B33" s="309" t="s">
        <v>615</v>
      </c>
      <c r="C33" s="309" t="s">
        <v>616</v>
      </c>
      <c r="D33" s="193" t="s">
        <v>251</v>
      </c>
      <c r="E33" s="193" t="s">
        <v>251</v>
      </c>
      <c r="F33" s="193" t="s">
        <v>251</v>
      </c>
      <c r="G33" s="311">
        <v>14</v>
      </c>
    </row>
    <row r="34" spans="1:7">
      <c r="A34" s="164">
        <v>31</v>
      </c>
      <c r="B34" s="309" t="s">
        <v>617</v>
      </c>
      <c r="C34" s="309" t="s">
        <v>618</v>
      </c>
      <c r="D34" s="193" t="s">
        <v>251</v>
      </c>
      <c r="E34" s="193" t="s">
        <v>251</v>
      </c>
      <c r="F34" s="193">
        <v>1</v>
      </c>
      <c r="G34" s="311">
        <v>3</v>
      </c>
    </row>
    <row r="35" spans="1:7">
      <c r="A35" s="164">
        <v>32</v>
      </c>
      <c r="B35" s="309" t="s">
        <v>619</v>
      </c>
      <c r="C35" s="309" t="s">
        <v>193</v>
      </c>
      <c r="D35" s="193" t="s">
        <v>251</v>
      </c>
      <c r="E35" s="193" t="s">
        <v>251</v>
      </c>
      <c r="F35" s="193">
        <v>2</v>
      </c>
      <c r="G35" s="311" t="s">
        <v>251</v>
      </c>
    </row>
    <row r="36" spans="1:7">
      <c r="A36" s="164">
        <v>33</v>
      </c>
      <c r="B36" s="309" t="s">
        <v>620</v>
      </c>
      <c r="C36" s="309" t="s">
        <v>621</v>
      </c>
      <c r="D36" s="193" t="s">
        <v>251</v>
      </c>
      <c r="E36" s="193" t="s">
        <v>251</v>
      </c>
      <c r="F36" s="193">
        <v>1</v>
      </c>
      <c r="G36" s="311">
        <v>1</v>
      </c>
    </row>
    <row r="37" spans="1:7">
      <c r="A37" s="164">
        <v>34</v>
      </c>
      <c r="B37" s="309" t="s">
        <v>622</v>
      </c>
      <c r="C37" s="309" t="s">
        <v>623</v>
      </c>
      <c r="D37" s="193">
        <v>3</v>
      </c>
      <c r="E37" s="193">
        <v>5</v>
      </c>
      <c r="F37" s="193">
        <v>18</v>
      </c>
      <c r="G37" s="311">
        <v>43</v>
      </c>
    </row>
    <row r="38" spans="1:7">
      <c r="A38" s="164">
        <v>35</v>
      </c>
      <c r="B38" s="309" t="s">
        <v>624</v>
      </c>
      <c r="C38" s="309" t="s">
        <v>625</v>
      </c>
      <c r="D38" s="193" t="s">
        <v>251</v>
      </c>
      <c r="E38" s="193" t="s">
        <v>251</v>
      </c>
      <c r="F38" s="193">
        <v>5</v>
      </c>
      <c r="G38" s="311">
        <v>71</v>
      </c>
    </row>
    <row r="39" spans="1:7">
      <c r="A39" s="164">
        <v>36</v>
      </c>
      <c r="B39" s="309" t="s">
        <v>626</v>
      </c>
      <c r="C39" s="309" t="s">
        <v>627</v>
      </c>
      <c r="D39" s="193" t="s">
        <v>251</v>
      </c>
      <c r="E39" s="193" t="s">
        <v>251</v>
      </c>
      <c r="F39" s="193" t="s">
        <v>251</v>
      </c>
      <c r="G39" s="311">
        <v>4</v>
      </c>
    </row>
    <row r="40" spans="1:7">
      <c r="A40" s="164">
        <v>37</v>
      </c>
      <c r="B40" s="309" t="s">
        <v>628</v>
      </c>
      <c r="C40" s="309" t="s">
        <v>629</v>
      </c>
      <c r="D40" s="193" t="s">
        <v>251</v>
      </c>
      <c r="E40" s="193" t="s">
        <v>251</v>
      </c>
      <c r="F40" s="193" t="s">
        <v>251</v>
      </c>
      <c r="G40" s="311">
        <v>2</v>
      </c>
    </row>
    <row r="41" spans="1:7">
      <c r="A41" s="164">
        <v>38</v>
      </c>
      <c r="B41" s="309" t="s">
        <v>630</v>
      </c>
      <c r="C41" s="309" t="s">
        <v>631</v>
      </c>
      <c r="D41" s="193" t="s">
        <v>251</v>
      </c>
      <c r="E41" s="193" t="s">
        <v>251</v>
      </c>
      <c r="F41" s="193">
        <v>1</v>
      </c>
      <c r="G41" s="311">
        <v>1</v>
      </c>
    </row>
    <row r="42" spans="1:7">
      <c r="A42" s="164">
        <v>39</v>
      </c>
      <c r="B42" s="309" t="s">
        <v>632</v>
      </c>
      <c r="C42" s="309" t="s">
        <v>295</v>
      </c>
      <c r="D42" s="193">
        <v>1</v>
      </c>
      <c r="E42" s="193" t="s">
        <v>251</v>
      </c>
      <c r="F42" s="193" t="s">
        <v>251</v>
      </c>
      <c r="G42" s="311">
        <v>2</v>
      </c>
    </row>
    <row r="43" spans="1:7">
      <c r="A43" s="164">
        <v>40</v>
      </c>
      <c r="B43" s="309" t="s">
        <v>633</v>
      </c>
      <c r="C43" s="309" t="s">
        <v>634</v>
      </c>
      <c r="D43" s="193" t="s">
        <v>251</v>
      </c>
      <c r="E43" s="193">
        <v>1</v>
      </c>
      <c r="F43" s="193" t="s">
        <v>251</v>
      </c>
      <c r="G43" s="311">
        <v>1</v>
      </c>
    </row>
    <row r="44" spans="1:7">
      <c r="A44" s="164">
        <v>41</v>
      </c>
      <c r="B44" s="309" t="s">
        <v>635</v>
      </c>
      <c r="C44" s="309" t="s">
        <v>296</v>
      </c>
      <c r="D44" s="193" t="s">
        <v>251</v>
      </c>
      <c r="E44" s="193">
        <v>2</v>
      </c>
      <c r="F44" s="193">
        <v>1</v>
      </c>
      <c r="G44" s="311">
        <v>14</v>
      </c>
    </row>
    <row r="45" spans="1:7">
      <c r="A45" s="164">
        <v>42</v>
      </c>
      <c r="B45" s="309" t="s">
        <v>636</v>
      </c>
      <c r="C45" s="309" t="s">
        <v>297</v>
      </c>
      <c r="D45" s="193" t="s">
        <v>251</v>
      </c>
      <c r="E45" s="193" t="s">
        <v>251</v>
      </c>
      <c r="F45" s="193" t="s">
        <v>251</v>
      </c>
      <c r="G45" s="311">
        <v>4</v>
      </c>
    </row>
    <row r="46" spans="1:7">
      <c r="A46" s="164">
        <v>43</v>
      </c>
      <c r="B46" s="309" t="s">
        <v>637</v>
      </c>
      <c r="C46" s="309" t="s">
        <v>638</v>
      </c>
      <c r="D46" s="193" t="s">
        <v>251</v>
      </c>
      <c r="E46" s="193">
        <v>1</v>
      </c>
      <c r="F46" s="193" t="s">
        <v>251</v>
      </c>
      <c r="G46" s="311">
        <v>3</v>
      </c>
    </row>
    <row r="47" spans="1:7">
      <c r="A47" s="164">
        <v>44</v>
      </c>
      <c r="B47" s="309" t="s">
        <v>639</v>
      </c>
      <c r="C47" s="309" t="s">
        <v>640</v>
      </c>
      <c r="D47" s="193" t="s">
        <v>251</v>
      </c>
      <c r="E47" s="193">
        <v>1</v>
      </c>
      <c r="F47" s="193" t="s">
        <v>251</v>
      </c>
      <c r="G47" s="311" t="s">
        <v>251</v>
      </c>
    </row>
    <row r="48" spans="1:7">
      <c r="A48" s="164">
        <v>45</v>
      </c>
      <c r="B48" s="309" t="s">
        <v>641</v>
      </c>
      <c r="C48" s="309" t="s">
        <v>642</v>
      </c>
      <c r="D48" s="193" t="s">
        <v>251</v>
      </c>
      <c r="E48" s="193" t="s">
        <v>251</v>
      </c>
      <c r="F48" s="193">
        <v>2</v>
      </c>
      <c r="G48" s="311">
        <v>7</v>
      </c>
    </row>
    <row r="49" spans="1:7">
      <c r="A49" s="164">
        <v>46</v>
      </c>
      <c r="B49" s="309" t="s">
        <v>643</v>
      </c>
      <c r="C49" s="309" t="s">
        <v>644</v>
      </c>
      <c r="D49" s="193" t="s">
        <v>251</v>
      </c>
      <c r="E49" s="193" t="s">
        <v>251</v>
      </c>
      <c r="F49" s="193" t="s">
        <v>251</v>
      </c>
      <c r="G49" s="311">
        <v>3</v>
      </c>
    </row>
    <row r="50" spans="1:7">
      <c r="A50" s="164">
        <v>47</v>
      </c>
      <c r="B50" s="309" t="s">
        <v>645</v>
      </c>
      <c r="C50" s="309" t="s">
        <v>646</v>
      </c>
      <c r="D50" s="193" t="s">
        <v>251</v>
      </c>
      <c r="E50" s="193" t="s">
        <v>251</v>
      </c>
      <c r="F50" s="193" t="s">
        <v>251</v>
      </c>
      <c r="G50" s="311">
        <v>5</v>
      </c>
    </row>
    <row r="51" spans="1:7">
      <c r="A51" s="164">
        <v>48</v>
      </c>
      <c r="B51" s="309" t="s">
        <v>647</v>
      </c>
      <c r="C51" s="309" t="s">
        <v>648</v>
      </c>
      <c r="D51" s="193">
        <v>1</v>
      </c>
      <c r="E51" s="193">
        <v>4</v>
      </c>
      <c r="F51" s="193">
        <v>13</v>
      </c>
      <c r="G51" s="311">
        <v>89</v>
      </c>
    </row>
    <row r="52" spans="1:7">
      <c r="A52" s="164">
        <v>49</v>
      </c>
      <c r="B52" s="309" t="s">
        <v>649</v>
      </c>
      <c r="C52" s="309" t="s">
        <v>650</v>
      </c>
      <c r="D52" s="193" t="s">
        <v>251</v>
      </c>
      <c r="E52" s="193" t="s">
        <v>251</v>
      </c>
      <c r="F52" s="193" t="s">
        <v>251</v>
      </c>
      <c r="G52" s="311">
        <v>25</v>
      </c>
    </row>
    <row r="53" spans="1:7">
      <c r="A53" s="164">
        <v>50</v>
      </c>
      <c r="B53" s="309" t="s">
        <v>651</v>
      </c>
      <c r="C53" s="309" t="s">
        <v>652</v>
      </c>
      <c r="D53" s="193" t="s">
        <v>251</v>
      </c>
      <c r="E53" s="193" t="s">
        <v>251</v>
      </c>
      <c r="F53" s="193" t="s">
        <v>251</v>
      </c>
      <c r="G53" s="311">
        <v>8</v>
      </c>
    </row>
    <row r="54" spans="1:7">
      <c r="A54" s="164">
        <v>51</v>
      </c>
      <c r="B54" s="309" t="s">
        <v>653</v>
      </c>
      <c r="C54" s="309" t="s">
        <v>654</v>
      </c>
      <c r="D54" s="193">
        <v>6</v>
      </c>
      <c r="E54" s="193">
        <v>15</v>
      </c>
      <c r="F54" s="193">
        <v>114</v>
      </c>
      <c r="G54" s="311">
        <v>664</v>
      </c>
    </row>
    <row r="55" spans="1:7">
      <c r="A55" s="164">
        <v>52</v>
      </c>
      <c r="B55" s="309" t="s">
        <v>655</v>
      </c>
      <c r="C55" s="309" t="s">
        <v>656</v>
      </c>
      <c r="D55" s="193" t="s">
        <v>251</v>
      </c>
      <c r="E55" s="193" t="s">
        <v>251</v>
      </c>
      <c r="F55" s="193" t="s">
        <v>251</v>
      </c>
      <c r="G55" s="311">
        <v>25</v>
      </c>
    </row>
    <row r="56" spans="1:7" ht="15.75" thickBot="1">
      <c r="A56" s="164">
        <v>53</v>
      </c>
      <c r="B56" s="309" t="s">
        <v>657</v>
      </c>
      <c r="C56" s="309" t="s">
        <v>658</v>
      </c>
      <c r="D56" s="193">
        <v>1</v>
      </c>
      <c r="E56" s="193">
        <v>4</v>
      </c>
      <c r="F56" s="193">
        <v>13</v>
      </c>
      <c r="G56" s="311">
        <v>77</v>
      </c>
    </row>
    <row r="57" spans="1:7" ht="16.5" thickBot="1">
      <c r="A57" s="312"/>
      <c r="B57" s="313"/>
      <c r="C57" s="314" t="s">
        <v>299</v>
      </c>
      <c r="D57" s="315">
        <f>SUM(D4:D56)</f>
        <v>30</v>
      </c>
      <c r="E57" s="315">
        <f>SUM(E5:E56)</f>
        <v>81</v>
      </c>
      <c r="F57" s="315">
        <f>SUM(F5:F56)</f>
        <v>568</v>
      </c>
      <c r="G57" s="316">
        <f>SUM(G4:G56)</f>
        <v>3318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E31"/>
  <sheetViews>
    <sheetView zoomScaleNormal="100" workbookViewId="0">
      <selection sqref="A1:E1"/>
    </sheetView>
  </sheetViews>
  <sheetFormatPr defaultRowHeight="15"/>
  <cols>
    <col min="1" max="1" width="35.28515625" style="97" bestFit="1" customWidth="1"/>
    <col min="2" max="2" width="18.28515625" style="97" customWidth="1"/>
    <col min="3" max="3" width="22.140625" style="97" customWidth="1"/>
    <col min="4" max="4" width="23.7109375" style="97" customWidth="1"/>
    <col min="5" max="5" width="20.28515625" style="97" customWidth="1"/>
    <col min="6" max="16384" width="9.140625" style="97"/>
  </cols>
  <sheetData>
    <row r="1" spans="1:5" s="11" customFormat="1" ht="18.75">
      <c r="A1" s="448" t="s">
        <v>818</v>
      </c>
      <c r="B1" s="448"/>
      <c r="C1" s="448"/>
      <c r="D1" s="448"/>
      <c r="E1" s="448"/>
    </row>
    <row r="3" spans="1:5">
      <c r="A3" s="11" t="s">
        <v>659</v>
      </c>
    </row>
    <row r="4" spans="1:5" ht="30">
      <c r="A4" s="317" t="s">
        <v>505</v>
      </c>
      <c r="B4" s="317" t="s">
        <v>0</v>
      </c>
      <c r="C4" s="317" t="s">
        <v>1</v>
      </c>
      <c r="D4" s="318" t="s">
        <v>660</v>
      </c>
      <c r="E4" s="318" t="s">
        <v>252</v>
      </c>
    </row>
    <row r="5" spans="1:5" s="11" customFormat="1">
      <c r="A5" s="215" t="s">
        <v>661</v>
      </c>
      <c r="B5" s="176"/>
      <c r="C5" s="319"/>
      <c r="D5" s="319"/>
      <c r="E5" s="215"/>
    </row>
    <row r="6" spans="1:5">
      <c r="A6" s="320" t="s">
        <v>2</v>
      </c>
      <c r="B6" s="41">
        <v>1017294</v>
      </c>
      <c r="C6" s="27">
        <v>1137342954.8199999</v>
      </c>
      <c r="D6" s="27">
        <v>1118.01</v>
      </c>
      <c r="E6" s="99">
        <v>1131.3499999999999</v>
      </c>
    </row>
    <row r="7" spans="1:5">
      <c r="A7" s="267" t="s">
        <v>462</v>
      </c>
      <c r="B7" s="41">
        <v>7004</v>
      </c>
      <c r="C7" s="27">
        <v>2523324.7000000002</v>
      </c>
      <c r="D7" s="27">
        <v>360.27</v>
      </c>
      <c r="E7" s="99">
        <v>360</v>
      </c>
    </row>
    <row r="8" spans="1:5">
      <c r="A8" s="215" t="s">
        <v>3</v>
      </c>
      <c r="B8" s="41">
        <v>28298</v>
      </c>
      <c r="C8" s="27">
        <v>13288434.619999999</v>
      </c>
      <c r="D8" s="27">
        <v>469.59</v>
      </c>
      <c r="E8" s="99">
        <v>384</v>
      </c>
    </row>
    <row r="9" spans="1:5">
      <c r="A9" s="215" t="s">
        <v>23</v>
      </c>
      <c r="B9" s="41">
        <v>128926</v>
      </c>
      <c r="C9" s="27">
        <v>86693689.730000004</v>
      </c>
      <c r="D9" s="27">
        <v>672.43</v>
      </c>
      <c r="E9" s="99">
        <v>588.16</v>
      </c>
    </row>
    <row r="10" spans="1:5">
      <c r="A10" s="215" t="s">
        <v>4</v>
      </c>
      <c r="B10" s="41">
        <v>5226</v>
      </c>
      <c r="C10" s="27">
        <v>1717045.02</v>
      </c>
      <c r="D10" s="27">
        <v>328.56</v>
      </c>
      <c r="E10" s="99">
        <v>246.86</v>
      </c>
    </row>
    <row r="11" spans="1:5" ht="15.75">
      <c r="A11" s="207" t="s">
        <v>5</v>
      </c>
      <c r="B11" s="46">
        <f>SUM(B6:B10)</f>
        <v>1186748</v>
      </c>
      <c r="C11" s="29">
        <f>SUM(C6:C10)</f>
        <v>1241565448.8899999</v>
      </c>
      <c r="D11" s="29"/>
      <c r="E11" s="29"/>
    </row>
    <row r="13" spans="1:5">
      <c r="A13" s="11" t="s">
        <v>662</v>
      </c>
    </row>
    <row r="14" spans="1:5" ht="30">
      <c r="A14" s="317" t="s">
        <v>505</v>
      </c>
      <c r="B14" s="317" t="s">
        <v>0</v>
      </c>
      <c r="C14" s="317" t="s">
        <v>1</v>
      </c>
      <c r="D14" s="318" t="s">
        <v>660</v>
      </c>
      <c r="E14" s="318" t="s">
        <v>252</v>
      </c>
    </row>
    <row r="15" spans="1:5" s="11" customFormat="1">
      <c r="A15" s="215" t="s">
        <v>661</v>
      </c>
      <c r="B15" s="176"/>
      <c r="C15" s="319"/>
      <c r="D15" s="319"/>
      <c r="E15" s="215"/>
    </row>
    <row r="16" spans="1:5">
      <c r="A16" s="320" t="s">
        <v>2</v>
      </c>
      <c r="B16" s="41">
        <v>868726</v>
      </c>
      <c r="C16" s="27">
        <v>730492482.58000004</v>
      </c>
      <c r="D16" s="27">
        <v>840.88</v>
      </c>
      <c r="E16" s="55">
        <v>686.84</v>
      </c>
    </row>
    <row r="17" spans="1:5">
      <c r="A17" s="267" t="s">
        <v>462</v>
      </c>
      <c r="B17" s="41">
        <v>16521</v>
      </c>
      <c r="C17" s="27">
        <v>5953955.2300000004</v>
      </c>
      <c r="D17" s="27">
        <v>360.39</v>
      </c>
      <c r="E17" s="55">
        <v>360</v>
      </c>
    </row>
    <row r="18" spans="1:5">
      <c r="A18" s="215" t="s">
        <v>3</v>
      </c>
      <c r="B18" s="41">
        <v>354201</v>
      </c>
      <c r="C18" s="27">
        <v>228090684.19</v>
      </c>
      <c r="D18" s="27">
        <v>643.96</v>
      </c>
      <c r="E18" s="55">
        <v>547.29999999999995</v>
      </c>
    </row>
    <row r="19" spans="1:5">
      <c r="A19" s="215" t="s">
        <v>23</v>
      </c>
      <c r="B19" s="41">
        <v>79924</v>
      </c>
      <c r="C19" s="27">
        <v>43941763.960000001</v>
      </c>
      <c r="D19" s="27">
        <v>549.79</v>
      </c>
      <c r="E19" s="55">
        <v>479.32</v>
      </c>
    </row>
    <row r="20" spans="1:5">
      <c r="A20" s="215" t="s">
        <v>4</v>
      </c>
      <c r="B20" s="41">
        <v>7713</v>
      </c>
      <c r="C20" s="27">
        <v>2097584.58</v>
      </c>
      <c r="D20" s="27">
        <v>271.95</v>
      </c>
      <c r="E20" s="55">
        <v>180.78</v>
      </c>
    </row>
    <row r="21" spans="1:5" ht="15.75">
      <c r="A21" s="207" t="s">
        <v>5</v>
      </c>
      <c r="B21" s="46">
        <f>SUM(B16:B20)</f>
        <v>1327085</v>
      </c>
      <c r="C21" s="29">
        <f>SUM(C16:C20)</f>
        <v>1010576470.5400001</v>
      </c>
      <c r="D21" s="29"/>
      <c r="E21" s="29"/>
    </row>
    <row r="22" spans="1:5">
      <c r="B22" s="96"/>
    </row>
    <row r="23" spans="1:5">
      <c r="A23" s="11" t="s">
        <v>663</v>
      </c>
    </row>
    <row r="24" spans="1:5" ht="30">
      <c r="A24" s="317" t="s">
        <v>505</v>
      </c>
      <c r="B24" s="317" t="s">
        <v>0</v>
      </c>
      <c r="C24" s="317" t="s">
        <v>1</v>
      </c>
      <c r="D24" s="318" t="s">
        <v>660</v>
      </c>
      <c r="E24" s="318" t="s">
        <v>252</v>
      </c>
    </row>
    <row r="25" spans="1:5" s="11" customFormat="1">
      <c r="A25" s="215" t="s">
        <v>661</v>
      </c>
      <c r="B25" s="176"/>
      <c r="C25" s="319"/>
      <c r="D25" s="319"/>
      <c r="E25" s="215"/>
    </row>
    <row r="26" spans="1:5">
      <c r="A26" s="320" t="s">
        <v>2</v>
      </c>
      <c r="B26" s="41">
        <v>0</v>
      </c>
      <c r="C26" s="27">
        <v>0</v>
      </c>
      <c r="D26" s="27">
        <v>0</v>
      </c>
      <c r="E26" s="55" t="s">
        <v>251</v>
      </c>
    </row>
    <row r="27" spans="1:5">
      <c r="A27" s="267" t="s">
        <v>462</v>
      </c>
      <c r="B27" s="41">
        <v>0</v>
      </c>
      <c r="C27" s="27">
        <v>0</v>
      </c>
      <c r="D27" s="27">
        <v>0</v>
      </c>
      <c r="E27" s="55" t="s">
        <v>251</v>
      </c>
    </row>
    <row r="28" spans="1:5">
      <c r="A28" s="215" t="s">
        <v>3</v>
      </c>
      <c r="B28" s="41">
        <v>0</v>
      </c>
      <c r="C28" s="27">
        <v>0</v>
      </c>
      <c r="D28" s="27">
        <v>0</v>
      </c>
      <c r="E28" s="55" t="s">
        <v>251</v>
      </c>
    </row>
    <row r="29" spans="1:5">
      <c r="A29" s="215" t="s">
        <v>23</v>
      </c>
      <c r="B29" s="41">
        <v>0</v>
      </c>
      <c r="C29" s="27">
        <v>0</v>
      </c>
      <c r="D29" s="27">
        <v>0</v>
      </c>
      <c r="E29" s="55" t="s">
        <v>251</v>
      </c>
    </row>
    <row r="30" spans="1:5">
      <c r="A30" s="215" t="s">
        <v>4</v>
      </c>
      <c r="B30" s="41">
        <v>0</v>
      </c>
      <c r="C30" s="27">
        <v>0</v>
      </c>
      <c r="D30" s="27">
        <v>0</v>
      </c>
      <c r="E30" s="55" t="s">
        <v>251</v>
      </c>
    </row>
    <row r="31" spans="1:5" ht="15.75">
      <c r="A31" s="207" t="s">
        <v>5</v>
      </c>
      <c r="B31" s="46">
        <f>SUM(B26:B30)</f>
        <v>0</v>
      </c>
      <c r="C31" s="29">
        <f>SUM(C26:C30)</f>
        <v>0</v>
      </c>
      <c r="D31" s="29"/>
      <c r="E31" s="29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M63"/>
  <sheetViews>
    <sheetView workbookViewId="0">
      <selection activeCell="C23" sqref="C23"/>
    </sheetView>
  </sheetViews>
  <sheetFormatPr defaultRowHeight="15"/>
  <cols>
    <col min="1" max="1" width="17" style="97" customWidth="1"/>
    <col min="2" max="2" width="11.5703125" style="97" customWidth="1"/>
    <col min="3" max="3" width="17" style="97" customWidth="1"/>
    <col min="4" max="4" width="11.140625" style="97" customWidth="1"/>
    <col min="5" max="5" width="11" style="97" customWidth="1"/>
    <col min="6" max="6" width="16" style="97" customWidth="1"/>
    <col min="7" max="7" width="12.140625" style="97" customWidth="1"/>
    <col min="8" max="8" width="11.28515625" style="97" customWidth="1"/>
    <col min="9" max="9" width="16.28515625" style="97" customWidth="1"/>
    <col min="10" max="10" width="10" style="97" customWidth="1"/>
    <col min="11" max="11" width="9.5703125" style="97" customWidth="1"/>
    <col min="12" max="12" width="13.140625" style="97" customWidth="1"/>
    <col min="13" max="13" width="11.5703125" style="97" customWidth="1"/>
    <col min="14" max="16384" width="9.140625" style="97"/>
  </cols>
  <sheetData>
    <row r="1" spans="1:13" s="12" customFormat="1" ht="18.75">
      <c r="A1" s="448" t="s">
        <v>819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</row>
    <row r="2" spans="1:13" s="12" customFormat="1" ht="15.75">
      <c r="A2" s="243"/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</row>
    <row r="3" spans="1:13">
      <c r="A3" s="495" t="s">
        <v>10</v>
      </c>
      <c r="B3" s="497" t="s">
        <v>2</v>
      </c>
      <c r="C3" s="498"/>
      <c r="D3" s="498"/>
      <c r="E3" s="497" t="s">
        <v>3</v>
      </c>
      <c r="F3" s="498"/>
      <c r="G3" s="498"/>
      <c r="H3" s="497" t="s">
        <v>11</v>
      </c>
      <c r="I3" s="498"/>
      <c r="J3" s="498"/>
      <c r="K3" s="497" t="s">
        <v>12</v>
      </c>
      <c r="L3" s="498"/>
      <c r="M3" s="498"/>
    </row>
    <row r="4" spans="1:13">
      <c r="A4" s="496"/>
      <c r="B4" s="321" t="s">
        <v>0</v>
      </c>
      <c r="C4" s="321"/>
      <c r="D4" s="322" t="s">
        <v>13</v>
      </c>
      <c r="E4" s="321" t="s">
        <v>0</v>
      </c>
      <c r="F4" s="321"/>
      <c r="G4" s="322" t="s">
        <v>13</v>
      </c>
      <c r="H4" s="321" t="s">
        <v>0</v>
      </c>
      <c r="I4" s="321"/>
      <c r="J4" s="322" t="s">
        <v>13</v>
      </c>
      <c r="K4" s="321" t="s">
        <v>0</v>
      </c>
      <c r="L4" s="321"/>
      <c r="M4" s="322" t="s">
        <v>13</v>
      </c>
    </row>
    <row r="5" spans="1:13">
      <c r="A5" s="323" t="s">
        <v>664</v>
      </c>
      <c r="B5" s="324">
        <v>376456</v>
      </c>
      <c r="C5" s="324"/>
      <c r="D5" s="325">
        <v>368.61</v>
      </c>
      <c r="E5" s="324">
        <v>159070</v>
      </c>
      <c r="F5" s="324"/>
      <c r="G5" s="325">
        <v>343.33</v>
      </c>
      <c r="H5" s="324">
        <v>95393</v>
      </c>
      <c r="I5" s="324"/>
      <c r="J5" s="325">
        <v>393</v>
      </c>
      <c r="K5" s="324">
        <v>10809</v>
      </c>
      <c r="L5" s="324"/>
      <c r="M5" s="325">
        <v>198.03</v>
      </c>
    </row>
    <row r="6" spans="1:13">
      <c r="A6" s="323" t="s">
        <v>665</v>
      </c>
      <c r="B6" s="324">
        <v>693369</v>
      </c>
      <c r="C6" s="41"/>
      <c r="D6" s="325">
        <v>713.07</v>
      </c>
      <c r="E6" s="324">
        <v>166973</v>
      </c>
      <c r="F6" s="41"/>
      <c r="G6" s="325">
        <v>684.25</v>
      </c>
      <c r="H6" s="324">
        <v>85487</v>
      </c>
      <c r="I6" s="41"/>
      <c r="J6" s="325">
        <v>679.37</v>
      </c>
      <c r="K6" s="324">
        <v>2127</v>
      </c>
      <c r="L6" s="41"/>
      <c r="M6" s="325">
        <v>785.14</v>
      </c>
    </row>
    <row r="7" spans="1:13">
      <c r="A7" s="323" t="s">
        <v>666</v>
      </c>
      <c r="B7" s="324">
        <v>524544</v>
      </c>
      <c r="C7" s="41"/>
      <c r="D7" s="325">
        <v>1269.26</v>
      </c>
      <c r="E7" s="324">
        <v>48061</v>
      </c>
      <c r="F7" s="41"/>
      <c r="G7" s="325">
        <v>1198.77</v>
      </c>
      <c r="H7" s="324">
        <v>24502</v>
      </c>
      <c r="I7" s="41"/>
      <c r="J7" s="325">
        <v>1173.74</v>
      </c>
      <c r="K7" s="324">
        <v>3</v>
      </c>
      <c r="L7" s="41"/>
      <c r="M7" s="325">
        <v>1371.59</v>
      </c>
    </row>
    <row r="8" spans="1:13">
      <c r="A8" s="323" t="s">
        <v>667</v>
      </c>
      <c r="B8" s="324">
        <v>247600</v>
      </c>
      <c r="C8" s="41"/>
      <c r="D8" s="325">
        <v>1672.28</v>
      </c>
      <c r="E8" s="324">
        <v>7045</v>
      </c>
      <c r="F8" s="41"/>
      <c r="G8" s="325">
        <v>1656.29</v>
      </c>
      <c r="H8" s="324">
        <v>2765</v>
      </c>
      <c r="I8" s="41"/>
      <c r="J8" s="325">
        <v>1681.33</v>
      </c>
      <c r="K8" s="324">
        <v>0</v>
      </c>
      <c r="L8" s="41"/>
      <c r="M8" s="325">
        <v>0</v>
      </c>
    </row>
    <row r="9" spans="1:13">
      <c r="A9" s="323" t="s">
        <v>668</v>
      </c>
      <c r="B9" s="324">
        <v>48594</v>
      </c>
      <c r="C9" s="41"/>
      <c r="D9" s="325">
        <v>2197.79</v>
      </c>
      <c r="E9" s="324">
        <v>982</v>
      </c>
      <c r="F9" s="41"/>
      <c r="G9" s="325">
        <v>2179.1</v>
      </c>
      <c r="H9" s="324">
        <v>517</v>
      </c>
      <c r="I9" s="41"/>
      <c r="J9" s="325">
        <v>2171.15</v>
      </c>
      <c r="K9" s="324">
        <v>0</v>
      </c>
      <c r="L9" s="41"/>
      <c r="M9" s="325">
        <v>0</v>
      </c>
    </row>
    <row r="10" spans="1:13">
      <c r="A10" s="323" t="s">
        <v>669</v>
      </c>
      <c r="B10" s="324">
        <v>7419</v>
      </c>
      <c r="C10" s="41"/>
      <c r="D10" s="325">
        <v>2613.7199999999998</v>
      </c>
      <c r="E10" s="324">
        <v>128</v>
      </c>
      <c r="F10" s="41"/>
      <c r="G10" s="325">
        <v>2608.69</v>
      </c>
      <c r="H10" s="324">
        <v>84</v>
      </c>
      <c r="I10" s="41"/>
      <c r="J10" s="325">
        <v>2630.36</v>
      </c>
      <c r="K10" s="324">
        <v>0</v>
      </c>
      <c r="L10" s="41"/>
      <c r="M10" s="325">
        <v>0</v>
      </c>
    </row>
    <row r="11" spans="1:13">
      <c r="A11" s="323" t="s">
        <v>670</v>
      </c>
      <c r="B11" s="324">
        <v>5175</v>
      </c>
      <c r="C11" s="41"/>
      <c r="D11" s="325">
        <v>2863.01</v>
      </c>
      <c r="E11" s="324">
        <v>84</v>
      </c>
      <c r="F11" s="41"/>
      <c r="G11" s="325">
        <v>2868.07</v>
      </c>
      <c r="H11" s="324">
        <v>66</v>
      </c>
      <c r="I11" s="41"/>
      <c r="J11" s="325">
        <v>2843.01</v>
      </c>
      <c r="K11" s="324">
        <v>0</v>
      </c>
      <c r="L11" s="41"/>
      <c r="M11" s="325">
        <v>0</v>
      </c>
    </row>
    <row r="12" spans="1:13">
      <c r="A12" s="323" t="s">
        <v>671</v>
      </c>
      <c r="B12" s="324">
        <v>2792</v>
      </c>
      <c r="C12" s="41"/>
      <c r="D12" s="325">
        <v>3112.93</v>
      </c>
      <c r="E12" s="324">
        <v>94</v>
      </c>
      <c r="F12" s="41"/>
      <c r="G12" s="325">
        <v>3128.95</v>
      </c>
      <c r="H12" s="324">
        <v>20</v>
      </c>
      <c r="I12" s="41"/>
      <c r="J12" s="325">
        <v>3123.65</v>
      </c>
      <c r="K12" s="324">
        <v>0</v>
      </c>
      <c r="L12" s="41"/>
      <c r="M12" s="325">
        <v>0</v>
      </c>
    </row>
    <row r="13" spans="1:13">
      <c r="A13" s="323" t="s">
        <v>672</v>
      </c>
      <c r="B13" s="324">
        <v>1435</v>
      </c>
      <c r="C13" s="41"/>
      <c r="D13" s="325">
        <v>3359.78</v>
      </c>
      <c r="E13" s="324">
        <v>39</v>
      </c>
      <c r="F13" s="41"/>
      <c r="G13" s="325">
        <v>3372.34</v>
      </c>
      <c r="H13" s="324">
        <v>4</v>
      </c>
      <c r="I13" s="41"/>
      <c r="J13" s="325">
        <v>3333.54</v>
      </c>
      <c r="K13" s="324">
        <v>0</v>
      </c>
      <c r="L13" s="41"/>
      <c r="M13" s="325">
        <v>0</v>
      </c>
    </row>
    <row r="14" spans="1:13">
      <c r="A14" s="323" t="s">
        <v>673</v>
      </c>
      <c r="B14" s="324">
        <v>676</v>
      </c>
      <c r="C14" s="41"/>
      <c r="D14" s="325">
        <v>3609.21</v>
      </c>
      <c r="E14" s="324">
        <v>11</v>
      </c>
      <c r="F14" s="41"/>
      <c r="G14" s="325">
        <v>3624.58</v>
      </c>
      <c r="H14" s="324">
        <v>3</v>
      </c>
      <c r="I14" s="41"/>
      <c r="J14" s="325">
        <v>3645.96</v>
      </c>
      <c r="K14" s="324">
        <v>0</v>
      </c>
      <c r="L14" s="41"/>
      <c r="M14" s="325">
        <v>0</v>
      </c>
    </row>
    <row r="15" spans="1:13">
      <c r="A15" s="323" t="s">
        <v>674</v>
      </c>
      <c r="B15" s="324">
        <v>459</v>
      </c>
      <c r="C15" s="41"/>
      <c r="D15" s="325">
        <v>3865.37</v>
      </c>
      <c r="E15" s="324">
        <v>3</v>
      </c>
      <c r="F15" s="41"/>
      <c r="G15" s="325">
        <v>3818.17</v>
      </c>
      <c r="H15" s="324">
        <v>6</v>
      </c>
      <c r="I15" s="41"/>
      <c r="J15" s="325">
        <v>3918.69</v>
      </c>
      <c r="K15" s="324">
        <v>0</v>
      </c>
      <c r="L15" s="41"/>
      <c r="M15" s="325">
        <v>0</v>
      </c>
    </row>
    <row r="16" spans="1:13">
      <c r="A16" s="323" t="s">
        <v>675</v>
      </c>
      <c r="B16" s="324">
        <v>332</v>
      </c>
      <c r="C16" s="41"/>
      <c r="D16" s="325">
        <v>4124.33</v>
      </c>
      <c r="E16" s="324">
        <v>2</v>
      </c>
      <c r="F16" s="41"/>
      <c r="G16" s="325">
        <v>4167.8100000000004</v>
      </c>
      <c r="H16" s="324">
        <v>0</v>
      </c>
      <c r="I16" s="41"/>
      <c r="J16" s="325">
        <v>0</v>
      </c>
      <c r="K16" s="324">
        <v>0</v>
      </c>
      <c r="L16" s="41"/>
      <c r="M16" s="325">
        <v>0</v>
      </c>
    </row>
    <row r="17" spans="1:13">
      <c r="A17" s="323" t="s">
        <v>676</v>
      </c>
      <c r="B17" s="324">
        <v>353</v>
      </c>
      <c r="C17" s="41"/>
      <c r="D17" s="325">
        <v>4351.8100000000004</v>
      </c>
      <c r="E17" s="324">
        <v>4</v>
      </c>
      <c r="F17" s="41"/>
      <c r="G17" s="325">
        <v>4402.1099999999997</v>
      </c>
      <c r="H17" s="324">
        <v>0</v>
      </c>
      <c r="I17" s="41"/>
      <c r="J17" s="325">
        <v>0</v>
      </c>
      <c r="K17" s="324">
        <v>0</v>
      </c>
      <c r="L17" s="41"/>
      <c r="M17" s="325">
        <v>0</v>
      </c>
    </row>
    <row r="18" spans="1:13">
      <c r="A18" s="323" t="s">
        <v>677</v>
      </c>
      <c r="B18" s="324">
        <v>197</v>
      </c>
      <c r="C18" s="41"/>
      <c r="D18" s="325">
        <v>4636.8100000000004</v>
      </c>
      <c r="E18" s="324">
        <v>1</v>
      </c>
      <c r="F18" s="41"/>
      <c r="G18" s="325">
        <v>4709.04</v>
      </c>
      <c r="H18" s="324">
        <v>0</v>
      </c>
      <c r="I18" s="41"/>
      <c r="J18" s="325">
        <v>0</v>
      </c>
      <c r="K18" s="324">
        <v>0</v>
      </c>
      <c r="L18" s="41"/>
      <c r="M18" s="325">
        <v>0</v>
      </c>
    </row>
    <row r="19" spans="1:13">
      <c r="A19" s="323" t="s">
        <v>678</v>
      </c>
      <c r="B19" s="324">
        <v>82</v>
      </c>
      <c r="C19" s="41"/>
      <c r="D19" s="325">
        <v>4855.92</v>
      </c>
      <c r="E19" s="324">
        <v>1</v>
      </c>
      <c r="F19" s="41"/>
      <c r="G19" s="325">
        <v>4962.54</v>
      </c>
      <c r="H19" s="324">
        <v>1</v>
      </c>
      <c r="I19" s="41"/>
      <c r="J19" s="325">
        <v>4919.59</v>
      </c>
      <c r="K19" s="324">
        <v>0</v>
      </c>
      <c r="L19" s="41"/>
      <c r="M19" s="325">
        <v>0</v>
      </c>
    </row>
    <row r="20" spans="1:13">
      <c r="A20" s="323" t="s">
        <v>679</v>
      </c>
      <c r="B20" s="324">
        <v>33</v>
      </c>
      <c r="C20" s="41"/>
      <c r="D20" s="325">
        <v>5109.5600000000004</v>
      </c>
      <c r="E20" s="324">
        <v>0</v>
      </c>
      <c r="F20" s="41"/>
      <c r="G20" s="325">
        <v>0</v>
      </c>
      <c r="H20" s="324">
        <v>0</v>
      </c>
      <c r="I20" s="41"/>
      <c r="J20" s="325">
        <v>0</v>
      </c>
      <c r="K20" s="324">
        <v>0</v>
      </c>
      <c r="L20" s="41"/>
      <c r="M20" s="325">
        <v>0</v>
      </c>
    </row>
    <row r="21" spans="1:13">
      <c r="A21" s="323" t="s">
        <v>680</v>
      </c>
      <c r="B21" s="324">
        <v>13</v>
      </c>
      <c r="C21" s="41"/>
      <c r="D21" s="325">
        <v>5369.89</v>
      </c>
      <c r="E21" s="324">
        <v>0</v>
      </c>
      <c r="F21" s="41"/>
      <c r="G21" s="325">
        <v>0</v>
      </c>
      <c r="H21" s="324">
        <v>0</v>
      </c>
      <c r="I21" s="41"/>
      <c r="J21" s="325">
        <v>0</v>
      </c>
      <c r="K21" s="324">
        <v>0</v>
      </c>
      <c r="L21" s="41"/>
      <c r="M21" s="325">
        <v>0</v>
      </c>
    </row>
    <row r="22" spans="1:13">
      <c r="A22" s="323" t="s">
        <v>681</v>
      </c>
      <c r="B22" s="324">
        <v>16</v>
      </c>
      <c r="C22" s="41"/>
      <c r="D22" s="325">
        <v>6321.28</v>
      </c>
      <c r="E22" s="324">
        <v>1</v>
      </c>
      <c r="F22" s="41"/>
      <c r="G22" s="325">
        <v>6008.82</v>
      </c>
      <c r="H22" s="324">
        <v>2</v>
      </c>
      <c r="I22" s="41"/>
      <c r="J22" s="325">
        <v>7279.15</v>
      </c>
      <c r="K22" s="324">
        <v>0</v>
      </c>
      <c r="L22" s="41"/>
      <c r="M22" s="325">
        <v>0</v>
      </c>
    </row>
    <row r="23" spans="1:13" ht="15.75">
      <c r="A23" s="326" t="s">
        <v>5</v>
      </c>
      <c r="B23" s="46">
        <f>SUM(B5:B22)</f>
        <v>1909545</v>
      </c>
      <c r="C23" s="46"/>
      <c r="D23" s="327"/>
      <c r="E23" s="46">
        <f>SUM(E5:E22)</f>
        <v>382499</v>
      </c>
      <c r="F23" s="46"/>
      <c r="G23" s="327"/>
      <c r="H23" s="46">
        <f>SUM(H5:H22)</f>
        <v>208850</v>
      </c>
      <c r="I23" s="46"/>
      <c r="J23" s="328"/>
      <c r="K23" s="329">
        <f>SUM(K5:K22)</f>
        <v>12939</v>
      </c>
      <c r="L23" s="46"/>
      <c r="M23" s="327"/>
    </row>
    <row r="26" spans="1:13">
      <c r="A26" s="495" t="s">
        <v>10</v>
      </c>
      <c r="B26" s="497" t="s">
        <v>2</v>
      </c>
      <c r="C26" s="498"/>
      <c r="D26" s="498"/>
      <c r="E26" s="497" t="s">
        <v>3</v>
      </c>
      <c r="F26" s="498"/>
      <c r="G26" s="498"/>
      <c r="H26" s="497" t="s">
        <v>11</v>
      </c>
      <c r="I26" s="498"/>
      <c r="J26" s="498"/>
      <c r="K26" s="497" t="s">
        <v>12</v>
      </c>
      <c r="L26" s="498"/>
      <c r="M26" s="498"/>
    </row>
    <row r="27" spans="1:13">
      <c r="A27" s="496"/>
      <c r="B27" s="321" t="s">
        <v>0</v>
      </c>
      <c r="C27" s="322" t="s">
        <v>27</v>
      </c>
      <c r="D27" s="322" t="s">
        <v>13</v>
      </c>
      <c r="E27" s="321" t="s">
        <v>0</v>
      </c>
      <c r="F27" s="322" t="s">
        <v>27</v>
      </c>
      <c r="G27" s="322" t="s">
        <v>13</v>
      </c>
      <c r="H27" s="321" t="s">
        <v>0</v>
      </c>
      <c r="I27" s="322" t="s">
        <v>27</v>
      </c>
      <c r="J27" s="322" t="s">
        <v>13</v>
      </c>
      <c r="K27" s="321" t="s">
        <v>0</v>
      </c>
      <c r="L27" s="322" t="s">
        <v>27</v>
      </c>
      <c r="M27" s="322" t="s">
        <v>13</v>
      </c>
    </row>
    <row r="28" spans="1:13">
      <c r="A28" s="330" t="s">
        <v>270</v>
      </c>
      <c r="B28" s="324">
        <v>32897</v>
      </c>
      <c r="C28" s="325">
        <v>1831686.25</v>
      </c>
      <c r="D28" s="325">
        <v>55.68</v>
      </c>
      <c r="E28" s="324">
        <v>11038</v>
      </c>
      <c r="F28" s="325">
        <v>683497.24</v>
      </c>
      <c r="G28" s="325">
        <v>61.92</v>
      </c>
      <c r="H28" s="324">
        <v>1645</v>
      </c>
      <c r="I28" s="325">
        <v>92755.81</v>
      </c>
      <c r="J28" s="325">
        <v>56.39</v>
      </c>
      <c r="K28" s="324">
        <v>2862</v>
      </c>
      <c r="L28" s="325">
        <v>197779.75</v>
      </c>
      <c r="M28" s="325">
        <v>69.11</v>
      </c>
    </row>
    <row r="29" spans="1:13">
      <c r="A29" s="330" t="s">
        <v>271</v>
      </c>
      <c r="B29" s="324">
        <v>21837</v>
      </c>
      <c r="C29" s="325">
        <v>3146058.92</v>
      </c>
      <c r="D29" s="325">
        <v>144.07</v>
      </c>
      <c r="E29" s="324">
        <v>14471</v>
      </c>
      <c r="F29" s="325">
        <v>2227728.5099999998</v>
      </c>
      <c r="G29" s="325">
        <v>153.94</v>
      </c>
      <c r="H29" s="324">
        <v>1339</v>
      </c>
      <c r="I29" s="325">
        <v>200721.52</v>
      </c>
      <c r="J29" s="325">
        <v>149.9</v>
      </c>
      <c r="K29" s="324">
        <v>3696</v>
      </c>
      <c r="L29" s="325">
        <v>532992</v>
      </c>
      <c r="M29" s="325">
        <v>144.21</v>
      </c>
    </row>
    <row r="30" spans="1:13">
      <c r="A30" s="330" t="s">
        <v>272</v>
      </c>
      <c r="B30" s="324">
        <v>12376</v>
      </c>
      <c r="C30" s="325">
        <v>3067826.51</v>
      </c>
      <c r="D30" s="325">
        <v>247.89</v>
      </c>
      <c r="E30" s="324">
        <v>13977</v>
      </c>
      <c r="F30" s="325">
        <v>3488034.57</v>
      </c>
      <c r="G30" s="325">
        <v>249.56</v>
      </c>
      <c r="H30" s="324">
        <v>4033</v>
      </c>
      <c r="I30" s="325">
        <v>1072291</v>
      </c>
      <c r="J30" s="325">
        <v>265.88</v>
      </c>
      <c r="K30" s="324">
        <v>953</v>
      </c>
      <c r="L30" s="325">
        <v>223090.09</v>
      </c>
      <c r="M30" s="325">
        <v>234.09</v>
      </c>
    </row>
    <row r="31" spans="1:13">
      <c r="A31" s="330" t="s">
        <v>273</v>
      </c>
      <c r="B31" s="324">
        <v>119445</v>
      </c>
      <c r="C31" s="325">
        <v>43800116.880000003</v>
      </c>
      <c r="D31" s="325">
        <v>366.7</v>
      </c>
      <c r="E31" s="324">
        <v>56881</v>
      </c>
      <c r="F31" s="325">
        <v>20436613.25</v>
      </c>
      <c r="G31" s="325">
        <v>359.29</v>
      </c>
      <c r="H31" s="324">
        <v>45614</v>
      </c>
      <c r="I31" s="325">
        <v>16522383.48</v>
      </c>
      <c r="J31" s="325">
        <v>362.22</v>
      </c>
      <c r="K31" s="324">
        <v>3298</v>
      </c>
      <c r="L31" s="325">
        <v>1186650.8</v>
      </c>
      <c r="M31" s="325">
        <v>359.81</v>
      </c>
    </row>
    <row r="32" spans="1:13">
      <c r="A32" s="330" t="s">
        <v>274</v>
      </c>
      <c r="B32" s="324">
        <v>189901</v>
      </c>
      <c r="C32" s="325">
        <v>86918364.049999997</v>
      </c>
      <c r="D32" s="325">
        <v>457.7</v>
      </c>
      <c r="E32" s="324">
        <v>62703</v>
      </c>
      <c r="F32" s="325">
        <v>27776984.710000001</v>
      </c>
      <c r="G32" s="325">
        <v>442.99</v>
      </c>
      <c r="H32" s="324">
        <v>42762</v>
      </c>
      <c r="I32" s="325">
        <v>19601409.219999999</v>
      </c>
      <c r="J32" s="325">
        <v>458.38</v>
      </c>
      <c r="K32" s="324">
        <v>0</v>
      </c>
      <c r="L32" s="325">
        <v>0</v>
      </c>
      <c r="M32" s="325">
        <v>0</v>
      </c>
    </row>
    <row r="33" spans="1:13">
      <c r="A33" s="330" t="s">
        <v>275</v>
      </c>
      <c r="B33" s="324">
        <v>200658</v>
      </c>
      <c r="C33" s="325">
        <v>109902668.05</v>
      </c>
      <c r="D33" s="325">
        <v>547.71</v>
      </c>
      <c r="E33" s="324">
        <v>68235</v>
      </c>
      <c r="F33" s="325">
        <v>37276808.740000002</v>
      </c>
      <c r="G33" s="325">
        <v>546.29999999999995</v>
      </c>
      <c r="H33" s="324">
        <v>30264</v>
      </c>
      <c r="I33" s="325">
        <v>16543376.029999999</v>
      </c>
      <c r="J33" s="325">
        <v>546.64</v>
      </c>
      <c r="K33" s="324">
        <v>0</v>
      </c>
      <c r="L33" s="325">
        <v>0</v>
      </c>
      <c r="M33" s="325">
        <v>0</v>
      </c>
    </row>
    <row r="34" spans="1:13">
      <c r="A34" s="330" t="s">
        <v>276</v>
      </c>
      <c r="B34" s="324">
        <v>160524</v>
      </c>
      <c r="C34" s="325">
        <v>104281371.13</v>
      </c>
      <c r="D34" s="325">
        <v>649.63</v>
      </c>
      <c r="E34" s="324">
        <v>32391</v>
      </c>
      <c r="F34" s="325">
        <v>20897081.68</v>
      </c>
      <c r="G34" s="325">
        <v>645.15</v>
      </c>
      <c r="H34" s="324">
        <v>21851</v>
      </c>
      <c r="I34" s="325">
        <v>14156701.49</v>
      </c>
      <c r="J34" s="325">
        <v>647.87</v>
      </c>
      <c r="K34" s="324">
        <v>2</v>
      </c>
      <c r="L34" s="325">
        <v>1342.8</v>
      </c>
      <c r="M34" s="325">
        <v>671.4</v>
      </c>
    </row>
    <row r="35" spans="1:13">
      <c r="A35" s="330" t="s">
        <v>277</v>
      </c>
      <c r="B35" s="324">
        <v>127291</v>
      </c>
      <c r="C35" s="325">
        <v>95251929.719999999</v>
      </c>
      <c r="D35" s="325">
        <v>748.3</v>
      </c>
      <c r="E35" s="324">
        <v>24770</v>
      </c>
      <c r="F35" s="325">
        <v>18515735.530000001</v>
      </c>
      <c r="G35" s="325">
        <v>747.51</v>
      </c>
      <c r="H35" s="324">
        <v>18532</v>
      </c>
      <c r="I35" s="325">
        <v>14043731.619999999</v>
      </c>
      <c r="J35" s="325">
        <v>757.81</v>
      </c>
      <c r="K35" s="324">
        <v>2022</v>
      </c>
      <c r="L35" s="325">
        <v>1583823</v>
      </c>
      <c r="M35" s="325">
        <v>783.3</v>
      </c>
    </row>
    <row r="36" spans="1:13">
      <c r="A36" s="330" t="s">
        <v>278</v>
      </c>
      <c r="B36" s="324">
        <v>101305</v>
      </c>
      <c r="C36" s="325">
        <v>85920333.049999997</v>
      </c>
      <c r="D36" s="325">
        <v>848.14</v>
      </c>
      <c r="E36" s="324">
        <v>20026</v>
      </c>
      <c r="F36" s="325">
        <v>17003271.719999999</v>
      </c>
      <c r="G36" s="325">
        <v>849.06</v>
      </c>
      <c r="H36" s="324">
        <v>7852</v>
      </c>
      <c r="I36" s="325">
        <v>6662607.9299999997</v>
      </c>
      <c r="J36" s="325">
        <v>848.52</v>
      </c>
      <c r="K36" s="324">
        <v>103</v>
      </c>
      <c r="L36" s="325">
        <v>84836.38</v>
      </c>
      <c r="M36" s="325">
        <v>823.65</v>
      </c>
    </row>
    <row r="37" spans="1:13">
      <c r="A37" s="330" t="s">
        <v>279</v>
      </c>
      <c r="B37" s="324">
        <v>103591</v>
      </c>
      <c r="C37" s="325">
        <v>99063031.230000004</v>
      </c>
      <c r="D37" s="325">
        <v>956.29</v>
      </c>
      <c r="E37" s="324">
        <v>21551</v>
      </c>
      <c r="F37" s="325">
        <v>20557674.649999999</v>
      </c>
      <c r="G37" s="325">
        <v>953.91</v>
      </c>
      <c r="H37" s="324">
        <v>6988</v>
      </c>
      <c r="I37" s="325">
        <v>6670819.7699999996</v>
      </c>
      <c r="J37" s="325">
        <v>954.61</v>
      </c>
      <c r="K37" s="324">
        <v>0</v>
      </c>
      <c r="L37" s="325">
        <v>0</v>
      </c>
      <c r="M37" s="325">
        <v>0</v>
      </c>
    </row>
    <row r="38" spans="1:13">
      <c r="A38" s="330" t="s">
        <v>682</v>
      </c>
      <c r="B38" s="324">
        <v>87638</v>
      </c>
      <c r="C38" s="325">
        <v>91657345.620000005</v>
      </c>
      <c r="D38" s="325">
        <v>1045.8599999999999</v>
      </c>
      <c r="E38" s="324">
        <v>15496</v>
      </c>
      <c r="F38" s="325">
        <v>16205029</v>
      </c>
      <c r="G38" s="325">
        <v>1045.76</v>
      </c>
      <c r="H38" s="324">
        <v>9110</v>
      </c>
      <c r="I38" s="325">
        <v>9337101.0899999999</v>
      </c>
      <c r="J38" s="325">
        <v>1024.93</v>
      </c>
      <c r="K38" s="324">
        <v>0</v>
      </c>
      <c r="L38" s="325">
        <v>0</v>
      </c>
      <c r="M38" s="325">
        <v>0</v>
      </c>
    </row>
    <row r="39" spans="1:13">
      <c r="A39" s="330" t="s">
        <v>683</v>
      </c>
      <c r="B39" s="324">
        <v>77964</v>
      </c>
      <c r="C39" s="325">
        <v>89689337.109999999</v>
      </c>
      <c r="D39" s="325">
        <v>1150.3900000000001</v>
      </c>
      <c r="E39" s="324">
        <v>10161</v>
      </c>
      <c r="F39" s="325">
        <v>11649772.449999999</v>
      </c>
      <c r="G39" s="325">
        <v>1146.52</v>
      </c>
      <c r="H39" s="324">
        <v>5331</v>
      </c>
      <c r="I39" s="325">
        <v>6124002.9900000002</v>
      </c>
      <c r="J39" s="325">
        <v>1148.75</v>
      </c>
      <c r="K39" s="324">
        <v>0</v>
      </c>
      <c r="L39" s="325">
        <v>0</v>
      </c>
      <c r="M39" s="325">
        <v>0</v>
      </c>
    </row>
    <row r="40" spans="1:13">
      <c r="A40" s="330" t="s">
        <v>684</v>
      </c>
      <c r="B40" s="324">
        <v>118721</v>
      </c>
      <c r="C40" s="325">
        <v>149773024.52000001</v>
      </c>
      <c r="D40" s="325">
        <v>1261.55</v>
      </c>
      <c r="E40" s="324">
        <v>9943</v>
      </c>
      <c r="F40" s="325">
        <v>12436087.529999999</v>
      </c>
      <c r="G40" s="325">
        <v>1250.74</v>
      </c>
      <c r="H40" s="324">
        <v>5031</v>
      </c>
      <c r="I40" s="325">
        <v>6332706.8099999996</v>
      </c>
      <c r="J40" s="325">
        <v>1258.74</v>
      </c>
      <c r="K40" s="324">
        <v>1</v>
      </c>
      <c r="L40" s="325">
        <v>1205.3800000000001</v>
      </c>
      <c r="M40" s="325">
        <v>1205.3800000000001</v>
      </c>
    </row>
    <row r="41" spans="1:13">
      <c r="A41" s="330" t="s">
        <v>685</v>
      </c>
      <c r="B41" s="324">
        <v>131271</v>
      </c>
      <c r="C41" s="325">
        <v>177070520.94</v>
      </c>
      <c r="D41" s="325">
        <v>1348.89</v>
      </c>
      <c r="E41" s="324">
        <v>6293</v>
      </c>
      <c r="F41" s="325">
        <v>8483241.6999999993</v>
      </c>
      <c r="G41" s="325">
        <v>1348.04</v>
      </c>
      <c r="H41" s="324">
        <v>3101</v>
      </c>
      <c r="I41" s="325">
        <v>4181829.95</v>
      </c>
      <c r="J41" s="325">
        <v>1348.54</v>
      </c>
      <c r="K41" s="324">
        <v>0</v>
      </c>
      <c r="L41" s="325">
        <v>0</v>
      </c>
      <c r="M41" s="325">
        <v>0</v>
      </c>
    </row>
    <row r="42" spans="1:13">
      <c r="A42" s="330" t="s">
        <v>686</v>
      </c>
      <c r="B42" s="324">
        <v>108950</v>
      </c>
      <c r="C42" s="325">
        <v>157592560.84999999</v>
      </c>
      <c r="D42" s="325">
        <v>1446.47</v>
      </c>
      <c r="E42" s="324">
        <v>6168</v>
      </c>
      <c r="F42" s="325">
        <v>8839722.2100000009</v>
      </c>
      <c r="G42" s="325">
        <v>1433.16</v>
      </c>
      <c r="H42" s="324">
        <v>1929</v>
      </c>
      <c r="I42" s="325">
        <v>2783318.12</v>
      </c>
      <c r="J42" s="325">
        <v>1442.88</v>
      </c>
      <c r="K42" s="324">
        <v>2</v>
      </c>
      <c r="L42" s="325">
        <v>2909.4</v>
      </c>
      <c r="M42" s="325">
        <v>1454.7</v>
      </c>
    </row>
    <row r="43" spans="1:13">
      <c r="A43" s="330" t="s">
        <v>687</v>
      </c>
      <c r="B43" s="324">
        <v>91619</v>
      </c>
      <c r="C43" s="325">
        <v>141893371.53</v>
      </c>
      <c r="D43" s="325">
        <v>1548.73</v>
      </c>
      <c r="E43" s="324">
        <v>3298</v>
      </c>
      <c r="F43" s="325">
        <v>5097448.3099999996</v>
      </c>
      <c r="G43" s="325">
        <v>1545.62</v>
      </c>
      <c r="H43" s="324">
        <v>978</v>
      </c>
      <c r="I43" s="325">
        <v>1511093.47</v>
      </c>
      <c r="J43" s="325">
        <v>1545.09</v>
      </c>
      <c r="K43" s="324">
        <v>0</v>
      </c>
      <c r="L43" s="325">
        <v>0</v>
      </c>
      <c r="M43" s="325">
        <v>0</v>
      </c>
    </row>
    <row r="44" spans="1:13">
      <c r="A44" s="330" t="s">
        <v>688</v>
      </c>
      <c r="B44" s="324">
        <v>68604</v>
      </c>
      <c r="C44" s="325">
        <v>112861808.42</v>
      </c>
      <c r="D44" s="325">
        <v>1645.12</v>
      </c>
      <c r="E44" s="324">
        <v>1494</v>
      </c>
      <c r="F44" s="325">
        <v>2458106.73</v>
      </c>
      <c r="G44" s="325">
        <v>1645.32</v>
      </c>
      <c r="H44" s="324">
        <v>666</v>
      </c>
      <c r="I44" s="325">
        <v>1097093.99</v>
      </c>
      <c r="J44" s="325">
        <v>1647.29</v>
      </c>
      <c r="K44" s="324">
        <v>0</v>
      </c>
      <c r="L44" s="325">
        <v>0</v>
      </c>
      <c r="M44" s="325">
        <v>0</v>
      </c>
    </row>
    <row r="45" spans="1:13">
      <c r="A45" s="330" t="s">
        <v>689</v>
      </c>
      <c r="B45" s="324">
        <v>40219</v>
      </c>
      <c r="C45" s="325">
        <v>70256808.260000005</v>
      </c>
      <c r="D45" s="325">
        <v>1746.86</v>
      </c>
      <c r="E45" s="324">
        <v>1019</v>
      </c>
      <c r="F45" s="325">
        <v>1782362.2</v>
      </c>
      <c r="G45" s="325">
        <v>1749.13</v>
      </c>
      <c r="H45" s="324">
        <v>534</v>
      </c>
      <c r="I45" s="325">
        <v>935399.72</v>
      </c>
      <c r="J45" s="325">
        <v>1751.68</v>
      </c>
      <c r="K45" s="324">
        <v>0</v>
      </c>
      <c r="L45" s="325">
        <v>0</v>
      </c>
      <c r="M45" s="325">
        <v>0</v>
      </c>
    </row>
    <row r="46" spans="1:13">
      <c r="A46" s="330" t="s">
        <v>690</v>
      </c>
      <c r="B46" s="324">
        <v>28021</v>
      </c>
      <c r="C46" s="325">
        <v>51722937.509999998</v>
      </c>
      <c r="D46" s="325">
        <v>1845.86</v>
      </c>
      <c r="E46" s="324">
        <v>695</v>
      </c>
      <c r="F46" s="325">
        <v>1281454.6100000001</v>
      </c>
      <c r="G46" s="325">
        <v>1843.82</v>
      </c>
      <c r="H46" s="324">
        <v>366</v>
      </c>
      <c r="I46" s="325">
        <v>674994.81</v>
      </c>
      <c r="J46" s="325">
        <v>1844.25</v>
      </c>
      <c r="K46" s="324">
        <v>0</v>
      </c>
      <c r="L46" s="325">
        <v>0</v>
      </c>
      <c r="M46" s="325">
        <v>0</v>
      </c>
    </row>
    <row r="47" spans="1:13">
      <c r="A47" s="330" t="s">
        <v>691</v>
      </c>
      <c r="B47" s="324">
        <v>19137</v>
      </c>
      <c r="C47" s="325">
        <v>37321776.630000003</v>
      </c>
      <c r="D47" s="325">
        <v>1950.24</v>
      </c>
      <c r="E47" s="324">
        <v>539</v>
      </c>
      <c r="F47" s="325">
        <v>1049165.3500000001</v>
      </c>
      <c r="G47" s="325">
        <v>1946.5</v>
      </c>
      <c r="H47" s="324">
        <v>221</v>
      </c>
      <c r="I47" s="325">
        <v>430307.57</v>
      </c>
      <c r="J47" s="325">
        <v>1947.09</v>
      </c>
      <c r="K47" s="324">
        <v>0</v>
      </c>
      <c r="L47" s="325">
        <v>0</v>
      </c>
      <c r="M47" s="325">
        <v>0</v>
      </c>
    </row>
    <row r="48" spans="1:13">
      <c r="A48" s="330" t="s">
        <v>692</v>
      </c>
      <c r="B48" s="324">
        <v>31037</v>
      </c>
      <c r="C48" s="325">
        <v>65488113.32</v>
      </c>
      <c r="D48" s="325">
        <v>2110</v>
      </c>
      <c r="E48" s="324">
        <v>687</v>
      </c>
      <c r="F48" s="325">
        <v>1444964.16</v>
      </c>
      <c r="G48" s="325">
        <v>2103.3000000000002</v>
      </c>
      <c r="H48" s="324">
        <v>368</v>
      </c>
      <c r="I48" s="325">
        <v>772188.77</v>
      </c>
      <c r="J48" s="325">
        <v>2098.34</v>
      </c>
      <c r="K48" s="324">
        <v>0</v>
      </c>
      <c r="L48" s="325">
        <v>0</v>
      </c>
      <c r="M48" s="325">
        <v>0</v>
      </c>
    </row>
    <row r="49" spans="1:13">
      <c r="A49" s="330" t="s">
        <v>693</v>
      </c>
      <c r="B49" s="324">
        <v>17557</v>
      </c>
      <c r="C49" s="325">
        <v>41311229.119999997</v>
      </c>
      <c r="D49" s="325">
        <v>2352.98</v>
      </c>
      <c r="E49" s="324">
        <v>295</v>
      </c>
      <c r="F49" s="325">
        <v>694912.04</v>
      </c>
      <c r="G49" s="325">
        <v>2355.63</v>
      </c>
      <c r="H49" s="324">
        <v>149</v>
      </c>
      <c r="I49" s="325">
        <v>350294.01</v>
      </c>
      <c r="J49" s="325">
        <v>2350.9699999999998</v>
      </c>
      <c r="K49" s="324">
        <v>0</v>
      </c>
      <c r="L49" s="325">
        <v>0</v>
      </c>
      <c r="M49" s="325">
        <v>0</v>
      </c>
    </row>
    <row r="50" spans="1:13">
      <c r="A50" s="330" t="s">
        <v>694</v>
      </c>
      <c r="B50" s="324">
        <v>7419</v>
      </c>
      <c r="C50" s="325">
        <v>19391153.620000001</v>
      </c>
      <c r="D50" s="325">
        <v>2613.7199999999998</v>
      </c>
      <c r="E50" s="324">
        <v>128</v>
      </c>
      <c r="F50" s="325">
        <v>333912.34000000003</v>
      </c>
      <c r="G50" s="325">
        <v>2608.69</v>
      </c>
      <c r="H50" s="324">
        <v>84</v>
      </c>
      <c r="I50" s="325">
        <v>220950.65</v>
      </c>
      <c r="J50" s="325">
        <v>2630.36</v>
      </c>
      <c r="K50" s="324">
        <v>0</v>
      </c>
      <c r="L50" s="325">
        <v>0</v>
      </c>
      <c r="M50" s="325">
        <v>0</v>
      </c>
    </row>
    <row r="51" spans="1:13">
      <c r="A51" s="330" t="s">
        <v>695</v>
      </c>
      <c r="B51" s="324">
        <v>5175</v>
      </c>
      <c r="C51" s="325">
        <v>14816061.51</v>
      </c>
      <c r="D51" s="325">
        <v>2863.01</v>
      </c>
      <c r="E51" s="324">
        <v>84</v>
      </c>
      <c r="F51" s="325">
        <v>240917.5</v>
      </c>
      <c r="G51" s="325">
        <v>2868.07</v>
      </c>
      <c r="H51" s="324">
        <v>66</v>
      </c>
      <c r="I51" s="325">
        <v>187638.71</v>
      </c>
      <c r="J51" s="325">
        <v>2843.01</v>
      </c>
      <c r="K51" s="324">
        <v>0</v>
      </c>
      <c r="L51" s="325">
        <v>0</v>
      </c>
      <c r="M51" s="325">
        <v>0</v>
      </c>
    </row>
    <row r="52" spans="1:13">
      <c r="A52" s="330" t="s">
        <v>696</v>
      </c>
      <c r="B52" s="324">
        <v>2792</v>
      </c>
      <c r="C52" s="325">
        <v>8691293.9900000002</v>
      </c>
      <c r="D52" s="325">
        <v>3112.93</v>
      </c>
      <c r="E52" s="324">
        <v>94</v>
      </c>
      <c r="F52" s="325">
        <v>294121.49</v>
      </c>
      <c r="G52" s="325">
        <v>3128.95</v>
      </c>
      <c r="H52" s="324">
        <v>20</v>
      </c>
      <c r="I52" s="325">
        <v>62473.07</v>
      </c>
      <c r="J52" s="325">
        <v>3123.65</v>
      </c>
      <c r="K52" s="324">
        <v>0</v>
      </c>
      <c r="L52" s="325">
        <v>0</v>
      </c>
      <c r="M52" s="325">
        <v>0</v>
      </c>
    </row>
    <row r="53" spans="1:13">
      <c r="A53" s="330" t="s">
        <v>697</v>
      </c>
      <c r="B53" s="324">
        <v>1435</v>
      </c>
      <c r="C53" s="325">
        <v>4821291.3499999996</v>
      </c>
      <c r="D53" s="325">
        <v>3359.78</v>
      </c>
      <c r="E53" s="324">
        <v>39</v>
      </c>
      <c r="F53" s="325">
        <v>131521.23000000001</v>
      </c>
      <c r="G53" s="325">
        <v>3372.34</v>
      </c>
      <c r="H53" s="324">
        <v>4</v>
      </c>
      <c r="I53" s="325">
        <v>13334.15</v>
      </c>
      <c r="J53" s="325">
        <v>3333.54</v>
      </c>
      <c r="K53" s="324">
        <v>0</v>
      </c>
      <c r="L53" s="325">
        <v>0</v>
      </c>
      <c r="M53" s="325">
        <v>0</v>
      </c>
    </row>
    <row r="54" spans="1:13">
      <c r="A54" s="330" t="s">
        <v>698</v>
      </c>
      <c r="B54" s="324">
        <v>676</v>
      </c>
      <c r="C54" s="325">
        <v>2439825.5699999998</v>
      </c>
      <c r="D54" s="325">
        <v>3609.21</v>
      </c>
      <c r="E54" s="324">
        <v>11</v>
      </c>
      <c r="F54" s="325">
        <v>39870.39</v>
      </c>
      <c r="G54" s="325">
        <v>3624.58</v>
      </c>
      <c r="H54" s="324">
        <v>3</v>
      </c>
      <c r="I54" s="325">
        <v>10937.89</v>
      </c>
      <c r="J54" s="325">
        <v>3645.96</v>
      </c>
      <c r="K54" s="324">
        <v>0</v>
      </c>
      <c r="L54" s="325">
        <v>0</v>
      </c>
      <c r="M54" s="325">
        <v>0</v>
      </c>
    </row>
    <row r="55" spans="1:13">
      <c r="A55" s="330" t="s">
        <v>699</v>
      </c>
      <c r="B55" s="324">
        <v>459</v>
      </c>
      <c r="C55" s="325">
        <v>1774203.2</v>
      </c>
      <c r="D55" s="325">
        <v>3865.37</v>
      </c>
      <c r="E55" s="324">
        <v>3</v>
      </c>
      <c r="F55" s="325">
        <v>11454.51</v>
      </c>
      <c r="G55" s="325">
        <v>3818.17</v>
      </c>
      <c r="H55" s="324">
        <v>6</v>
      </c>
      <c r="I55" s="325">
        <v>23512.16</v>
      </c>
      <c r="J55" s="325">
        <v>3918.69</v>
      </c>
      <c r="K55" s="324">
        <v>0</v>
      </c>
      <c r="L55" s="325">
        <v>0</v>
      </c>
      <c r="M55" s="325">
        <v>0</v>
      </c>
    </row>
    <row r="56" spans="1:13">
      <c r="A56" s="330" t="s">
        <v>700</v>
      </c>
      <c r="B56" s="324">
        <v>332</v>
      </c>
      <c r="C56" s="325">
        <v>1369276.87</v>
      </c>
      <c r="D56" s="325">
        <v>4124.33</v>
      </c>
      <c r="E56" s="324">
        <v>2</v>
      </c>
      <c r="F56" s="325">
        <v>8335.61</v>
      </c>
      <c r="G56" s="325">
        <v>4167.8100000000004</v>
      </c>
      <c r="H56" s="324">
        <v>0</v>
      </c>
      <c r="I56" s="325">
        <v>0</v>
      </c>
      <c r="J56" s="325">
        <v>0</v>
      </c>
      <c r="K56" s="324">
        <v>0</v>
      </c>
      <c r="L56" s="325">
        <v>0</v>
      </c>
      <c r="M56" s="325">
        <v>0</v>
      </c>
    </row>
    <row r="57" spans="1:13">
      <c r="A57" s="330" t="s">
        <v>701</v>
      </c>
      <c r="B57" s="324">
        <v>353</v>
      </c>
      <c r="C57" s="325">
        <v>1536190.63</v>
      </c>
      <c r="D57" s="325">
        <v>4351.8100000000004</v>
      </c>
      <c r="E57" s="324">
        <v>4</v>
      </c>
      <c r="F57" s="325">
        <v>17608.45</v>
      </c>
      <c r="G57" s="325">
        <v>4402.1099999999997</v>
      </c>
      <c r="H57" s="324">
        <v>0</v>
      </c>
      <c r="I57" s="325">
        <v>0</v>
      </c>
      <c r="J57" s="325">
        <v>0</v>
      </c>
      <c r="K57" s="324">
        <v>0</v>
      </c>
      <c r="L57" s="325">
        <v>0</v>
      </c>
      <c r="M57" s="325">
        <v>0</v>
      </c>
    </row>
    <row r="58" spans="1:13">
      <c r="A58" s="330" t="s">
        <v>702</v>
      </c>
      <c r="B58" s="324">
        <v>197</v>
      </c>
      <c r="C58" s="325">
        <v>913451.06</v>
      </c>
      <c r="D58" s="325">
        <v>4636.8100000000004</v>
      </c>
      <c r="E58" s="324">
        <v>1</v>
      </c>
      <c r="F58" s="325">
        <v>4709.04</v>
      </c>
      <c r="G58" s="325">
        <v>4709.04</v>
      </c>
      <c r="H58" s="324">
        <v>0</v>
      </c>
      <c r="I58" s="325">
        <v>0</v>
      </c>
      <c r="J58" s="325">
        <v>0</v>
      </c>
      <c r="K58" s="324">
        <v>0</v>
      </c>
      <c r="L58" s="325">
        <v>0</v>
      </c>
      <c r="M58" s="325">
        <v>0</v>
      </c>
    </row>
    <row r="59" spans="1:13">
      <c r="A59" s="330" t="s">
        <v>703</v>
      </c>
      <c r="B59" s="324">
        <v>82</v>
      </c>
      <c r="C59" s="325">
        <v>398185.45</v>
      </c>
      <c r="D59" s="325">
        <v>4855.92</v>
      </c>
      <c r="E59" s="324">
        <v>1</v>
      </c>
      <c r="F59" s="325">
        <v>4962.54</v>
      </c>
      <c r="G59" s="325">
        <v>4962.54</v>
      </c>
      <c r="H59" s="324">
        <v>1</v>
      </c>
      <c r="I59" s="325">
        <v>4919.59</v>
      </c>
      <c r="J59" s="325">
        <v>4919.59</v>
      </c>
      <c r="K59" s="324">
        <v>0</v>
      </c>
      <c r="L59" s="325">
        <v>0</v>
      </c>
      <c r="M59" s="325">
        <v>0</v>
      </c>
    </row>
    <row r="60" spans="1:13">
      <c r="A60" s="330" t="s">
        <v>704</v>
      </c>
      <c r="B60" s="324">
        <v>33</v>
      </c>
      <c r="C60" s="325">
        <v>168615.45</v>
      </c>
      <c r="D60" s="325">
        <v>5109.5600000000004</v>
      </c>
      <c r="E60" s="324">
        <v>0</v>
      </c>
      <c r="F60" s="325">
        <v>0</v>
      </c>
      <c r="G60" s="325">
        <v>0</v>
      </c>
      <c r="H60" s="324">
        <v>0</v>
      </c>
      <c r="I60" s="325">
        <v>0</v>
      </c>
      <c r="J60" s="325">
        <v>0</v>
      </c>
      <c r="K60" s="324">
        <v>0</v>
      </c>
      <c r="L60" s="325">
        <v>0</v>
      </c>
      <c r="M60" s="325">
        <v>0</v>
      </c>
    </row>
    <row r="61" spans="1:13">
      <c r="A61" s="330" t="s">
        <v>705</v>
      </c>
      <c r="B61" s="324">
        <v>13</v>
      </c>
      <c r="C61" s="325">
        <v>69808.58</v>
      </c>
      <c r="D61" s="325">
        <v>5369.89</v>
      </c>
      <c r="E61" s="324">
        <v>0</v>
      </c>
      <c r="F61" s="325">
        <v>0</v>
      </c>
      <c r="G61" s="325">
        <v>0</v>
      </c>
      <c r="H61" s="324">
        <v>0</v>
      </c>
      <c r="I61" s="325">
        <v>0</v>
      </c>
      <c r="J61" s="325">
        <v>0</v>
      </c>
      <c r="K61" s="324">
        <v>0</v>
      </c>
      <c r="L61" s="325">
        <v>0</v>
      </c>
      <c r="M61" s="325">
        <v>0</v>
      </c>
    </row>
    <row r="62" spans="1:13">
      <c r="A62" s="331" t="s">
        <v>706</v>
      </c>
      <c r="B62" s="324">
        <v>16</v>
      </c>
      <c r="C62" s="325">
        <v>101140.43</v>
      </c>
      <c r="D62" s="325">
        <v>6321.28</v>
      </c>
      <c r="E62" s="324">
        <v>1</v>
      </c>
      <c r="F62" s="325">
        <v>6008.82</v>
      </c>
      <c r="G62" s="325">
        <v>6008.82</v>
      </c>
      <c r="H62" s="324">
        <v>2</v>
      </c>
      <c r="I62" s="325">
        <v>14558.3</v>
      </c>
      <c r="J62" s="325">
        <v>7279.15</v>
      </c>
      <c r="K62" s="324">
        <v>0</v>
      </c>
      <c r="L62" s="325">
        <v>0</v>
      </c>
      <c r="M62" s="325">
        <v>0</v>
      </c>
    </row>
    <row r="63" spans="1:13" ht="15.75">
      <c r="A63" s="326" t="s">
        <v>5</v>
      </c>
      <c r="B63" s="46">
        <f>SUM(B28:B62)</f>
        <v>1909545</v>
      </c>
      <c r="C63" s="327">
        <f>SUM(C28:C62)</f>
        <v>1876312717.3299997</v>
      </c>
      <c r="D63" s="46"/>
      <c r="E63" s="46">
        <f>SUM(E28:E62)</f>
        <v>382499</v>
      </c>
      <c r="F63" s="327">
        <f>SUM(F28:F62)</f>
        <v>241379118.80999994</v>
      </c>
      <c r="G63" s="46"/>
      <c r="H63" s="46">
        <f>SUM(H28:H62)</f>
        <v>208850</v>
      </c>
      <c r="I63" s="327">
        <f>SUM(I28:I62)</f>
        <v>130635453.68999998</v>
      </c>
      <c r="J63" s="46"/>
      <c r="K63" s="46">
        <f>SUM(K28:K62)</f>
        <v>12939</v>
      </c>
      <c r="L63" s="327">
        <f>SUM(L28:L62)</f>
        <v>3814629.5999999996</v>
      </c>
      <c r="M63" s="46"/>
    </row>
  </sheetData>
  <mergeCells count="11">
    <mergeCell ref="A1:M1"/>
    <mergeCell ref="A3:A4"/>
    <mergeCell ref="B3:D3"/>
    <mergeCell ref="E3:G3"/>
    <mergeCell ref="H3:J3"/>
    <mergeCell ref="K3:M3"/>
    <mergeCell ref="A26:A27"/>
    <mergeCell ref="B26:D26"/>
    <mergeCell ref="E26:G26"/>
    <mergeCell ref="H26:J26"/>
    <mergeCell ref="K26:M26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Q72"/>
  <sheetViews>
    <sheetView workbookViewId="0">
      <selection sqref="A1:Q1"/>
    </sheetView>
  </sheetViews>
  <sheetFormatPr defaultRowHeight="15"/>
  <cols>
    <col min="1" max="1" width="14" style="97" customWidth="1"/>
    <col min="2" max="2" width="10.140625" style="97" bestFit="1" customWidth="1"/>
    <col min="3" max="3" width="17.28515625" style="97" bestFit="1" customWidth="1"/>
    <col min="4" max="4" width="9" style="97" bestFit="1" customWidth="1"/>
    <col min="5" max="5" width="9.42578125" style="97" bestFit="1" customWidth="1"/>
    <col min="6" max="6" width="10.140625" style="97" customWidth="1"/>
    <col min="7" max="7" width="15.42578125" style="97" bestFit="1" customWidth="1"/>
    <col min="8" max="8" width="8.140625" style="97" bestFit="1" customWidth="1"/>
    <col min="9" max="9" width="9.42578125" style="97" bestFit="1" customWidth="1"/>
    <col min="10" max="10" width="10.5703125" style="97" customWidth="1"/>
    <col min="11" max="11" width="15.42578125" style="97" bestFit="1" customWidth="1"/>
    <col min="12" max="12" width="8.140625" style="97" bestFit="1" customWidth="1"/>
    <col min="13" max="13" width="9.42578125" style="97" bestFit="1" customWidth="1"/>
    <col min="14" max="14" width="10.140625" style="97" customWidth="1"/>
    <col min="15" max="15" width="13.140625" style="97" bestFit="1" customWidth="1"/>
    <col min="16" max="16" width="8" style="97" bestFit="1" customWidth="1"/>
    <col min="17" max="17" width="12" style="97" customWidth="1"/>
    <col min="18" max="16384" width="9.140625" style="97"/>
  </cols>
  <sheetData>
    <row r="1" spans="1:17" ht="18.75">
      <c r="A1" s="499" t="s">
        <v>820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</row>
    <row r="2" spans="1:17" ht="16.5" thickBot="1">
      <c r="A2" s="242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114"/>
    </row>
    <row r="3" spans="1:17">
      <c r="A3" s="451" t="s">
        <v>10</v>
      </c>
      <c r="B3" s="453" t="s">
        <v>2</v>
      </c>
      <c r="C3" s="454"/>
      <c r="D3" s="454"/>
      <c r="E3" s="455"/>
      <c r="F3" s="453" t="s">
        <v>3</v>
      </c>
      <c r="G3" s="454"/>
      <c r="H3" s="454"/>
      <c r="I3" s="455"/>
      <c r="J3" s="453" t="s">
        <v>11</v>
      </c>
      <c r="K3" s="454"/>
      <c r="L3" s="454"/>
      <c r="M3" s="455"/>
      <c r="N3" s="453" t="s">
        <v>12</v>
      </c>
      <c r="O3" s="454"/>
      <c r="P3" s="454"/>
      <c r="Q3" s="456"/>
    </row>
    <row r="4" spans="1:17" ht="15.75" thickBot="1">
      <c r="A4" s="452"/>
      <c r="B4" s="49" t="s">
        <v>0</v>
      </c>
      <c r="C4" s="50" t="s">
        <v>27</v>
      </c>
      <c r="D4" s="50" t="s">
        <v>13</v>
      </c>
      <c r="E4" s="50" t="s">
        <v>252</v>
      </c>
      <c r="F4" s="49" t="s">
        <v>0</v>
      </c>
      <c r="G4" s="50" t="s">
        <v>27</v>
      </c>
      <c r="H4" s="50" t="s">
        <v>13</v>
      </c>
      <c r="I4" s="50" t="s">
        <v>252</v>
      </c>
      <c r="J4" s="49" t="s">
        <v>0</v>
      </c>
      <c r="K4" s="50" t="s">
        <v>27</v>
      </c>
      <c r="L4" s="50" t="s">
        <v>13</v>
      </c>
      <c r="M4" s="50" t="s">
        <v>252</v>
      </c>
      <c r="N4" s="49" t="s">
        <v>0</v>
      </c>
      <c r="O4" s="50" t="s">
        <v>27</v>
      </c>
      <c r="P4" s="50" t="s">
        <v>13</v>
      </c>
      <c r="Q4" s="51" t="s">
        <v>252</v>
      </c>
    </row>
    <row r="5" spans="1:17">
      <c r="A5" s="115" t="s">
        <v>270</v>
      </c>
      <c r="B5" s="116">
        <v>32897</v>
      </c>
      <c r="C5" s="117">
        <v>1831686.25</v>
      </c>
      <c r="D5" s="117">
        <v>55.68</v>
      </c>
      <c r="E5" s="117">
        <v>55.38</v>
      </c>
      <c r="F5" s="116">
        <v>11038</v>
      </c>
      <c r="G5" s="117">
        <v>683497.24</v>
      </c>
      <c r="H5" s="117">
        <v>61.92</v>
      </c>
      <c r="I5" s="117">
        <v>63.71</v>
      </c>
      <c r="J5" s="116">
        <v>1645</v>
      </c>
      <c r="K5" s="117">
        <v>92755.81</v>
      </c>
      <c r="L5" s="117">
        <v>56.39</v>
      </c>
      <c r="M5" s="117">
        <v>56.84</v>
      </c>
      <c r="N5" s="116">
        <v>2862</v>
      </c>
      <c r="O5" s="117">
        <v>197779.75</v>
      </c>
      <c r="P5" s="118">
        <v>69.11</v>
      </c>
      <c r="Q5" s="119">
        <v>67.72</v>
      </c>
    </row>
    <row r="6" spans="1:17">
      <c r="A6" s="120" t="s">
        <v>271</v>
      </c>
      <c r="B6" s="121">
        <v>21837</v>
      </c>
      <c r="C6" s="122">
        <v>3146058.92</v>
      </c>
      <c r="D6" s="122">
        <v>144.07</v>
      </c>
      <c r="E6" s="122">
        <v>141.43</v>
      </c>
      <c r="F6" s="121">
        <v>14471</v>
      </c>
      <c r="G6" s="122">
        <v>2227728.5099999998</v>
      </c>
      <c r="H6" s="122">
        <v>153.94</v>
      </c>
      <c r="I6" s="122">
        <v>157.5</v>
      </c>
      <c r="J6" s="121">
        <v>1339</v>
      </c>
      <c r="K6" s="122">
        <v>200721.52</v>
      </c>
      <c r="L6" s="122">
        <v>149.9</v>
      </c>
      <c r="M6" s="122">
        <v>150.38</v>
      </c>
      <c r="N6" s="121">
        <v>3696</v>
      </c>
      <c r="O6" s="122">
        <v>532992</v>
      </c>
      <c r="P6" s="123">
        <v>144.21</v>
      </c>
      <c r="Q6" s="124">
        <v>145.65</v>
      </c>
    </row>
    <row r="7" spans="1:17">
      <c r="A7" s="120" t="s">
        <v>272</v>
      </c>
      <c r="B7" s="121">
        <v>12376</v>
      </c>
      <c r="C7" s="122">
        <v>3067826.51</v>
      </c>
      <c r="D7" s="122">
        <v>247.89</v>
      </c>
      <c r="E7" s="122">
        <v>247.1</v>
      </c>
      <c r="F7" s="121">
        <v>13977</v>
      </c>
      <c r="G7" s="122">
        <v>3488034.57</v>
      </c>
      <c r="H7" s="122">
        <v>249.56</v>
      </c>
      <c r="I7" s="122">
        <v>249.03</v>
      </c>
      <c r="J7" s="121">
        <v>4033</v>
      </c>
      <c r="K7" s="122">
        <v>1072291</v>
      </c>
      <c r="L7" s="122">
        <v>265.88</v>
      </c>
      <c r="M7" s="122">
        <v>273.39</v>
      </c>
      <c r="N7" s="121">
        <v>953</v>
      </c>
      <c r="O7" s="122">
        <v>223090.09</v>
      </c>
      <c r="P7" s="123">
        <v>234.09</v>
      </c>
      <c r="Q7" s="124">
        <v>226.86</v>
      </c>
    </row>
    <row r="8" spans="1:17">
      <c r="A8" s="120" t="s">
        <v>273</v>
      </c>
      <c r="B8" s="121">
        <v>119445</v>
      </c>
      <c r="C8" s="122">
        <v>43800116.880000003</v>
      </c>
      <c r="D8" s="122">
        <v>366.7</v>
      </c>
      <c r="E8" s="122">
        <v>360</v>
      </c>
      <c r="F8" s="121">
        <v>56881</v>
      </c>
      <c r="G8" s="122">
        <v>20436613.25</v>
      </c>
      <c r="H8" s="122">
        <v>359.29</v>
      </c>
      <c r="I8" s="122">
        <v>360</v>
      </c>
      <c r="J8" s="121">
        <v>45614</v>
      </c>
      <c r="K8" s="122">
        <v>16522383.48</v>
      </c>
      <c r="L8" s="122">
        <v>362.22</v>
      </c>
      <c r="M8" s="122">
        <v>360</v>
      </c>
      <c r="N8" s="121">
        <v>3298</v>
      </c>
      <c r="O8" s="122">
        <v>1186650.8</v>
      </c>
      <c r="P8" s="123">
        <v>359.81</v>
      </c>
      <c r="Q8" s="124">
        <v>360</v>
      </c>
    </row>
    <row r="9" spans="1:17">
      <c r="A9" s="120" t="s">
        <v>274</v>
      </c>
      <c r="B9" s="121">
        <v>189901</v>
      </c>
      <c r="C9" s="122">
        <v>86918364.049999997</v>
      </c>
      <c r="D9" s="122">
        <v>457.7</v>
      </c>
      <c r="E9" s="122">
        <v>458.81</v>
      </c>
      <c r="F9" s="121">
        <v>62703</v>
      </c>
      <c r="G9" s="122">
        <v>27776984.710000001</v>
      </c>
      <c r="H9" s="122">
        <v>442.99</v>
      </c>
      <c r="I9" s="122">
        <v>434.05</v>
      </c>
      <c r="J9" s="121">
        <v>42762</v>
      </c>
      <c r="K9" s="122">
        <v>19601409.219999999</v>
      </c>
      <c r="L9" s="122">
        <v>458.38</v>
      </c>
      <c r="M9" s="122">
        <v>466.78</v>
      </c>
      <c r="N9" s="121">
        <v>0</v>
      </c>
      <c r="O9" s="122">
        <v>0</v>
      </c>
      <c r="P9" s="123">
        <v>0</v>
      </c>
      <c r="Q9" s="124" t="s">
        <v>251</v>
      </c>
    </row>
    <row r="10" spans="1:17">
      <c r="A10" s="120" t="s">
        <v>275</v>
      </c>
      <c r="B10" s="121">
        <v>200658</v>
      </c>
      <c r="C10" s="122">
        <v>109902668.05</v>
      </c>
      <c r="D10" s="122">
        <v>547.71</v>
      </c>
      <c r="E10" s="122">
        <v>546.85</v>
      </c>
      <c r="F10" s="121">
        <v>68235</v>
      </c>
      <c r="G10" s="122">
        <v>37276808.740000002</v>
      </c>
      <c r="H10" s="122">
        <v>546.29999999999995</v>
      </c>
      <c r="I10" s="122">
        <v>539.34</v>
      </c>
      <c r="J10" s="121">
        <v>30264</v>
      </c>
      <c r="K10" s="122">
        <v>16543376.029999999</v>
      </c>
      <c r="L10" s="122">
        <v>546.64</v>
      </c>
      <c r="M10" s="122">
        <v>543.75</v>
      </c>
      <c r="N10" s="121">
        <v>0</v>
      </c>
      <c r="O10" s="122">
        <v>0</v>
      </c>
      <c r="P10" s="123">
        <v>0</v>
      </c>
      <c r="Q10" s="124" t="s">
        <v>251</v>
      </c>
    </row>
    <row r="11" spans="1:17">
      <c r="A11" s="120" t="s">
        <v>276</v>
      </c>
      <c r="B11" s="121">
        <v>160524</v>
      </c>
      <c r="C11" s="122">
        <v>104281371.13</v>
      </c>
      <c r="D11" s="122">
        <v>649.63</v>
      </c>
      <c r="E11" s="122">
        <v>649.39</v>
      </c>
      <c r="F11" s="121">
        <v>32391</v>
      </c>
      <c r="G11" s="122">
        <v>20897081.68</v>
      </c>
      <c r="H11" s="122">
        <v>645.15</v>
      </c>
      <c r="I11" s="122">
        <v>642.79</v>
      </c>
      <c r="J11" s="121">
        <v>21851</v>
      </c>
      <c r="K11" s="122">
        <v>14156701.49</v>
      </c>
      <c r="L11" s="122">
        <v>647.87</v>
      </c>
      <c r="M11" s="122">
        <v>645.72</v>
      </c>
      <c r="N11" s="121">
        <v>2</v>
      </c>
      <c r="O11" s="122">
        <v>1342.8</v>
      </c>
      <c r="P11" s="123">
        <v>671.4</v>
      </c>
      <c r="Q11" s="124">
        <v>671.4</v>
      </c>
    </row>
    <row r="12" spans="1:17">
      <c r="A12" s="120" t="s">
        <v>277</v>
      </c>
      <c r="B12" s="121">
        <v>127291</v>
      </c>
      <c r="C12" s="122">
        <v>95251929.719999999</v>
      </c>
      <c r="D12" s="122">
        <v>748.3</v>
      </c>
      <c r="E12" s="122">
        <v>748.04</v>
      </c>
      <c r="F12" s="121">
        <v>24770</v>
      </c>
      <c r="G12" s="122">
        <v>18515735.530000001</v>
      </c>
      <c r="H12" s="122">
        <v>747.51</v>
      </c>
      <c r="I12" s="122">
        <v>745.25</v>
      </c>
      <c r="J12" s="121">
        <v>18532</v>
      </c>
      <c r="K12" s="122">
        <v>14043731.619999999</v>
      </c>
      <c r="L12" s="122">
        <v>757.81</v>
      </c>
      <c r="M12" s="122">
        <v>768.26</v>
      </c>
      <c r="N12" s="121">
        <v>2022</v>
      </c>
      <c r="O12" s="122">
        <v>1583823</v>
      </c>
      <c r="P12" s="123">
        <v>783.3</v>
      </c>
      <c r="Q12" s="124">
        <v>783.3</v>
      </c>
    </row>
    <row r="13" spans="1:17">
      <c r="A13" s="120" t="s">
        <v>278</v>
      </c>
      <c r="B13" s="121">
        <v>101305</v>
      </c>
      <c r="C13" s="122">
        <v>85920333.049999997</v>
      </c>
      <c r="D13" s="122">
        <v>848.14</v>
      </c>
      <c r="E13" s="122">
        <v>847.25</v>
      </c>
      <c r="F13" s="121">
        <v>20026</v>
      </c>
      <c r="G13" s="122">
        <v>17003271.719999999</v>
      </c>
      <c r="H13" s="122">
        <v>849.06</v>
      </c>
      <c r="I13" s="122">
        <v>849.38</v>
      </c>
      <c r="J13" s="121">
        <v>7852</v>
      </c>
      <c r="K13" s="122">
        <v>6662607.9299999997</v>
      </c>
      <c r="L13" s="122">
        <v>848.52</v>
      </c>
      <c r="M13" s="122">
        <v>846.12</v>
      </c>
      <c r="N13" s="121">
        <v>103</v>
      </c>
      <c r="O13" s="122">
        <v>84836.38</v>
      </c>
      <c r="P13" s="123">
        <v>823.65</v>
      </c>
      <c r="Q13" s="124">
        <v>822.5</v>
      </c>
    </row>
    <row r="14" spans="1:17">
      <c r="A14" s="120" t="s">
        <v>279</v>
      </c>
      <c r="B14" s="121">
        <v>103591</v>
      </c>
      <c r="C14" s="122">
        <v>99063031.230000004</v>
      </c>
      <c r="D14" s="122">
        <v>956.29</v>
      </c>
      <c r="E14" s="122">
        <v>959.78</v>
      </c>
      <c r="F14" s="121">
        <v>21551</v>
      </c>
      <c r="G14" s="122">
        <v>20557674.649999999</v>
      </c>
      <c r="H14" s="122">
        <v>953.91</v>
      </c>
      <c r="I14" s="122">
        <v>956.67</v>
      </c>
      <c r="J14" s="121">
        <v>6988</v>
      </c>
      <c r="K14" s="122">
        <v>6670819.7699999996</v>
      </c>
      <c r="L14" s="122">
        <v>954.61</v>
      </c>
      <c r="M14" s="122">
        <v>958.13</v>
      </c>
      <c r="N14" s="121">
        <v>0</v>
      </c>
      <c r="O14" s="122">
        <v>0</v>
      </c>
      <c r="P14" s="123">
        <v>0</v>
      </c>
      <c r="Q14" s="124" t="s">
        <v>251</v>
      </c>
    </row>
    <row r="15" spans="1:17">
      <c r="A15" s="120" t="s">
        <v>257</v>
      </c>
      <c r="B15" s="121">
        <v>524544</v>
      </c>
      <c r="C15" s="122">
        <v>665782789.03999996</v>
      </c>
      <c r="D15" s="122">
        <v>1269.26</v>
      </c>
      <c r="E15" s="122">
        <v>1291.1600000000001</v>
      </c>
      <c r="F15" s="121">
        <v>48061</v>
      </c>
      <c r="G15" s="122">
        <v>57613852.890000001</v>
      </c>
      <c r="H15" s="122">
        <v>1198.77</v>
      </c>
      <c r="I15" s="122">
        <v>1181.3599999999999</v>
      </c>
      <c r="J15" s="121">
        <v>24502</v>
      </c>
      <c r="K15" s="122">
        <v>28758958.960000001</v>
      </c>
      <c r="L15" s="122">
        <v>1173.74</v>
      </c>
      <c r="M15" s="122">
        <v>1146.6199999999999</v>
      </c>
      <c r="N15" s="121">
        <v>3</v>
      </c>
      <c r="O15" s="122">
        <v>4114.78</v>
      </c>
      <c r="P15" s="123">
        <v>1371.59</v>
      </c>
      <c r="Q15" s="124">
        <v>1454.7</v>
      </c>
    </row>
    <row r="16" spans="1:17">
      <c r="A16" s="120" t="s">
        <v>258</v>
      </c>
      <c r="B16" s="121">
        <v>247600</v>
      </c>
      <c r="C16" s="122">
        <v>414056702.35000002</v>
      </c>
      <c r="D16" s="122">
        <v>1672.28</v>
      </c>
      <c r="E16" s="122">
        <v>1641.06</v>
      </c>
      <c r="F16" s="121">
        <v>7045</v>
      </c>
      <c r="G16" s="122">
        <v>11668537.199999999</v>
      </c>
      <c r="H16" s="122">
        <v>1656.29</v>
      </c>
      <c r="I16" s="122">
        <v>1611.77</v>
      </c>
      <c r="J16" s="121">
        <v>2765</v>
      </c>
      <c r="K16" s="122">
        <v>4648889.5599999996</v>
      </c>
      <c r="L16" s="122">
        <v>1681.33</v>
      </c>
      <c r="M16" s="122">
        <v>1655.49</v>
      </c>
      <c r="N16" s="121">
        <v>0</v>
      </c>
      <c r="O16" s="122">
        <v>0</v>
      </c>
      <c r="P16" s="123">
        <v>0</v>
      </c>
      <c r="Q16" s="124" t="s">
        <v>251</v>
      </c>
    </row>
    <row r="17" spans="1:17">
      <c r="A17" s="120" t="s">
        <v>259</v>
      </c>
      <c r="B17" s="121">
        <v>48594</v>
      </c>
      <c r="C17" s="122">
        <v>106799342.44</v>
      </c>
      <c r="D17" s="122">
        <v>2197.79</v>
      </c>
      <c r="E17" s="122">
        <v>2177.62</v>
      </c>
      <c r="F17" s="121">
        <v>982</v>
      </c>
      <c r="G17" s="122">
        <v>2139876.2000000002</v>
      </c>
      <c r="H17" s="122">
        <v>2179.1</v>
      </c>
      <c r="I17" s="122">
        <v>2145.36</v>
      </c>
      <c r="J17" s="121">
        <v>517</v>
      </c>
      <c r="K17" s="122">
        <v>1122482.78</v>
      </c>
      <c r="L17" s="122">
        <v>2171.15</v>
      </c>
      <c r="M17" s="122">
        <v>2132.04</v>
      </c>
      <c r="N17" s="121">
        <v>0</v>
      </c>
      <c r="O17" s="122">
        <v>0</v>
      </c>
      <c r="P17" s="123">
        <v>0</v>
      </c>
      <c r="Q17" s="124" t="s">
        <v>251</v>
      </c>
    </row>
    <row r="18" spans="1:17">
      <c r="A18" s="120" t="s">
        <v>281</v>
      </c>
      <c r="B18" s="121">
        <v>12594</v>
      </c>
      <c r="C18" s="122">
        <v>34207215.130000003</v>
      </c>
      <c r="D18" s="122">
        <v>2716.15</v>
      </c>
      <c r="E18" s="122">
        <v>2706.61</v>
      </c>
      <c r="F18" s="121">
        <v>212</v>
      </c>
      <c r="G18" s="122">
        <v>574829.84</v>
      </c>
      <c r="H18" s="122">
        <v>2711.46</v>
      </c>
      <c r="I18" s="122">
        <v>2689.8</v>
      </c>
      <c r="J18" s="121">
        <v>150</v>
      </c>
      <c r="K18" s="122">
        <v>408589.36</v>
      </c>
      <c r="L18" s="122">
        <v>2723.93</v>
      </c>
      <c r="M18" s="122">
        <v>2716.65</v>
      </c>
      <c r="N18" s="121">
        <v>0</v>
      </c>
      <c r="O18" s="122">
        <v>0</v>
      </c>
      <c r="P18" s="123">
        <v>0</v>
      </c>
      <c r="Q18" s="124" t="s">
        <v>251</v>
      </c>
    </row>
    <row r="19" spans="1:17">
      <c r="A19" s="120" t="s">
        <v>282</v>
      </c>
      <c r="B19" s="121">
        <v>4227</v>
      </c>
      <c r="C19" s="122">
        <v>13512585.34</v>
      </c>
      <c r="D19" s="122">
        <v>3196.73</v>
      </c>
      <c r="E19" s="122">
        <v>3173.71</v>
      </c>
      <c r="F19" s="121">
        <v>133</v>
      </c>
      <c r="G19" s="122">
        <v>425642.72</v>
      </c>
      <c r="H19" s="122">
        <v>3200.32</v>
      </c>
      <c r="I19" s="122">
        <v>3189.01</v>
      </c>
      <c r="J19" s="121">
        <v>24</v>
      </c>
      <c r="K19" s="122">
        <v>75807.22</v>
      </c>
      <c r="L19" s="122">
        <v>3158.63</v>
      </c>
      <c r="M19" s="122">
        <v>3136.7</v>
      </c>
      <c r="N19" s="121">
        <v>0</v>
      </c>
      <c r="O19" s="122">
        <v>0</v>
      </c>
      <c r="P19" s="123">
        <v>0</v>
      </c>
      <c r="Q19" s="124" t="s">
        <v>251</v>
      </c>
    </row>
    <row r="20" spans="1:17">
      <c r="A20" s="120" t="s">
        <v>283</v>
      </c>
      <c r="B20" s="121">
        <v>1135</v>
      </c>
      <c r="C20" s="122">
        <v>4214028.7699999996</v>
      </c>
      <c r="D20" s="122">
        <v>3712.8</v>
      </c>
      <c r="E20" s="122">
        <v>3697.14</v>
      </c>
      <c r="F20" s="121">
        <v>14</v>
      </c>
      <c r="G20" s="122">
        <v>51324.9</v>
      </c>
      <c r="H20" s="122">
        <v>3666.06</v>
      </c>
      <c r="I20" s="122">
        <v>3639.74</v>
      </c>
      <c r="J20" s="121">
        <v>9</v>
      </c>
      <c r="K20" s="122">
        <v>34450.050000000003</v>
      </c>
      <c r="L20" s="122">
        <v>3827.78</v>
      </c>
      <c r="M20" s="122">
        <v>3908.89</v>
      </c>
      <c r="N20" s="121">
        <v>0</v>
      </c>
      <c r="O20" s="122">
        <v>0</v>
      </c>
      <c r="P20" s="123">
        <v>0</v>
      </c>
      <c r="Q20" s="124" t="s">
        <v>251</v>
      </c>
    </row>
    <row r="21" spans="1:17" ht="15.75" thickBot="1">
      <c r="A21" s="125" t="s">
        <v>284</v>
      </c>
      <c r="B21" s="126">
        <v>1026</v>
      </c>
      <c r="C21" s="127">
        <v>4556668.47</v>
      </c>
      <c r="D21" s="127">
        <v>4441.2</v>
      </c>
      <c r="E21" s="127">
        <v>4343.3100000000004</v>
      </c>
      <c r="F21" s="126">
        <v>9</v>
      </c>
      <c r="G21" s="127">
        <v>41624.46</v>
      </c>
      <c r="H21" s="127">
        <v>4624.9399999999996</v>
      </c>
      <c r="I21" s="127">
        <v>4448.3100000000004</v>
      </c>
      <c r="J21" s="126">
        <v>3</v>
      </c>
      <c r="K21" s="127">
        <v>19477.89</v>
      </c>
      <c r="L21" s="127">
        <v>6492.63</v>
      </c>
      <c r="M21" s="127">
        <v>5788.49</v>
      </c>
      <c r="N21" s="126">
        <v>0</v>
      </c>
      <c r="O21" s="127">
        <v>0</v>
      </c>
      <c r="P21" s="128">
        <v>0</v>
      </c>
      <c r="Q21" s="129" t="s">
        <v>251</v>
      </c>
    </row>
    <row r="22" spans="1:17" ht="16.5" thickBot="1">
      <c r="A22" s="130" t="s">
        <v>409</v>
      </c>
      <c r="B22" s="131">
        <v>1909545</v>
      </c>
      <c r="C22" s="132">
        <v>1876312717.3299999</v>
      </c>
      <c r="D22" s="132">
        <v>982.6</v>
      </c>
      <c r="E22" s="132">
        <v>886.91</v>
      </c>
      <c r="F22" s="131">
        <v>382499</v>
      </c>
      <c r="G22" s="132">
        <v>241379118.81</v>
      </c>
      <c r="H22" s="132">
        <v>631.05999999999995</v>
      </c>
      <c r="I22" s="132">
        <v>536.15</v>
      </c>
      <c r="J22" s="131">
        <v>208850</v>
      </c>
      <c r="K22" s="132">
        <v>130635453.69</v>
      </c>
      <c r="L22" s="132">
        <v>625.5</v>
      </c>
      <c r="M22" s="132">
        <v>524.48</v>
      </c>
      <c r="N22" s="131">
        <v>12939</v>
      </c>
      <c r="O22" s="132">
        <v>3814629.6</v>
      </c>
      <c r="P22" s="133">
        <v>294.82</v>
      </c>
      <c r="Q22" s="134">
        <v>195.43</v>
      </c>
    </row>
    <row r="23" spans="1:17">
      <c r="A23" s="174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</row>
    <row r="24" spans="1:17" ht="15.75">
      <c r="A24" s="450" t="s">
        <v>707</v>
      </c>
      <c r="B24" s="450"/>
      <c r="C24" s="450"/>
      <c r="D24" s="450"/>
      <c r="E24" s="450"/>
      <c r="F24" s="450"/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50"/>
    </row>
    <row r="25" spans="1:17" ht="16.5" thickBot="1">
      <c r="A25" s="242"/>
      <c r="B25" s="242"/>
      <c r="C25" s="242"/>
      <c r="D25" s="242"/>
      <c r="E25" s="242"/>
      <c r="F25" s="242"/>
      <c r="G25" s="242"/>
      <c r="H25" s="242"/>
      <c r="I25" s="242"/>
      <c r="J25" s="242"/>
      <c r="K25" s="242"/>
      <c r="L25" s="242"/>
      <c r="M25" s="242"/>
      <c r="N25" s="242"/>
      <c r="O25" s="242"/>
      <c r="P25" s="242"/>
      <c r="Q25" s="114"/>
    </row>
    <row r="26" spans="1:17">
      <c r="A26" s="451" t="s">
        <v>10</v>
      </c>
      <c r="B26" s="453" t="s">
        <v>2</v>
      </c>
      <c r="C26" s="454"/>
      <c r="D26" s="454"/>
      <c r="E26" s="455"/>
      <c r="F26" s="453" t="s">
        <v>3</v>
      </c>
      <c r="G26" s="454"/>
      <c r="H26" s="454"/>
      <c r="I26" s="455"/>
      <c r="J26" s="453" t="s">
        <v>11</v>
      </c>
      <c r="K26" s="454"/>
      <c r="L26" s="454"/>
      <c r="M26" s="455"/>
      <c r="N26" s="453" t="s">
        <v>12</v>
      </c>
      <c r="O26" s="454"/>
      <c r="P26" s="454"/>
      <c r="Q26" s="456"/>
    </row>
    <row r="27" spans="1:17" ht="15.75" thickBot="1">
      <c r="A27" s="452"/>
      <c r="B27" s="49" t="s">
        <v>0</v>
      </c>
      <c r="C27" s="50" t="s">
        <v>27</v>
      </c>
      <c r="D27" s="50" t="s">
        <v>13</v>
      </c>
      <c r="E27" s="50" t="s">
        <v>252</v>
      </c>
      <c r="F27" s="49" t="s">
        <v>0</v>
      </c>
      <c r="G27" s="50" t="s">
        <v>27</v>
      </c>
      <c r="H27" s="50" t="s">
        <v>13</v>
      </c>
      <c r="I27" s="50" t="s">
        <v>252</v>
      </c>
      <c r="J27" s="49" t="s">
        <v>0</v>
      </c>
      <c r="K27" s="50" t="s">
        <v>27</v>
      </c>
      <c r="L27" s="50" t="s">
        <v>13</v>
      </c>
      <c r="M27" s="50" t="s">
        <v>252</v>
      </c>
      <c r="N27" s="49" t="s">
        <v>0</v>
      </c>
      <c r="O27" s="50" t="s">
        <v>27</v>
      </c>
      <c r="P27" s="50" t="s">
        <v>13</v>
      </c>
      <c r="Q27" s="51" t="s">
        <v>252</v>
      </c>
    </row>
    <row r="28" spans="1:17">
      <c r="A28" s="115" t="s">
        <v>270</v>
      </c>
      <c r="B28" s="116">
        <v>18908</v>
      </c>
      <c r="C28" s="117">
        <v>1016931.14</v>
      </c>
      <c r="D28" s="117">
        <v>53.78</v>
      </c>
      <c r="E28" s="117">
        <v>52.59</v>
      </c>
      <c r="F28" s="116">
        <v>1969</v>
      </c>
      <c r="G28" s="117">
        <v>126656.73</v>
      </c>
      <c r="H28" s="117">
        <v>64.33</v>
      </c>
      <c r="I28" s="117">
        <v>67.260000000000005</v>
      </c>
      <c r="J28" s="116">
        <v>1141</v>
      </c>
      <c r="K28" s="117">
        <v>63913.01</v>
      </c>
      <c r="L28" s="117">
        <v>56.01</v>
      </c>
      <c r="M28" s="117">
        <v>55.9</v>
      </c>
      <c r="N28" s="116">
        <v>1272</v>
      </c>
      <c r="O28" s="117">
        <v>83299.009999999995</v>
      </c>
      <c r="P28" s="118">
        <v>65.489999999999995</v>
      </c>
      <c r="Q28" s="119">
        <v>66.5</v>
      </c>
    </row>
    <row r="29" spans="1:17">
      <c r="A29" s="120" t="s">
        <v>271</v>
      </c>
      <c r="B29" s="121">
        <v>10626</v>
      </c>
      <c r="C29" s="122">
        <v>1518646.37</v>
      </c>
      <c r="D29" s="122">
        <v>142.91999999999999</v>
      </c>
      <c r="E29" s="122">
        <v>139.35</v>
      </c>
      <c r="F29" s="121">
        <v>4456</v>
      </c>
      <c r="G29" s="122">
        <v>696636.36</v>
      </c>
      <c r="H29" s="122">
        <v>156.34</v>
      </c>
      <c r="I29" s="122">
        <v>162.5</v>
      </c>
      <c r="J29" s="121">
        <v>873</v>
      </c>
      <c r="K29" s="122">
        <v>128897.39</v>
      </c>
      <c r="L29" s="122">
        <v>147.65</v>
      </c>
      <c r="M29" s="122">
        <v>146.63</v>
      </c>
      <c r="N29" s="121">
        <v>1110</v>
      </c>
      <c r="O29" s="122">
        <v>161862.49</v>
      </c>
      <c r="P29" s="123">
        <v>145.82</v>
      </c>
      <c r="Q29" s="124">
        <v>149.91999999999999</v>
      </c>
    </row>
    <row r="30" spans="1:17">
      <c r="A30" s="120" t="s">
        <v>272</v>
      </c>
      <c r="B30" s="121">
        <v>5300</v>
      </c>
      <c r="C30" s="122">
        <v>1306874.3500000001</v>
      </c>
      <c r="D30" s="122">
        <v>246.58</v>
      </c>
      <c r="E30" s="122">
        <v>245.54</v>
      </c>
      <c r="F30" s="121">
        <v>3555</v>
      </c>
      <c r="G30" s="122">
        <v>877880.82</v>
      </c>
      <c r="H30" s="122">
        <v>246.94</v>
      </c>
      <c r="I30" s="122">
        <v>245.18</v>
      </c>
      <c r="J30" s="121">
        <v>2129</v>
      </c>
      <c r="K30" s="122">
        <v>569436.43000000005</v>
      </c>
      <c r="L30" s="122">
        <v>267.47000000000003</v>
      </c>
      <c r="M30" s="122">
        <v>276.45999999999998</v>
      </c>
      <c r="N30" s="121">
        <v>328</v>
      </c>
      <c r="O30" s="122">
        <v>76679.22</v>
      </c>
      <c r="P30" s="123">
        <v>233.78</v>
      </c>
      <c r="Q30" s="124">
        <v>226.29</v>
      </c>
    </row>
    <row r="31" spans="1:17">
      <c r="A31" s="120" t="s">
        <v>273</v>
      </c>
      <c r="B31" s="121">
        <v>35295</v>
      </c>
      <c r="C31" s="122">
        <v>13032822.710000001</v>
      </c>
      <c r="D31" s="122">
        <v>369.25</v>
      </c>
      <c r="E31" s="122">
        <v>366.14</v>
      </c>
      <c r="F31" s="121">
        <v>5341</v>
      </c>
      <c r="G31" s="122">
        <v>1929485.27</v>
      </c>
      <c r="H31" s="122">
        <v>361.26</v>
      </c>
      <c r="I31" s="122">
        <v>361.13</v>
      </c>
      <c r="J31" s="121">
        <v>21336</v>
      </c>
      <c r="K31" s="122">
        <v>7742444.8200000003</v>
      </c>
      <c r="L31" s="122">
        <v>362.88</v>
      </c>
      <c r="M31" s="122">
        <v>360</v>
      </c>
      <c r="N31" s="121">
        <v>1370</v>
      </c>
      <c r="O31" s="122">
        <v>493647.05</v>
      </c>
      <c r="P31" s="123">
        <v>360.33</v>
      </c>
      <c r="Q31" s="124">
        <v>360</v>
      </c>
    </row>
    <row r="32" spans="1:17">
      <c r="A32" s="120" t="s">
        <v>274</v>
      </c>
      <c r="B32" s="121">
        <v>62935</v>
      </c>
      <c r="C32" s="122">
        <v>28776463.129999999</v>
      </c>
      <c r="D32" s="122">
        <v>457.24</v>
      </c>
      <c r="E32" s="122">
        <v>458.7</v>
      </c>
      <c r="F32" s="121">
        <v>3843</v>
      </c>
      <c r="G32" s="122">
        <v>1696715.51</v>
      </c>
      <c r="H32" s="122">
        <v>441.51</v>
      </c>
      <c r="I32" s="122">
        <v>433.89</v>
      </c>
      <c r="J32" s="121">
        <v>22598</v>
      </c>
      <c r="K32" s="122">
        <v>10357508.75</v>
      </c>
      <c r="L32" s="122">
        <v>458.34</v>
      </c>
      <c r="M32" s="122">
        <v>466.78</v>
      </c>
      <c r="N32" s="121">
        <v>0</v>
      </c>
      <c r="O32" s="122">
        <v>0</v>
      </c>
      <c r="P32" s="123">
        <v>0</v>
      </c>
      <c r="Q32" s="124" t="s">
        <v>251</v>
      </c>
    </row>
    <row r="33" spans="1:17">
      <c r="A33" s="120" t="s">
        <v>275</v>
      </c>
      <c r="B33" s="121">
        <v>72063</v>
      </c>
      <c r="C33" s="122">
        <v>39621469.159999996</v>
      </c>
      <c r="D33" s="122">
        <v>549.82000000000005</v>
      </c>
      <c r="E33" s="122">
        <v>549.28</v>
      </c>
      <c r="F33" s="121">
        <v>2386</v>
      </c>
      <c r="G33" s="122">
        <v>1294052.1000000001</v>
      </c>
      <c r="H33" s="122">
        <v>542.35</v>
      </c>
      <c r="I33" s="122">
        <v>532.04</v>
      </c>
      <c r="J33" s="121">
        <v>19083</v>
      </c>
      <c r="K33" s="122">
        <v>10455476.310000001</v>
      </c>
      <c r="L33" s="122">
        <v>547.89</v>
      </c>
      <c r="M33" s="122">
        <v>545.42999999999995</v>
      </c>
      <c r="N33" s="121">
        <v>0</v>
      </c>
      <c r="O33" s="122">
        <v>0</v>
      </c>
      <c r="P33" s="123">
        <v>0</v>
      </c>
      <c r="Q33" s="124" t="s">
        <v>251</v>
      </c>
    </row>
    <row r="34" spans="1:17">
      <c r="A34" s="120" t="s">
        <v>276</v>
      </c>
      <c r="B34" s="121">
        <v>71882</v>
      </c>
      <c r="C34" s="122">
        <v>46776765.950000003</v>
      </c>
      <c r="D34" s="122">
        <v>650.74</v>
      </c>
      <c r="E34" s="122">
        <v>650.98</v>
      </c>
      <c r="F34" s="121">
        <v>1264</v>
      </c>
      <c r="G34" s="122">
        <v>817343.65</v>
      </c>
      <c r="H34" s="122">
        <v>646.63</v>
      </c>
      <c r="I34" s="122">
        <v>645.66</v>
      </c>
      <c r="J34" s="121">
        <v>16418</v>
      </c>
      <c r="K34" s="122">
        <v>10653530.26</v>
      </c>
      <c r="L34" s="122">
        <v>648.89</v>
      </c>
      <c r="M34" s="122">
        <v>647.16999999999996</v>
      </c>
      <c r="N34" s="121">
        <v>2</v>
      </c>
      <c r="O34" s="122">
        <v>1342.8</v>
      </c>
      <c r="P34" s="123">
        <v>671.4</v>
      </c>
      <c r="Q34" s="124">
        <v>671.4</v>
      </c>
    </row>
    <row r="35" spans="1:17">
      <c r="A35" s="120" t="s">
        <v>277</v>
      </c>
      <c r="B35" s="121">
        <v>69611</v>
      </c>
      <c r="C35" s="122">
        <v>52120251.710000001</v>
      </c>
      <c r="D35" s="122">
        <v>748.74</v>
      </c>
      <c r="E35" s="122">
        <v>749.08</v>
      </c>
      <c r="F35" s="121">
        <v>988</v>
      </c>
      <c r="G35" s="122">
        <v>741011.19</v>
      </c>
      <c r="H35" s="122">
        <v>750.01</v>
      </c>
      <c r="I35" s="122">
        <v>748.9</v>
      </c>
      <c r="J35" s="121">
        <v>12748</v>
      </c>
      <c r="K35" s="122">
        <v>9626446.1099999994</v>
      </c>
      <c r="L35" s="122">
        <v>755.13</v>
      </c>
      <c r="M35" s="122">
        <v>760.74</v>
      </c>
      <c r="N35" s="121">
        <v>1083</v>
      </c>
      <c r="O35" s="122">
        <v>848304.3</v>
      </c>
      <c r="P35" s="123">
        <v>783.29</v>
      </c>
      <c r="Q35" s="124">
        <v>783.3</v>
      </c>
    </row>
    <row r="36" spans="1:17">
      <c r="A36" s="120" t="s">
        <v>278</v>
      </c>
      <c r="B36" s="121">
        <v>54411</v>
      </c>
      <c r="C36" s="122">
        <v>46122886.649999999</v>
      </c>
      <c r="D36" s="122">
        <v>847.68</v>
      </c>
      <c r="E36" s="122">
        <v>846.31</v>
      </c>
      <c r="F36" s="121">
        <v>880</v>
      </c>
      <c r="G36" s="122">
        <v>748244.71</v>
      </c>
      <c r="H36" s="122">
        <v>850.28</v>
      </c>
      <c r="I36" s="122">
        <v>853.68</v>
      </c>
      <c r="J36" s="121">
        <v>6328</v>
      </c>
      <c r="K36" s="122">
        <v>5372986.7699999996</v>
      </c>
      <c r="L36" s="122">
        <v>849.08</v>
      </c>
      <c r="M36" s="122">
        <v>847.59</v>
      </c>
      <c r="N36" s="121">
        <v>58</v>
      </c>
      <c r="O36" s="122">
        <v>47795.37</v>
      </c>
      <c r="P36" s="123">
        <v>824.06</v>
      </c>
      <c r="Q36" s="124">
        <v>822.5</v>
      </c>
    </row>
    <row r="37" spans="1:17">
      <c r="A37" s="120" t="s">
        <v>279</v>
      </c>
      <c r="B37" s="121">
        <v>55040</v>
      </c>
      <c r="C37" s="122">
        <v>52702500.649999999</v>
      </c>
      <c r="D37" s="122">
        <v>957.53</v>
      </c>
      <c r="E37" s="122">
        <v>962.43</v>
      </c>
      <c r="F37" s="121">
        <v>909</v>
      </c>
      <c r="G37" s="122">
        <v>866523.52</v>
      </c>
      <c r="H37" s="122">
        <v>953.27</v>
      </c>
      <c r="I37" s="122">
        <v>953.77</v>
      </c>
      <c r="J37" s="121">
        <v>5935</v>
      </c>
      <c r="K37" s="122">
        <v>5670526.5199999996</v>
      </c>
      <c r="L37" s="122">
        <v>955.44</v>
      </c>
      <c r="M37" s="122">
        <v>959.36</v>
      </c>
      <c r="N37" s="121">
        <v>0</v>
      </c>
      <c r="O37" s="122">
        <v>0</v>
      </c>
      <c r="P37" s="123">
        <v>0</v>
      </c>
      <c r="Q37" s="124" t="s">
        <v>251</v>
      </c>
    </row>
    <row r="38" spans="1:17">
      <c r="A38" s="120" t="s">
        <v>257</v>
      </c>
      <c r="B38" s="121">
        <v>335817</v>
      </c>
      <c r="C38" s="122">
        <v>430510652.97000003</v>
      </c>
      <c r="D38" s="122">
        <v>1281.98</v>
      </c>
      <c r="E38" s="122">
        <v>1297.73</v>
      </c>
      <c r="F38" s="121">
        <v>2265</v>
      </c>
      <c r="G38" s="122">
        <v>2674915.16</v>
      </c>
      <c r="H38" s="122">
        <v>1180.98</v>
      </c>
      <c r="I38" s="122">
        <v>1157.01</v>
      </c>
      <c r="J38" s="121">
        <v>17329</v>
      </c>
      <c r="K38" s="122">
        <v>20570031.390000001</v>
      </c>
      <c r="L38" s="122">
        <v>1187.03</v>
      </c>
      <c r="M38" s="122">
        <v>1169.18</v>
      </c>
      <c r="N38" s="121">
        <v>3</v>
      </c>
      <c r="O38" s="122">
        <v>4114.78</v>
      </c>
      <c r="P38" s="123">
        <v>1371.59</v>
      </c>
      <c r="Q38" s="124">
        <v>1454.7</v>
      </c>
    </row>
    <row r="39" spans="1:17">
      <c r="A39" s="120" t="s">
        <v>258</v>
      </c>
      <c r="B39" s="121">
        <v>181304</v>
      </c>
      <c r="C39" s="122">
        <v>303945372.13999999</v>
      </c>
      <c r="D39" s="122">
        <v>1676.44</v>
      </c>
      <c r="E39" s="122">
        <v>1645.9</v>
      </c>
      <c r="F39" s="121">
        <v>337</v>
      </c>
      <c r="G39" s="122">
        <v>565670.91</v>
      </c>
      <c r="H39" s="122">
        <v>1678.55</v>
      </c>
      <c r="I39" s="122">
        <v>1642.89</v>
      </c>
      <c r="J39" s="121">
        <v>2397</v>
      </c>
      <c r="K39" s="122">
        <v>4033398.78</v>
      </c>
      <c r="L39" s="122">
        <v>1682.69</v>
      </c>
      <c r="M39" s="122">
        <v>1660.42</v>
      </c>
      <c r="N39" s="121">
        <v>0</v>
      </c>
      <c r="O39" s="122">
        <v>0</v>
      </c>
      <c r="P39" s="123">
        <v>0</v>
      </c>
      <c r="Q39" s="124" t="s">
        <v>251</v>
      </c>
    </row>
    <row r="40" spans="1:17">
      <c r="A40" s="120" t="s">
        <v>259</v>
      </c>
      <c r="B40" s="121">
        <v>38119</v>
      </c>
      <c r="C40" s="122">
        <v>83714561.060000002</v>
      </c>
      <c r="D40" s="122">
        <v>2196.14</v>
      </c>
      <c r="E40" s="122">
        <v>2176.42</v>
      </c>
      <c r="F40" s="121">
        <v>73</v>
      </c>
      <c r="G40" s="122">
        <v>158353.76</v>
      </c>
      <c r="H40" s="122">
        <v>2169.23</v>
      </c>
      <c r="I40" s="122">
        <v>2136.06</v>
      </c>
      <c r="J40" s="121">
        <v>448</v>
      </c>
      <c r="K40" s="122">
        <v>975283.41</v>
      </c>
      <c r="L40" s="122">
        <v>2176.9699999999998</v>
      </c>
      <c r="M40" s="122">
        <v>2142.11</v>
      </c>
      <c r="N40" s="121">
        <v>0</v>
      </c>
      <c r="O40" s="122">
        <v>0</v>
      </c>
      <c r="P40" s="123">
        <v>0</v>
      </c>
      <c r="Q40" s="124" t="s">
        <v>251</v>
      </c>
    </row>
    <row r="41" spans="1:17">
      <c r="A41" s="120" t="s">
        <v>281</v>
      </c>
      <c r="B41" s="121">
        <v>8596</v>
      </c>
      <c r="C41" s="122">
        <v>23369242.690000001</v>
      </c>
      <c r="D41" s="122">
        <v>2718.62</v>
      </c>
      <c r="E41" s="122">
        <v>2708.59</v>
      </c>
      <c r="F41" s="121">
        <v>20</v>
      </c>
      <c r="G41" s="122">
        <v>53667.75</v>
      </c>
      <c r="H41" s="122">
        <v>2683.39</v>
      </c>
      <c r="I41" s="122">
        <v>2638.96</v>
      </c>
      <c r="J41" s="121">
        <v>130</v>
      </c>
      <c r="K41" s="122">
        <v>353888.43</v>
      </c>
      <c r="L41" s="122">
        <v>2722.22</v>
      </c>
      <c r="M41" s="122">
        <v>2716.65</v>
      </c>
      <c r="N41" s="121">
        <v>0</v>
      </c>
      <c r="O41" s="122">
        <v>0</v>
      </c>
      <c r="P41" s="123">
        <v>0</v>
      </c>
      <c r="Q41" s="124" t="s">
        <v>251</v>
      </c>
    </row>
    <row r="42" spans="1:17">
      <c r="A42" s="120" t="s">
        <v>282</v>
      </c>
      <c r="B42" s="121">
        <v>2920</v>
      </c>
      <c r="C42" s="122">
        <v>9327858.1899999995</v>
      </c>
      <c r="D42" s="122">
        <v>3194.47</v>
      </c>
      <c r="E42" s="122">
        <v>3168.05</v>
      </c>
      <c r="F42" s="121">
        <v>9</v>
      </c>
      <c r="G42" s="122">
        <v>28403.53</v>
      </c>
      <c r="H42" s="122">
        <v>3155.95</v>
      </c>
      <c r="I42" s="122">
        <v>3172.46</v>
      </c>
      <c r="J42" s="121">
        <v>22</v>
      </c>
      <c r="K42" s="122">
        <v>69540.02</v>
      </c>
      <c r="L42" s="122">
        <v>3160.91</v>
      </c>
      <c r="M42" s="122">
        <v>3136.7</v>
      </c>
      <c r="N42" s="121">
        <v>0</v>
      </c>
      <c r="O42" s="122">
        <v>0</v>
      </c>
      <c r="P42" s="123">
        <v>0</v>
      </c>
      <c r="Q42" s="124" t="s">
        <v>251</v>
      </c>
    </row>
    <row r="43" spans="1:17">
      <c r="A43" s="120" t="s">
        <v>283</v>
      </c>
      <c r="B43" s="121">
        <v>712</v>
      </c>
      <c r="C43" s="122">
        <v>2639705.2400000002</v>
      </c>
      <c r="D43" s="122">
        <v>3707.45</v>
      </c>
      <c r="E43" s="122">
        <v>3687.93</v>
      </c>
      <c r="F43" s="121">
        <v>1</v>
      </c>
      <c r="G43" s="122">
        <v>3720.76</v>
      </c>
      <c r="H43" s="122">
        <v>3720.76</v>
      </c>
      <c r="I43" s="122">
        <v>3720.76</v>
      </c>
      <c r="J43" s="121">
        <v>8</v>
      </c>
      <c r="K43" s="122">
        <v>30903.439999999999</v>
      </c>
      <c r="L43" s="122">
        <v>3862.93</v>
      </c>
      <c r="M43" s="122">
        <v>3923.6</v>
      </c>
      <c r="N43" s="121">
        <v>0</v>
      </c>
      <c r="O43" s="122">
        <v>0</v>
      </c>
      <c r="P43" s="123">
        <v>0</v>
      </c>
      <c r="Q43" s="124" t="s">
        <v>251</v>
      </c>
    </row>
    <row r="44" spans="1:17" ht="15.75" thickBot="1">
      <c r="A44" s="125" t="s">
        <v>284</v>
      </c>
      <c r="B44" s="126">
        <v>759</v>
      </c>
      <c r="C44" s="127">
        <v>3363275.41</v>
      </c>
      <c r="D44" s="127">
        <v>4431.1899999999996</v>
      </c>
      <c r="E44" s="127">
        <v>4343.4399999999996</v>
      </c>
      <c r="F44" s="126">
        <v>2</v>
      </c>
      <c r="G44" s="127">
        <v>9152.89</v>
      </c>
      <c r="H44" s="127">
        <v>4576.45</v>
      </c>
      <c r="I44" s="127">
        <v>4576.45</v>
      </c>
      <c r="J44" s="126">
        <v>3</v>
      </c>
      <c r="K44" s="127">
        <v>19477.89</v>
      </c>
      <c r="L44" s="127">
        <v>6492.63</v>
      </c>
      <c r="M44" s="127">
        <v>5788.49</v>
      </c>
      <c r="N44" s="126">
        <v>0</v>
      </c>
      <c r="O44" s="127">
        <v>0</v>
      </c>
      <c r="P44" s="128">
        <v>0</v>
      </c>
      <c r="Q44" s="129" t="s">
        <v>251</v>
      </c>
    </row>
    <row r="45" spans="1:17" ht="16.5" thickBot="1">
      <c r="A45" s="130" t="s">
        <v>409</v>
      </c>
      <c r="B45" s="131">
        <v>1024298</v>
      </c>
      <c r="C45" s="132">
        <v>1139866279.52</v>
      </c>
      <c r="D45" s="132">
        <v>1112.83</v>
      </c>
      <c r="E45" s="132">
        <v>1123.1600000000001</v>
      </c>
      <c r="F45" s="131">
        <v>28298</v>
      </c>
      <c r="G45" s="132">
        <v>13288434.619999999</v>
      </c>
      <c r="H45" s="132">
        <v>469.59</v>
      </c>
      <c r="I45" s="132">
        <v>384</v>
      </c>
      <c r="J45" s="131">
        <v>128926</v>
      </c>
      <c r="K45" s="132">
        <v>86693689.730000004</v>
      </c>
      <c r="L45" s="132">
        <v>672.43</v>
      </c>
      <c r="M45" s="132">
        <v>588.16</v>
      </c>
      <c r="N45" s="131">
        <v>5226</v>
      </c>
      <c r="O45" s="132">
        <v>1717045.02</v>
      </c>
      <c r="P45" s="133">
        <v>328.56</v>
      </c>
      <c r="Q45" s="134">
        <v>246.86</v>
      </c>
    </row>
    <row r="46" spans="1:17">
      <c r="A46" s="174"/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</row>
    <row r="47" spans="1:17" ht="15.75">
      <c r="A47" s="457" t="s">
        <v>708</v>
      </c>
      <c r="B47" s="457"/>
      <c r="C47" s="457"/>
      <c r="D47" s="457"/>
      <c r="E47" s="457"/>
      <c r="F47" s="457"/>
      <c r="G47" s="457"/>
      <c r="H47" s="457"/>
      <c r="I47" s="457"/>
      <c r="J47" s="457"/>
      <c r="K47" s="457"/>
      <c r="L47" s="457"/>
      <c r="M47" s="457"/>
      <c r="N47" s="457"/>
      <c r="O47" s="457"/>
      <c r="P47" s="457"/>
      <c r="Q47" s="457"/>
    </row>
    <row r="48" spans="1:17" ht="15.75" thickBot="1"/>
    <row r="49" spans="1:17">
      <c r="A49" s="458" t="s">
        <v>10</v>
      </c>
      <c r="B49" s="460" t="s">
        <v>2</v>
      </c>
      <c r="C49" s="461"/>
      <c r="D49" s="461"/>
      <c r="E49" s="462"/>
      <c r="F49" s="460" t="s">
        <v>3</v>
      </c>
      <c r="G49" s="461"/>
      <c r="H49" s="461"/>
      <c r="I49" s="462"/>
      <c r="J49" s="460" t="s">
        <v>11</v>
      </c>
      <c r="K49" s="461"/>
      <c r="L49" s="461"/>
      <c r="M49" s="462"/>
      <c r="N49" s="460" t="s">
        <v>12</v>
      </c>
      <c r="O49" s="461"/>
      <c r="P49" s="461"/>
      <c r="Q49" s="463"/>
    </row>
    <row r="50" spans="1:17" ht="15.75" thickBot="1">
      <c r="A50" s="459"/>
      <c r="B50" s="52" t="s">
        <v>0</v>
      </c>
      <c r="C50" s="53" t="s">
        <v>27</v>
      </c>
      <c r="D50" s="53" t="s">
        <v>13</v>
      </c>
      <c r="E50" s="53" t="s">
        <v>252</v>
      </c>
      <c r="F50" s="52" t="s">
        <v>0</v>
      </c>
      <c r="G50" s="53" t="s">
        <v>27</v>
      </c>
      <c r="H50" s="53" t="s">
        <v>13</v>
      </c>
      <c r="I50" s="53" t="s">
        <v>252</v>
      </c>
      <c r="J50" s="52" t="s">
        <v>0</v>
      </c>
      <c r="K50" s="53" t="s">
        <v>27</v>
      </c>
      <c r="L50" s="53" t="s">
        <v>13</v>
      </c>
      <c r="M50" s="53" t="s">
        <v>252</v>
      </c>
      <c r="N50" s="52" t="s">
        <v>0</v>
      </c>
      <c r="O50" s="53" t="s">
        <v>27</v>
      </c>
      <c r="P50" s="53" t="s">
        <v>13</v>
      </c>
      <c r="Q50" s="54" t="s">
        <v>252</v>
      </c>
    </row>
    <row r="51" spans="1:17">
      <c r="A51" s="135" t="s">
        <v>270</v>
      </c>
      <c r="B51" s="136">
        <v>13989</v>
      </c>
      <c r="C51" s="137">
        <v>814755.11</v>
      </c>
      <c r="D51" s="137">
        <v>58.24</v>
      </c>
      <c r="E51" s="137">
        <v>58.38</v>
      </c>
      <c r="F51" s="136">
        <v>9069</v>
      </c>
      <c r="G51" s="137">
        <v>556840.51</v>
      </c>
      <c r="H51" s="137">
        <v>61.4</v>
      </c>
      <c r="I51" s="137">
        <v>63.16</v>
      </c>
      <c r="J51" s="136">
        <v>504</v>
      </c>
      <c r="K51" s="137">
        <v>28842.799999999999</v>
      </c>
      <c r="L51" s="137">
        <v>57.23</v>
      </c>
      <c r="M51" s="137">
        <v>58.54</v>
      </c>
      <c r="N51" s="136">
        <v>1590</v>
      </c>
      <c r="O51" s="137">
        <v>114480.74</v>
      </c>
      <c r="P51" s="138">
        <v>72</v>
      </c>
      <c r="Q51" s="139">
        <v>75.72</v>
      </c>
    </row>
    <row r="52" spans="1:17">
      <c r="A52" s="140" t="s">
        <v>271</v>
      </c>
      <c r="B52" s="141">
        <v>11211</v>
      </c>
      <c r="C52" s="142">
        <v>1627412.55</v>
      </c>
      <c r="D52" s="142">
        <v>145.16</v>
      </c>
      <c r="E52" s="142">
        <v>143.30000000000001</v>
      </c>
      <c r="F52" s="141">
        <v>10015</v>
      </c>
      <c r="G52" s="142">
        <v>1531092.15</v>
      </c>
      <c r="H52" s="142">
        <v>152.88</v>
      </c>
      <c r="I52" s="142">
        <v>155.77000000000001</v>
      </c>
      <c r="J52" s="141">
        <v>466</v>
      </c>
      <c r="K52" s="142">
        <v>71824.13</v>
      </c>
      <c r="L52" s="142">
        <v>154.13</v>
      </c>
      <c r="M52" s="142">
        <v>156.88</v>
      </c>
      <c r="N52" s="141">
        <v>2586</v>
      </c>
      <c r="O52" s="142">
        <v>371129.51</v>
      </c>
      <c r="P52" s="143">
        <v>143.51</v>
      </c>
      <c r="Q52" s="144">
        <v>139.63999999999999</v>
      </c>
    </row>
    <row r="53" spans="1:17">
      <c r="A53" s="140" t="s">
        <v>272</v>
      </c>
      <c r="B53" s="141">
        <v>7076</v>
      </c>
      <c r="C53" s="142">
        <v>1760952.16</v>
      </c>
      <c r="D53" s="142">
        <v>248.86</v>
      </c>
      <c r="E53" s="142">
        <v>248.28</v>
      </c>
      <c r="F53" s="141">
        <v>10422</v>
      </c>
      <c r="G53" s="142">
        <v>2610153.75</v>
      </c>
      <c r="H53" s="142">
        <v>250.45</v>
      </c>
      <c r="I53" s="142">
        <v>249.4</v>
      </c>
      <c r="J53" s="141">
        <v>1904</v>
      </c>
      <c r="K53" s="142">
        <v>502854.57</v>
      </c>
      <c r="L53" s="142">
        <v>264.10000000000002</v>
      </c>
      <c r="M53" s="142">
        <v>265.39</v>
      </c>
      <c r="N53" s="141">
        <v>625</v>
      </c>
      <c r="O53" s="142">
        <v>146410.87</v>
      </c>
      <c r="P53" s="143">
        <v>234.26</v>
      </c>
      <c r="Q53" s="144">
        <v>230.94</v>
      </c>
    </row>
    <row r="54" spans="1:17">
      <c r="A54" s="140" t="s">
        <v>273</v>
      </c>
      <c r="B54" s="141">
        <v>84150</v>
      </c>
      <c r="C54" s="142">
        <v>30767294.170000002</v>
      </c>
      <c r="D54" s="142">
        <v>365.62</v>
      </c>
      <c r="E54" s="142">
        <v>360</v>
      </c>
      <c r="F54" s="141">
        <v>51540</v>
      </c>
      <c r="G54" s="142">
        <v>18507127.98</v>
      </c>
      <c r="H54" s="142">
        <v>359.08</v>
      </c>
      <c r="I54" s="142">
        <v>358.81</v>
      </c>
      <c r="J54" s="141">
        <v>24278</v>
      </c>
      <c r="K54" s="142">
        <v>8779938.6600000001</v>
      </c>
      <c r="L54" s="142">
        <v>361.64</v>
      </c>
      <c r="M54" s="142">
        <v>360</v>
      </c>
      <c r="N54" s="141">
        <v>1928</v>
      </c>
      <c r="O54" s="142">
        <v>693003.75</v>
      </c>
      <c r="P54" s="143">
        <v>359.44</v>
      </c>
      <c r="Q54" s="144">
        <v>360</v>
      </c>
    </row>
    <row r="55" spans="1:17">
      <c r="A55" s="140" t="s">
        <v>274</v>
      </c>
      <c r="B55" s="141">
        <v>126966</v>
      </c>
      <c r="C55" s="142">
        <v>58141900.920000002</v>
      </c>
      <c r="D55" s="142">
        <v>457.93</v>
      </c>
      <c r="E55" s="142">
        <v>459.5</v>
      </c>
      <c r="F55" s="141">
        <v>58860</v>
      </c>
      <c r="G55" s="142">
        <v>26080269.199999999</v>
      </c>
      <c r="H55" s="142">
        <v>443.09</v>
      </c>
      <c r="I55" s="142">
        <v>434.05</v>
      </c>
      <c r="J55" s="141">
        <v>20164</v>
      </c>
      <c r="K55" s="142">
        <v>9243900.4700000007</v>
      </c>
      <c r="L55" s="142">
        <v>458.44</v>
      </c>
      <c r="M55" s="142">
        <v>466.78</v>
      </c>
      <c r="N55" s="141">
        <v>0</v>
      </c>
      <c r="O55" s="142">
        <v>0</v>
      </c>
      <c r="P55" s="143">
        <v>0</v>
      </c>
      <c r="Q55" s="144" t="s">
        <v>251</v>
      </c>
    </row>
    <row r="56" spans="1:17">
      <c r="A56" s="140" t="s">
        <v>275</v>
      </c>
      <c r="B56" s="141">
        <v>128595</v>
      </c>
      <c r="C56" s="142">
        <v>70281198.890000001</v>
      </c>
      <c r="D56" s="142">
        <v>546.53</v>
      </c>
      <c r="E56" s="142">
        <v>544.15</v>
      </c>
      <c r="F56" s="141">
        <v>65849</v>
      </c>
      <c r="G56" s="142">
        <v>35982756.640000001</v>
      </c>
      <c r="H56" s="142">
        <v>546.44000000000005</v>
      </c>
      <c r="I56" s="142">
        <v>539.55999999999995</v>
      </c>
      <c r="J56" s="141">
        <v>11181</v>
      </c>
      <c r="K56" s="142">
        <v>6087899.7199999997</v>
      </c>
      <c r="L56" s="142">
        <v>544.49</v>
      </c>
      <c r="M56" s="142">
        <v>541.30999999999995</v>
      </c>
      <c r="N56" s="141">
        <v>0</v>
      </c>
      <c r="O56" s="142">
        <v>0</v>
      </c>
      <c r="P56" s="143">
        <v>0</v>
      </c>
      <c r="Q56" s="144" t="s">
        <v>251</v>
      </c>
    </row>
    <row r="57" spans="1:17">
      <c r="A57" s="140" t="s">
        <v>276</v>
      </c>
      <c r="B57" s="141">
        <v>88642</v>
      </c>
      <c r="C57" s="142">
        <v>57504605.18</v>
      </c>
      <c r="D57" s="142">
        <v>648.73</v>
      </c>
      <c r="E57" s="142">
        <v>648.14</v>
      </c>
      <c r="F57" s="141">
        <v>31127</v>
      </c>
      <c r="G57" s="142">
        <v>20079738.030000001</v>
      </c>
      <c r="H57" s="142">
        <v>645.09</v>
      </c>
      <c r="I57" s="142">
        <v>642.64</v>
      </c>
      <c r="J57" s="141">
        <v>5433</v>
      </c>
      <c r="K57" s="142">
        <v>3503171.23</v>
      </c>
      <c r="L57" s="142">
        <v>644.79</v>
      </c>
      <c r="M57" s="142">
        <v>641.62</v>
      </c>
      <c r="N57" s="141">
        <v>0</v>
      </c>
      <c r="O57" s="142">
        <v>0</v>
      </c>
      <c r="P57" s="143">
        <v>0</v>
      </c>
      <c r="Q57" s="144" t="s">
        <v>251</v>
      </c>
    </row>
    <row r="58" spans="1:17">
      <c r="A58" s="140" t="s">
        <v>277</v>
      </c>
      <c r="B58" s="141">
        <v>57680</v>
      </c>
      <c r="C58" s="142">
        <v>43131678.009999998</v>
      </c>
      <c r="D58" s="142">
        <v>747.78</v>
      </c>
      <c r="E58" s="142">
        <v>746.8</v>
      </c>
      <c r="F58" s="141">
        <v>23782</v>
      </c>
      <c r="G58" s="142">
        <v>17774724.34</v>
      </c>
      <c r="H58" s="142">
        <v>747.4</v>
      </c>
      <c r="I58" s="142">
        <v>745.1</v>
      </c>
      <c r="J58" s="141">
        <v>5784</v>
      </c>
      <c r="K58" s="142">
        <v>4417285.51</v>
      </c>
      <c r="L58" s="142">
        <v>763.71</v>
      </c>
      <c r="M58" s="142">
        <v>783.3</v>
      </c>
      <c r="N58" s="141">
        <v>939</v>
      </c>
      <c r="O58" s="142">
        <v>735518.7</v>
      </c>
      <c r="P58" s="143">
        <v>783.3</v>
      </c>
      <c r="Q58" s="144">
        <v>783.3</v>
      </c>
    </row>
    <row r="59" spans="1:17">
      <c r="A59" s="140" t="s">
        <v>278</v>
      </c>
      <c r="B59" s="141">
        <v>46894</v>
      </c>
      <c r="C59" s="142">
        <v>39797446.399999999</v>
      </c>
      <c r="D59" s="142">
        <v>848.67</v>
      </c>
      <c r="E59" s="142">
        <v>848.03</v>
      </c>
      <c r="F59" s="141">
        <v>19146</v>
      </c>
      <c r="G59" s="142">
        <v>16255027.01</v>
      </c>
      <c r="H59" s="142">
        <v>849</v>
      </c>
      <c r="I59" s="142">
        <v>849.11</v>
      </c>
      <c r="J59" s="141">
        <v>1524</v>
      </c>
      <c r="K59" s="142">
        <v>1289621.1599999999</v>
      </c>
      <c r="L59" s="142">
        <v>846.21</v>
      </c>
      <c r="M59" s="142">
        <v>840.78</v>
      </c>
      <c r="N59" s="141">
        <v>45</v>
      </c>
      <c r="O59" s="142">
        <v>37041.01</v>
      </c>
      <c r="P59" s="143">
        <v>823.13</v>
      </c>
      <c r="Q59" s="144">
        <v>822.5</v>
      </c>
    </row>
    <row r="60" spans="1:17">
      <c r="A60" s="140" t="s">
        <v>279</v>
      </c>
      <c r="B60" s="141">
        <v>48551</v>
      </c>
      <c r="C60" s="142">
        <v>46360530.579999998</v>
      </c>
      <c r="D60" s="142">
        <v>954.88</v>
      </c>
      <c r="E60" s="142">
        <v>957.49</v>
      </c>
      <c r="F60" s="141">
        <v>20642</v>
      </c>
      <c r="G60" s="142">
        <v>19691151.129999999</v>
      </c>
      <c r="H60" s="142">
        <v>953.94</v>
      </c>
      <c r="I60" s="142">
        <v>956.9</v>
      </c>
      <c r="J60" s="141">
        <v>1053</v>
      </c>
      <c r="K60" s="142">
        <v>1000293.25</v>
      </c>
      <c r="L60" s="142">
        <v>949.95</v>
      </c>
      <c r="M60" s="142">
        <v>951.27</v>
      </c>
      <c r="N60" s="141">
        <v>0</v>
      </c>
      <c r="O60" s="142">
        <v>0</v>
      </c>
      <c r="P60" s="143">
        <v>0</v>
      </c>
      <c r="Q60" s="144" t="s">
        <v>251</v>
      </c>
    </row>
    <row r="61" spans="1:17">
      <c r="A61" s="140" t="s">
        <v>257</v>
      </c>
      <c r="B61" s="141">
        <v>188727</v>
      </c>
      <c r="C61" s="142">
        <v>235272136.06999999</v>
      </c>
      <c r="D61" s="142">
        <v>1246.6300000000001</v>
      </c>
      <c r="E61" s="142">
        <v>1262.5999999999999</v>
      </c>
      <c r="F61" s="141">
        <v>45796</v>
      </c>
      <c r="G61" s="142">
        <v>54938937.729999997</v>
      </c>
      <c r="H61" s="142">
        <v>1199.6400000000001</v>
      </c>
      <c r="I61" s="142">
        <v>1183.1400000000001</v>
      </c>
      <c r="J61" s="141">
        <v>7173</v>
      </c>
      <c r="K61" s="142">
        <v>8188927.5700000003</v>
      </c>
      <c r="L61" s="142">
        <v>1141.6300000000001</v>
      </c>
      <c r="M61" s="142">
        <v>1143.3</v>
      </c>
      <c r="N61" s="141">
        <v>0</v>
      </c>
      <c r="O61" s="142">
        <v>0</v>
      </c>
      <c r="P61" s="143">
        <v>0</v>
      </c>
      <c r="Q61" s="144" t="s">
        <v>251</v>
      </c>
    </row>
    <row r="62" spans="1:17">
      <c r="A62" s="140" t="s">
        <v>258</v>
      </c>
      <c r="B62" s="141">
        <v>66296</v>
      </c>
      <c r="C62" s="142">
        <v>110111330.20999999</v>
      </c>
      <c r="D62" s="142">
        <v>1660.9</v>
      </c>
      <c r="E62" s="142">
        <v>1625.46</v>
      </c>
      <c r="F62" s="141">
        <v>6708</v>
      </c>
      <c r="G62" s="142">
        <v>11102866.289999999</v>
      </c>
      <c r="H62" s="142">
        <v>1655.17</v>
      </c>
      <c r="I62" s="142">
        <v>1609.57</v>
      </c>
      <c r="J62" s="141">
        <v>368</v>
      </c>
      <c r="K62" s="142">
        <v>615490.78</v>
      </c>
      <c r="L62" s="142">
        <v>1672.53</v>
      </c>
      <c r="M62" s="142">
        <v>1636.48</v>
      </c>
      <c r="N62" s="141">
        <v>0</v>
      </c>
      <c r="O62" s="142">
        <v>0</v>
      </c>
      <c r="P62" s="143">
        <v>0</v>
      </c>
      <c r="Q62" s="144" t="s">
        <v>251</v>
      </c>
    </row>
    <row r="63" spans="1:17">
      <c r="A63" s="140" t="s">
        <v>259</v>
      </c>
      <c r="B63" s="141">
        <v>10475</v>
      </c>
      <c r="C63" s="142">
        <v>23084781.379999999</v>
      </c>
      <c r="D63" s="142">
        <v>2203.8000000000002</v>
      </c>
      <c r="E63" s="142">
        <v>2181.17</v>
      </c>
      <c r="F63" s="141">
        <v>909</v>
      </c>
      <c r="G63" s="142">
        <v>1981522.44</v>
      </c>
      <c r="H63" s="142">
        <v>2179.89</v>
      </c>
      <c r="I63" s="142">
        <v>2146.9</v>
      </c>
      <c r="J63" s="141">
        <v>69</v>
      </c>
      <c r="K63" s="142">
        <v>147199.37</v>
      </c>
      <c r="L63" s="142">
        <v>2133.3200000000002</v>
      </c>
      <c r="M63" s="142">
        <v>2083.3000000000002</v>
      </c>
      <c r="N63" s="141">
        <v>0</v>
      </c>
      <c r="O63" s="142">
        <v>0</v>
      </c>
      <c r="P63" s="143">
        <v>0</v>
      </c>
      <c r="Q63" s="144" t="s">
        <v>251</v>
      </c>
    </row>
    <row r="64" spans="1:17">
      <c r="A64" s="140" t="s">
        <v>281</v>
      </c>
      <c r="B64" s="141">
        <v>3998</v>
      </c>
      <c r="C64" s="142">
        <v>10837972.439999999</v>
      </c>
      <c r="D64" s="142">
        <v>2710.85</v>
      </c>
      <c r="E64" s="142">
        <v>2702.95</v>
      </c>
      <c r="F64" s="141">
        <v>192</v>
      </c>
      <c r="G64" s="142">
        <v>521162.09</v>
      </c>
      <c r="H64" s="142">
        <v>2714.39</v>
      </c>
      <c r="I64" s="142">
        <v>2691.2</v>
      </c>
      <c r="J64" s="141">
        <v>20</v>
      </c>
      <c r="K64" s="142">
        <v>54700.93</v>
      </c>
      <c r="L64" s="142">
        <v>2735.05</v>
      </c>
      <c r="M64" s="142">
        <v>2724.06</v>
      </c>
      <c r="N64" s="141">
        <v>0</v>
      </c>
      <c r="O64" s="142">
        <v>0</v>
      </c>
      <c r="P64" s="143">
        <v>0</v>
      </c>
      <c r="Q64" s="144" t="s">
        <v>251</v>
      </c>
    </row>
    <row r="65" spans="1:17">
      <c r="A65" s="140" t="s">
        <v>282</v>
      </c>
      <c r="B65" s="141">
        <v>1307</v>
      </c>
      <c r="C65" s="142">
        <v>4184727.15</v>
      </c>
      <c r="D65" s="142">
        <v>3201.78</v>
      </c>
      <c r="E65" s="142">
        <v>3184.9</v>
      </c>
      <c r="F65" s="141">
        <v>124</v>
      </c>
      <c r="G65" s="142">
        <v>397239.19</v>
      </c>
      <c r="H65" s="142">
        <v>3203.54</v>
      </c>
      <c r="I65" s="142">
        <v>3189.32</v>
      </c>
      <c r="J65" s="141">
        <v>2</v>
      </c>
      <c r="K65" s="142">
        <v>6267.2</v>
      </c>
      <c r="L65" s="142">
        <v>3133.6</v>
      </c>
      <c r="M65" s="142">
        <v>3133.6</v>
      </c>
      <c r="N65" s="141">
        <v>0</v>
      </c>
      <c r="O65" s="142">
        <v>0</v>
      </c>
      <c r="P65" s="143">
        <v>0</v>
      </c>
      <c r="Q65" s="144" t="s">
        <v>251</v>
      </c>
    </row>
    <row r="66" spans="1:17">
      <c r="A66" s="140" t="s">
        <v>283</v>
      </c>
      <c r="B66" s="141">
        <v>423</v>
      </c>
      <c r="C66" s="142">
        <v>1574323.53</v>
      </c>
      <c r="D66" s="142">
        <v>3721.81</v>
      </c>
      <c r="E66" s="142">
        <v>3709.6</v>
      </c>
      <c r="F66" s="141">
        <v>13</v>
      </c>
      <c r="G66" s="142">
        <v>47604.14</v>
      </c>
      <c r="H66" s="142">
        <v>3661.86</v>
      </c>
      <c r="I66" s="142">
        <v>3607.51</v>
      </c>
      <c r="J66" s="141">
        <v>1</v>
      </c>
      <c r="K66" s="142">
        <v>3546.61</v>
      </c>
      <c r="L66" s="142">
        <v>3546.61</v>
      </c>
      <c r="M66" s="142">
        <v>3546.61</v>
      </c>
      <c r="N66" s="141">
        <v>0</v>
      </c>
      <c r="O66" s="142">
        <v>0</v>
      </c>
      <c r="P66" s="143">
        <v>0</v>
      </c>
      <c r="Q66" s="144" t="s">
        <v>251</v>
      </c>
    </row>
    <row r="67" spans="1:17" ht="15.75" thickBot="1">
      <c r="A67" s="145" t="s">
        <v>284</v>
      </c>
      <c r="B67" s="146">
        <v>267</v>
      </c>
      <c r="C67" s="147">
        <v>1193393.06</v>
      </c>
      <c r="D67" s="147">
        <v>4469.6400000000003</v>
      </c>
      <c r="E67" s="147">
        <v>4340.34</v>
      </c>
      <c r="F67" s="146">
        <v>7</v>
      </c>
      <c r="G67" s="147">
        <v>32471.57</v>
      </c>
      <c r="H67" s="147">
        <v>4638.8</v>
      </c>
      <c r="I67" s="147">
        <v>4448.3100000000004</v>
      </c>
      <c r="J67" s="146">
        <v>0</v>
      </c>
      <c r="K67" s="147">
        <v>0</v>
      </c>
      <c r="L67" s="147">
        <v>0</v>
      </c>
      <c r="M67" s="147" t="s">
        <v>251</v>
      </c>
      <c r="N67" s="146">
        <v>0</v>
      </c>
      <c r="O67" s="147">
        <v>0</v>
      </c>
      <c r="P67" s="148">
        <v>0</v>
      </c>
      <c r="Q67" s="149" t="s">
        <v>251</v>
      </c>
    </row>
    <row r="68" spans="1:17" ht="16.5" thickBot="1">
      <c r="A68" s="150" t="s">
        <v>409</v>
      </c>
      <c r="B68" s="151">
        <v>885247</v>
      </c>
      <c r="C68" s="152">
        <v>736446437.80999994</v>
      </c>
      <c r="D68" s="152">
        <v>831.91</v>
      </c>
      <c r="E68" s="152">
        <v>677.53</v>
      </c>
      <c r="F68" s="151">
        <v>354201</v>
      </c>
      <c r="G68" s="152">
        <v>228090684.19</v>
      </c>
      <c r="H68" s="152">
        <v>643.96</v>
      </c>
      <c r="I68" s="152">
        <v>547.29999999999995</v>
      </c>
      <c r="J68" s="151">
        <v>79924</v>
      </c>
      <c r="K68" s="152">
        <v>43941763.960000001</v>
      </c>
      <c r="L68" s="152">
        <v>549.79</v>
      </c>
      <c r="M68" s="152">
        <v>479.32</v>
      </c>
      <c r="N68" s="151">
        <v>7713</v>
      </c>
      <c r="O68" s="152">
        <v>2097584.58</v>
      </c>
      <c r="P68" s="153">
        <v>271.95</v>
      </c>
      <c r="Q68" s="154">
        <v>180.78</v>
      </c>
    </row>
    <row r="72" spans="1:17">
      <c r="B72" s="96"/>
    </row>
  </sheetData>
  <mergeCells count="18">
    <mergeCell ref="A1:Q1"/>
    <mergeCell ref="A3:A4"/>
    <mergeCell ref="B3:E3"/>
    <mergeCell ref="F3:I3"/>
    <mergeCell ref="J3:M3"/>
    <mergeCell ref="N3:Q3"/>
    <mergeCell ref="A24:Q24"/>
    <mergeCell ref="A26:A27"/>
    <mergeCell ref="B26:E26"/>
    <mergeCell ref="F26:I26"/>
    <mergeCell ref="J26:M26"/>
    <mergeCell ref="N26:Q26"/>
    <mergeCell ref="A47:Q47"/>
    <mergeCell ref="A49:A50"/>
    <mergeCell ref="B49:E49"/>
    <mergeCell ref="F49:I49"/>
    <mergeCell ref="J49:M49"/>
    <mergeCell ref="N49:Q49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activeCell="D12" sqref="D12"/>
    </sheetView>
  </sheetViews>
  <sheetFormatPr defaultRowHeight="15"/>
  <cols>
    <col min="1" max="1" width="5.5703125" style="97" customWidth="1"/>
    <col min="2" max="2" width="20.28515625" style="97" customWidth="1"/>
    <col min="3" max="3" width="29" style="97" customWidth="1"/>
    <col min="4" max="16" width="9.140625" style="97"/>
    <col min="17" max="17" width="9.140625" style="97" customWidth="1"/>
    <col min="18" max="16384" width="9.140625" style="97"/>
  </cols>
  <sheetData>
    <row r="1" spans="1:4" s="44" customFormat="1" ht="18.75">
      <c r="A1" s="448" t="s">
        <v>821</v>
      </c>
      <c r="B1" s="448"/>
      <c r="C1" s="448"/>
    </row>
    <row r="2" spans="1:4" ht="15.75" thickBot="1">
      <c r="B2" s="10"/>
    </row>
    <row r="3" spans="1:4" s="12" customFormat="1" ht="16.5" thickBot="1">
      <c r="A3" s="301" t="s">
        <v>29</v>
      </c>
      <c r="B3" s="302" t="s">
        <v>396</v>
      </c>
      <c r="C3" s="332" t="s">
        <v>0</v>
      </c>
    </row>
    <row r="4" spans="1:4">
      <c r="A4" s="159">
        <v>1</v>
      </c>
      <c r="B4" s="244" t="s">
        <v>30</v>
      </c>
      <c r="C4" s="162">
        <v>26657</v>
      </c>
    </row>
    <row r="5" spans="1:4">
      <c r="A5" s="164">
        <v>2</v>
      </c>
      <c r="B5" s="55" t="s">
        <v>31</v>
      </c>
      <c r="C5" s="311">
        <v>56171</v>
      </c>
      <c r="D5" s="96"/>
    </row>
    <row r="6" spans="1:4">
      <c r="A6" s="164">
        <v>3</v>
      </c>
      <c r="B6" s="309" t="s">
        <v>709</v>
      </c>
      <c r="C6" s="311">
        <v>9108</v>
      </c>
    </row>
    <row r="7" spans="1:4">
      <c r="A7" s="164">
        <v>4</v>
      </c>
      <c r="B7" s="309" t="s">
        <v>710</v>
      </c>
      <c r="C7" s="311">
        <v>10192</v>
      </c>
    </row>
    <row r="8" spans="1:4">
      <c r="A8" s="164">
        <v>5</v>
      </c>
      <c r="B8" s="309" t="s">
        <v>711</v>
      </c>
      <c r="C8" s="311">
        <v>11597</v>
      </c>
    </row>
    <row r="9" spans="1:4">
      <c r="A9" s="164">
        <v>6</v>
      </c>
      <c r="B9" s="309" t="s">
        <v>712</v>
      </c>
      <c r="C9" s="311">
        <v>14846</v>
      </c>
    </row>
    <row r="10" spans="1:4">
      <c r="A10" s="164">
        <v>7</v>
      </c>
      <c r="B10" s="309" t="s">
        <v>713</v>
      </c>
      <c r="C10" s="311">
        <v>18850</v>
      </c>
    </row>
    <row r="11" spans="1:4">
      <c r="A11" s="164">
        <v>8</v>
      </c>
      <c r="B11" s="309" t="s">
        <v>714</v>
      </c>
      <c r="C11" s="311">
        <v>22328</v>
      </c>
    </row>
    <row r="12" spans="1:4">
      <c r="A12" s="164">
        <v>9</v>
      </c>
      <c r="B12" s="309" t="s">
        <v>715</v>
      </c>
      <c r="C12" s="311">
        <v>26145</v>
      </c>
    </row>
    <row r="13" spans="1:4">
      <c r="A13" s="164">
        <v>10</v>
      </c>
      <c r="B13" s="309" t="s">
        <v>716</v>
      </c>
      <c r="C13" s="311">
        <v>27741</v>
      </c>
    </row>
    <row r="14" spans="1:4">
      <c r="A14" s="164">
        <v>11</v>
      </c>
      <c r="B14" s="309" t="s">
        <v>717</v>
      </c>
      <c r="C14" s="311">
        <v>33660</v>
      </c>
    </row>
    <row r="15" spans="1:4">
      <c r="A15" s="164">
        <v>12</v>
      </c>
      <c r="B15" s="309" t="s">
        <v>718</v>
      </c>
      <c r="C15" s="311">
        <v>38609</v>
      </c>
    </row>
    <row r="16" spans="1:4">
      <c r="A16" s="164">
        <v>13</v>
      </c>
      <c r="B16" s="309" t="s">
        <v>719</v>
      </c>
      <c r="C16" s="311">
        <v>43213</v>
      </c>
    </row>
    <row r="17" spans="1:3">
      <c r="A17" s="164">
        <v>14</v>
      </c>
      <c r="B17" s="309" t="s">
        <v>720</v>
      </c>
      <c r="C17" s="311">
        <v>53952</v>
      </c>
    </row>
    <row r="18" spans="1:3">
      <c r="A18" s="164">
        <v>15</v>
      </c>
      <c r="B18" s="309" t="s">
        <v>721</v>
      </c>
      <c r="C18" s="311">
        <v>62879</v>
      </c>
    </row>
    <row r="19" spans="1:3">
      <c r="A19" s="164">
        <v>16</v>
      </c>
      <c r="B19" s="309" t="s">
        <v>722</v>
      </c>
      <c r="C19" s="311">
        <v>67445</v>
      </c>
    </row>
    <row r="20" spans="1:3">
      <c r="A20" s="164">
        <v>17</v>
      </c>
      <c r="B20" s="309" t="s">
        <v>723</v>
      </c>
      <c r="C20" s="311">
        <v>69280</v>
      </c>
    </row>
    <row r="21" spans="1:3">
      <c r="A21" s="164">
        <v>18</v>
      </c>
      <c r="B21" s="309" t="s">
        <v>724</v>
      </c>
      <c r="C21" s="311">
        <v>68179</v>
      </c>
    </row>
    <row r="22" spans="1:3">
      <c r="A22" s="164">
        <v>19</v>
      </c>
      <c r="B22" s="309" t="s">
        <v>725</v>
      </c>
      <c r="C22" s="311">
        <v>74821</v>
      </c>
    </row>
    <row r="23" spans="1:3">
      <c r="A23" s="164">
        <v>20</v>
      </c>
      <c r="B23" s="309" t="s">
        <v>726</v>
      </c>
      <c r="C23" s="311">
        <v>86194</v>
      </c>
    </row>
    <row r="24" spans="1:3">
      <c r="A24" s="164">
        <v>21</v>
      </c>
      <c r="B24" s="309" t="s">
        <v>727</v>
      </c>
      <c r="C24" s="311">
        <v>90978</v>
      </c>
    </row>
    <row r="25" spans="1:3">
      <c r="A25" s="164">
        <v>22</v>
      </c>
      <c r="B25" s="55" t="s">
        <v>728</v>
      </c>
      <c r="C25" s="311">
        <v>1600415</v>
      </c>
    </row>
    <row r="26" spans="1:3" ht="15.75" thickBot="1">
      <c r="A26" s="333">
        <v>23</v>
      </c>
      <c r="B26" s="334" t="s">
        <v>32</v>
      </c>
      <c r="C26" s="171">
        <v>573</v>
      </c>
    </row>
    <row r="27" spans="1:3" s="12" customFormat="1" ht="16.5" thickBot="1">
      <c r="A27" s="34"/>
      <c r="B27" s="335" t="s">
        <v>5</v>
      </c>
      <c r="C27" s="316">
        <f>SUM(C4:C26)</f>
        <v>2513833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X56"/>
  <sheetViews>
    <sheetView workbookViewId="0">
      <selection activeCell="G13" sqref="G13"/>
    </sheetView>
  </sheetViews>
  <sheetFormatPr defaultRowHeight="15"/>
  <cols>
    <col min="1" max="1" width="4.42578125" style="97" customWidth="1"/>
    <col min="2" max="2" width="15.140625" style="97" customWidth="1"/>
    <col min="3" max="3" width="10.7109375" style="96" customWidth="1"/>
    <col min="4" max="4" width="18.7109375" style="2" customWidth="1"/>
    <col min="5" max="5" width="8" style="2" bestFit="1" customWidth="1"/>
    <col min="6" max="6" width="10.140625" style="96" bestFit="1" customWidth="1"/>
    <col min="7" max="7" width="9.140625" style="2" customWidth="1"/>
    <col min="8" max="8" width="17" style="2" customWidth="1"/>
    <col min="9" max="9" width="7.85546875" style="2" bestFit="1" customWidth="1"/>
    <col min="10" max="10" width="10.5703125" style="96" customWidth="1"/>
    <col min="11" max="11" width="9.42578125" style="2" customWidth="1"/>
    <col min="12" max="12" width="17.28515625" style="2" bestFit="1" customWidth="1"/>
    <col min="13" max="13" width="8" style="2" bestFit="1" customWidth="1"/>
    <col min="14" max="14" width="9.5703125" style="96" customWidth="1"/>
    <col min="15" max="15" width="9.42578125" style="2" customWidth="1"/>
    <col min="16" max="16" width="14.85546875" style="2" bestFit="1" customWidth="1"/>
    <col min="17" max="17" width="7.85546875" style="2" bestFit="1" customWidth="1"/>
    <col min="18" max="18" width="10.28515625" style="96" customWidth="1"/>
    <col min="19" max="19" width="9.85546875" style="2" customWidth="1"/>
    <col min="20" max="20" width="19" style="2" bestFit="1" customWidth="1"/>
    <col min="21" max="21" width="10.7109375" style="2" bestFit="1" customWidth="1"/>
    <col min="22" max="22" width="10.140625" style="97" bestFit="1" customWidth="1"/>
    <col min="23" max="23" width="9.85546875" style="97" customWidth="1"/>
    <col min="24" max="16384" width="9.140625" style="97"/>
  </cols>
  <sheetData>
    <row r="1" spans="1:23" s="44" customFormat="1" ht="18.75">
      <c r="A1" s="448" t="s">
        <v>822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</row>
    <row r="2" spans="1:23" ht="15.75" customHeight="1" thickBot="1">
      <c r="C2" s="10"/>
    </row>
    <row r="3" spans="1:23" s="44" customFormat="1" ht="14.25" customHeight="1">
      <c r="A3" s="465" t="s">
        <v>29</v>
      </c>
      <c r="B3" s="467" t="s">
        <v>40</v>
      </c>
      <c r="C3" s="469" t="s">
        <v>43</v>
      </c>
      <c r="D3" s="470"/>
      <c r="E3" s="470"/>
      <c r="F3" s="471"/>
      <c r="G3" s="469" t="s">
        <v>44</v>
      </c>
      <c r="H3" s="470"/>
      <c r="I3" s="470"/>
      <c r="J3" s="471"/>
      <c r="K3" s="469" t="s">
        <v>45</v>
      </c>
      <c r="L3" s="470"/>
      <c r="M3" s="470"/>
      <c r="N3" s="471"/>
      <c r="O3" s="469" t="s">
        <v>46</v>
      </c>
      <c r="P3" s="470"/>
      <c r="Q3" s="470"/>
      <c r="R3" s="471"/>
      <c r="S3" s="469" t="s">
        <v>42</v>
      </c>
      <c r="T3" s="470"/>
      <c r="U3" s="470"/>
      <c r="V3" s="470"/>
      <c r="W3" s="471"/>
    </row>
    <row r="4" spans="1:23" s="44" customFormat="1" ht="16.5" thickBot="1">
      <c r="A4" s="466"/>
      <c r="B4" s="468"/>
      <c r="C4" s="155" t="s">
        <v>0</v>
      </c>
      <c r="D4" s="156" t="s">
        <v>41</v>
      </c>
      <c r="E4" s="157" t="s">
        <v>13</v>
      </c>
      <c r="F4" s="158" t="s">
        <v>252</v>
      </c>
      <c r="G4" s="155" t="s">
        <v>0</v>
      </c>
      <c r="H4" s="156" t="s">
        <v>41</v>
      </c>
      <c r="I4" s="157" t="s">
        <v>13</v>
      </c>
      <c r="J4" s="158" t="s">
        <v>252</v>
      </c>
      <c r="K4" s="155" t="s">
        <v>0</v>
      </c>
      <c r="L4" s="156" t="s">
        <v>41</v>
      </c>
      <c r="M4" s="157" t="s">
        <v>13</v>
      </c>
      <c r="N4" s="158" t="s">
        <v>252</v>
      </c>
      <c r="O4" s="155" t="s">
        <v>0</v>
      </c>
      <c r="P4" s="156" t="s">
        <v>41</v>
      </c>
      <c r="Q4" s="157" t="s">
        <v>13</v>
      </c>
      <c r="R4" s="158" t="s">
        <v>252</v>
      </c>
      <c r="S4" s="155" t="s">
        <v>0</v>
      </c>
      <c r="T4" s="156" t="s">
        <v>41</v>
      </c>
      <c r="U4" s="157" t="s">
        <v>13</v>
      </c>
      <c r="V4" s="158" t="s">
        <v>252</v>
      </c>
      <c r="W4" s="157" t="s">
        <v>298</v>
      </c>
    </row>
    <row r="5" spans="1:23">
      <c r="A5" s="159">
        <v>1</v>
      </c>
      <c r="B5" s="160" t="s">
        <v>30</v>
      </c>
      <c r="C5" s="160">
        <v>0</v>
      </c>
      <c r="D5" s="160">
        <v>0</v>
      </c>
      <c r="E5" s="160">
        <v>0</v>
      </c>
      <c r="F5" s="161" t="s">
        <v>251</v>
      </c>
      <c r="G5" s="162">
        <v>23967</v>
      </c>
      <c r="H5" s="163">
        <v>7720936.5499999998</v>
      </c>
      <c r="I5" s="160">
        <v>322.14999999999998</v>
      </c>
      <c r="J5" s="161">
        <v>287.87</v>
      </c>
      <c r="K5" s="162">
        <v>2211</v>
      </c>
      <c r="L5" s="163">
        <v>1639904.51</v>
      </c>
      <c r="M5" s="160">
        <v>741.7</v>
      </c>
      <c r="N5" s="161">
        <v>783.3</v>
      </c>
      <c r="O5" s="162">
        <v>479</v>
      </c>
      <c r="P5" s="163">
        <v>376555.45</v>
      </c>
      <c r="Q5" s="160">
        <v>786.13</v>
      </c>
      <c r="R5" s="161">
        <v>783.3</v>
      </c>
      <c r="S5" s="162">
        <v>26657</v>
      </c>
      <c r="T5" s="163">
        <v>9737396.5099999998</v>
      </c>
      <c r="U5" s="163">
        <v>365.28</v>
      </c>
      <c r="V5" s="161">
        <v>335.62</v>
      </c>
      <c r="W5" s="31">
        <v>1.06</v>
      </c>
    </row>
    <row r="6" spans="1:23">
      <c r="A6" s="164">
        <v>2</v>
      </c>
      <c r="B6" s="165" t="s">
        <v>31</v>
      </c>
      <c r="C6" s="166">
        <v>8220</v>
      </c>
      <c r="D6" s="167">
        <v>10175494.01</v>
      </c>
      <c r="E6" s="165">
        <v>1237.8900000000001</v>
      </c>
      <c r="F6" s="168">
        <v>1303.32</v>
      </c>
      <c r="G6" s="166">
        <v>21959</v>
      </c>
      <c r="H6" s="167">
        <v>10225848.99</v>
      </c>
      <c r="I6" s="165">
        <v>465.68</v>
      </c>
      <c r="J6" s="168">
        <v>394.39</v>
      </c>
      <c r="K6" s="166">
        <v>24914</v>
      </c>
      <c r="L6" s="167">
        <v>15304918.550000001</v>
      </c>
      <c r="M6" s="165">
        <v>614.30999999999995</v>
      </c>
      <c r="N6" s="168">
        <v>508.8</v>
      </c>
      <c r="O6" s="166">
        <v>1078</v>
      </c>
      <c r="P6" s="167">
        <v>835810.02</v>
      </c>
      <c r="Q6" s="165">
        <v>775.33</v>
      </c>
      <c r="R6" s="168">
        <v>783.3</v>
      </c>
      <c r="S6" s="166">
        <v>56171</v>
      </c>
      <c r="T6" s="167">
        <v>36542071.57</v>
      </c>
      <c r="U6" s="167">
        <v>650.54999999999995</v>
      </c>
      <c r="V6" s="168">
        <v>528.51</v>
      </c>
      <c r="W6" s="32">
        <v>2.23</v>
      </c>
    </row>
    <row r="7" spans="1:23">
      <c r="A7" s="164">
        <v>3</v>
      </c>
      <c r="B7" s="165" t="s">
        <v>33</v>
      </c>
      <c r="C7" s="166">
        <v>30322</v>
      </c>
      <c r="D7" s="167">
        <v>36486024.200000003</v>
      </c>
      <c r="E7" s="165">
        <v>1203.29</v>
      </c>
      <c r="F7" s="168">
        <v>1256.96</v>
      </c>
      <c r="G7" s="166">
        <v>17525</v>
      </c>
      <c r="H7" s="167">
        <v>9210347.8499999996</v>
      </c>
      <c r="I7" s="165">
        <v>525.54999999999995</v>
      </c>
      <c r="J7" s="168">
        <v>466.72</v>
      </c>
      <c r="K7" s="166">
        <v>16547</v>
      </c>
      <c r="L7" s="167">
        <v>10594158.85</v>
      </c>
      <c r="M7" s="165">
        <v>640.25</v>
      </c>
      <c r="N7" s="168">
        <v>535.33000000000004</v>
      </c>
      <c r="O7" s="166">
        <v>199</v>
      </c>
      <c r="P7" s="167">
        <v>152671.15</v>
      </c>
      <c r="Q7" s="165">
        <v>767.19</v>
      </c>
      <c r="R7" s="168">
        <v>783.3</v>
      </c>
      <c r="S7" s="166">
        <v>64593</v>
      </c>
      <c r="T7" s="167">
        <v>56443202.049999997</v>
      </c>
      <c r="U7" s="167">
        <v>873.83</v>
      </c>
      <c r="V7" s="168">
        <v>784.64</v>
      </c>
      <c r="W7" s="32">
        <v>2.57</v>
      </c>
    </row>
    <row r="8" spans="1:23">
      <c r="A8" s="164">
        <v>4</v>
      </c>
      <c r="B8" s="165" t="s">
        <v>34</v>
      </c>
      <c r="C8" s="166">
        <v>97970</v>
      </c>
      <c r="D8" s="167">
        <v>118771786.31</v>
      </c>
      <c r="E8" s="165">
        <v>1212.33</v>
      </c>
      <c r="F8" s="168">
        <v>1231.54</v>
      </c>
      <c r="G8" s="166">
        <v>26127</v>
      </c>
      <c r="H8" s="167">
        <v>15400075.710000001</v>
      </c>
      <c r="I8" s="165">
        <v>589.42999999999995</v>
      </c>
      <c r="J8" s="168">
        <v>531.76</v>
      </c>
      <c r="K8" s="166">
        <v>24232</v>
      </c>
      <c r="L8" s="167">
        <v>16069273.67</v>
      </c>
      <c r="M8" s="165">
        <v>663.14</v>
      </c>
      <c r="N8" s="168">
        <v>556.57000000000005</v>
      </c>
      <c r="O8" s="166">
        <v>154</v>
      </c>
      <c r="P8" s="167">
        <v>118488.23</v>
      </c>
      <c r="Q8" s="165">
        <v>769.4</v>
      </c>
      <c r="R8" s="168">
        <v>783.3</v>
      </c>
      <c r="S8" s="166">
        <v>148483</v>
      </c>
      <c r="T8" s="167">
        <v>150359623.91999999</v>
      </c>
      <c r="U8" s="167">
        <v>1012.64</v>
      </c>
      <c r="V8" s="168">
        <v>989.04</v>
      </c>
      <c r="W8" s="32">
        <v>5.91</v>
      </c>
    </row>
    <row r="9" spans="1:23">
      <c r="A9" s="164">
        <v>5</v>
      </c>
      <c r="B9" s="165" t="s">
        <v>35</v>
      </c>
      <c r="C9" s="166">
        <v>231044</v>
      </c>
      <c r="D9" s="167">
        <v>281175541.16000003</v>
      </c>
      <c r="E9" s="165">
        <v>1216.98</v>
      </c>
      <c r="F9" s="168">
        <v>1280.6000000000001</v>
      </c>
      <c r="G9" s="166">
        <v>35184</v>
      </c>
      <c r="H9" s="167">
        <v>21918183.399999999</v>
      </c>
      <c r="I9" s="165">
        <v>622.96</v>
      </c>
      <c r="J9" s="168">
        <v>553.44000000000005</v>
      </c>
      <c r="K9" s="166">
        <v>30437</v>
      </c>
      <c r="L9" s="167">
        <v>20437918.280000001</v>
      </c>
      <c r="M9" s="165">
        <v>671.48</v>
      </c>
      <c r="N9" s="168">
        <v>560.57000000000005</v>
      </c>
      <c r="O9" s="166">
        <v>104</v>
      </c>
      <c r="P9" s="167">
        <v>79715.679999999993</v>
      </c>
      <c r="Q9" s="165">
        <v>766.5</v>
      </c>
      <c r="R9" s="168">
        <v>783.3</v>
      </c>
      <c r="S9" s="166">
        <v>296769</v>
      </c>
      <c r="T9" s="167">
        <v>323611358.51999998</v>
      </c>
      <c r="U9" s="167">
        <v>1090.45</v>
      </c>
      <c r="V9" s="168">
        <v>1094.8399999999999</v>
      </c>
      <c r="W9" s="32">
        <v>11.81</v>
      </c>
    </row>
    <row r="10" spans="1:23">
      <c r="A10" s="164">
        <v>6</v>
      </c>
      <c r="B10" s="165" t="s">
        <v>36</v>
      </c>
      <c r="C10" s="166">
        <v>336502</v>
      </c>
      <c r="D10" s="167">
        <v>380874607.31999999</v>
      </c>
      <c r="E10" s="165">
        <v>1131.8599999999999</v>
      </c>
      <c r="F10" s="168">
        <v>1155.96</v>
      </c>
      <c r="G10" s="166">
        <v>35924</v>
      </c>
      <c r="H10" s="167">
        <v>24475483.68</v>
      </c>
      <c r="I10" s="165">
        <v>681.31</v>
      </c>
      <c r="J10" s="168">
        <v>584.15</v>
      </c>
      <c r="K10" s="166">
        <v>29641</v>
      </c>
      <c r="L10" s="167">
        <v>19347041.629999999</v>
      </c>
      <c r="M10" s="165">
        <v>652.71</v>
      </c>
      <c r="N10" s="168">
        <v>549.28</v>
      </c>
      <c r="O10" s="166">
        <v>3632</v>
      </c>
      <c r="P10" s="167">
        <v>991658.87</v>
      </c>
      <c r="Q10" s="165">
        <v>273.02999999999997</v>
      </c>
      <c r="R10" s="168">
        <v>360</v>
      </c>
      <c r="S10" s="166">
        <v>405699</v>
      </c>
      <c r="T10" s="167">
        <v>425688791.5</v>
      </c>
      <c r="U10" s="167">
        <v>1049.27</v>
      </c>
      <c r="V10" s="168">
        <v>999.34</v>
      </c>
      <c r="W10" s="32">
        <v>16.14</v>
      </c>
    </row>
    <row r="11" spans="1:23">
      <c r="A11" s="164">
        <v>7</v>
      </c>
      <c r="B11" s="165" t="s">
        <v>37</v>
      </c>
      <c r="C11" s="166">
        <v>391998</v>
      </c>
      <c r="D11" s="167">
        <v>387690237.88999999</v>
      </c>
      <c r="E11" s="165">
        <v>989.01</v>
      </c>
      <c r="F11" s="168">
        <v>890.48</v>
      </c>
      <c r="G11" s="166">
        <v>46919</v>
      </c>
      <c r="H11" s="167">
        <v>32908892.379999999</v>
      </c>
      <c r="I11" s="165">
        <v>701.4</v>
      </c>
      <c r="J11" s="168">
        <v>589.74</v>
      </c>
      <c r="K11" s="166">
        <v>27975</v>
      </c>
      <c r="L11" s="167">
        <v>17380756.190000001</v>
      </c>
      <c r="M11" s="165">
        <v>621.29999999999995</v>
      </c>
      <c r="N11" s="168">
        <v>531.02</v>
      </c>
      <c r="O11" s="166">
        <v>3160</v>
      </c>
      <c r="P11" s="167">
        <v>693524.2</v>
      </c>
      <c r="Q11" s="165">
        <v>219.47</v>
      </c>
      <c r="R11" s="168">
        <v>174.86</v>
      </c>
      <c r="S11" s="166">
        <v>470052</v>
      </c>
      <c r="T11" s="167">
        <v>438673410.66000003</v>
      </c>
      <c r="U11" s="167">
        <v>933.24</v>
      </c>
      <c r="V11" s="168">
        <v>801.77</v>
      </c>
      <c r="W11" s="32">
        <v>18.7</v>
      </c>
    </row>
    <row r="12" spans="1:23">
      <c r="A12" s="164">
        <v>8</v>
      </c>
      <c r="B12" s="165" t="s">
        <v>38</v>
      </c>
      <c r="C12" s="166">
        <v>296736</v>
      </c>
      <c r="D12" s="167">
        <v>260337705.02000001</v>
      </c>
      <c r="E12" s="165">
        <v>877.34</v>
      </c>
      <c r="F12" s="168">
        <v>714.27</v>
      </c>
      <c r="G12" s="166">
        <v>46309</v>
      </c>
      <c r="H12" s="167">
        <v>31994473.98</v>
      </c>
      <c r="I12" s="165">
        <v>690.89</v>
      </c>
      <c r="J12" s="168">
        <v>572</v>
      </c>
      <c r="K12" s="166">
        <v>21228</v>
      </c>
      <c r="L12" s="167">
        <v>12323290.210000001</v>
      </c>
      <c r="M12" s="165">
        <v>580.52</v>
      </c>
      <c r="N12" s="168">
        <v>502.05</v>
      </c>
      <c r="O12" s="166">
        <v>1788</v>
      </c>
      <c r="P12" s="167">
        <v>252888.99</v>
      </c>
      <c r="Q12" s="165">
        <v>141.44</v>
      </c>
      <c r="R12" s="168">
        <v>118.33</v>
      </c>
      <c r="S12" s="166">
        <v>366061</v>
      </c>
      <c r="T12" s="167">
        <v>304908358.19999999</v>
      </c>
      <c r="U12" s="167">
        <v>832.94</v>
      </c>
      <c r="V12" s="168">
        <v>676.54</v>
      </c>
      <c r="W12" s="32">
        <v>14.56</v>
      </c>
    </row>
    <row r="13" spans="1:23">
      <c r="A13" s="164">
        <v>9</v>
      </c>
      <c r="B13" s="165" t="s">
        <v>39</v>
      </c>
      <c r="C13" s="166">
        <v>281991</v>
      </c>
      <c r="D13" s="167">
        <v>228298377.78</v>
      </c>
      <c r="E13" s="165">
        <v>809.59</v>
      </c>
      <c r="F13" s="168">
        <v>628.45000000000005</v>
      </c>
      <c r="G13" s="166">
        <v>57531</v>
      </c>
      <c r="H13" s="167">
        <v>39172445.899999999</v>
      </c>
      <c r="I13" s="165">
        <v>680.89</v>
      </c>
      <c r="J13" s="168">
        <v>557.70000000000005</v>
      </c>
      <c r="K13" s="166">
        <v>17480</v>
      </c>
      <c r="L13" s="167">
        <v>9742100.9399999995</v>
      </c>
      <c r="M13" s="165">
        <v>557.33000000000004</v>
      </c>
      <c r="N13" s="168">
        <v>479.96</v>
      </c>
      <c r="O13" s="166">
        <v>1450</v>
      </c>
      <c r="P13" s="167">
        <v>191695</v>
      </c>
      <c r="Q13" s="165">
        <v>132.19999999999999</v>
      </c>
      <c r="R13" s="168">
        <v>111.9</v>
      </c>
      <c r="S13" s="166">
        <v>358452</v>
      </c>
      <c r="T13" s="167">
        <v>277404619.62</v>
      </c>
      <c r="U13" s="167">
        <v>773.9</v>
      </c>
      <c r="V13" s="168">
        <v>609.20000000000005</v>
      </c>
      <c r="W13" s="32">
        <v>14.26</v>
      </c>
    </row>
    <row r="14" spans="1:23">
      <c r="A14" s="164">
        <v>10</v>
      </c>
      <c r="B14" s="165" t="s">
        <v>47</v>
      </c>
      <c r="C14" s="166">
        <v>165027</v>
      </c>
      <c r="D14" s="167">
        <v>122882945.09999999</v>
      </c>
      <c r="E14" s="165">
        <v>744.62</v>
      </c>
      <c r="F14" s="168">
        <v>524.99</v>
      </c>
      <c r="G14" s="166">
        <v>44878</v>
      </c>
      <c r="H14" s="167">
        <v>30516654.75</v>
      </c>
      <c r="I14" s="165">
        <v>679.99</v>
      </c>
      <c r="J14" s="168">
        <v>552.38</v>
      </c>
      <c r="K14" s="166">
        <v>9350</v>
      </c>
      <c r="L14" s="167">
        <v>5177529.95</v>
      </c>
      <c r="M14" s="165">
        <v>553.75</v>
      </c>
      <c r="N14" s="168">
        <v>437.75</v>
      </c>
      <c r="O14" s="166">
        <v>686</v>
      </c>
      <c r="P14" s="167">
        <v>93110.01</v>
      </c>
      <c r="Q14" s="165">
        <v>135.72999999999999</v>
      </c>
      <c r="R14" s="168">
        <v>117.85</v>
      </c>
      <c r="S14" s="166">
        <v>219941</v>
      </c>
      <c r="T14" s="167">
        <v>158670239.81</v>
      </c>
      <c r="U14" s="167">
        <v>721.42</v>
      </c>
      <c r="V14" s="168">
        <v>529.04999999999995</v>
      </c>
      <c r="W14" s="32">
        <v>8.75</v>
      </c>
    </row>
    <row r="15" spans="1:23">
      <c r="A15" s="164">
        <v>11</v>
      </c>
      <c r="B15" s="165" t="s">
        <v>48</v>
      </c>
      <c r="C15" s="166">
        <v>58597</v>
      </c>
      <c r="D15" s="167">
        <v>41651600.640000001</v>
      </c>
      <c r="E15" s="165">
        <v>710.81</v>
      </c>
      <c r="F15" s="168">
        <v>482.34</v>
      </c>
      <c r="G15" s="166">
        <v>20825</v>
      </c>
      <c r="H15" s="167">
        <v>14227866.34</v>
      </c>
      <c r="I15" s="165">
        <v>683.21</v>
      </c>
      <c r="J15" s="168">
        <v>540.08000000000004</v>
      </c>
      <c r="K15" s="166">
        <v>3765</v>
      </c>
      <c r="L15" s="167">
        <v>2047004.19</v>
      </c>
      <c r="M15" s="165">
        <v>543.69000000000005</v>
      </c>
      <c r="N15" s="168">
        <v>419.6</v>
      </c>
      <c r="O15" s="166">
        <v>183</v>
      </c>
      <c r="P15" s="167">
        <v>24615.03</v>
      </c>
      <c r="Q15" s="165">
        <v>134.51</v>
      </c>
      <c r="R15" s="168">
        <v>126.6</v>
      </c>
      <c r="S15" s="166">
        <v>83370</v>
      </c>
      <c r="T15" s="167">
        <v>57951086.200000003</v>
      </c>
      <c r="U15" s="167">
        <v>695.11</v>
      </c>
      <c r="V15" s="168">
        <v>519.96</v>
      </c>
      <c r="W15" s="32">
        <v>3.32</v>
      </c>
    </row>
    <row r="16" spans="1:23">
      <c r="A16" s="164">
        <v>12</v>
      </c>
      <c r="B16" s="165" t="s">
        <v>49</v>
      </c>
      <c r="C16" s="166">
        <v>10599</v>
      </c>
      <c r="D16" s="167">
        <v>7456032.0300000003</v>
      </c>
      <c r="E16" s="165">
        <v>703.47</v>
      </c>
      <c r="F16" s="168">
        <v>431.09</v>
      </c>
      <c r="G16" s="166">
        <v>5319</v>
      </c>
      <c r="H16" s="167">
        <v>3589753.83</v>
      </c>
      <c r="I16" s="165">
        <v>674.89</v>
      </c>
      <c r="J16" s="168">
        <v>527.08000000000004</v>
      </c>
      <c r="K16" s="166">
        <v>1068</v>
      </c>
      <c r="L16" s="167">
        <v>568561.52</v>
      </c>
      <c r="M16" s="165">
        <v>532.36</v>
      </c>
      <c r="N16" s="168">
        <v>426.51</v>
      </c>
      <c r="O16" s="166">
        <v>26</v>
      </c>
      <c r="P16" s="167">
        <v>3896.97</v>
      </c>
      <c r="Q16" s="165">
        <v>149.88</v>
      </c>
      <c r="R16" s="168">
        <v>148.64000000000001</v>
      </c>
      <c r="S16" s="166">
        <v>17012</v>
      </c>
      <c r="T16" s="167">
        <v>11618244.35</v>
      </c>
      <c r="U16" s="167">
        <v>682.94</v>
      </c>
      <c r="V16" s="168">
        <v>482.17</v>
      </c>
      <c r="W16" s="32">
        <v>0.68</v>
      </c>
    </row>
    <row r="17" spans="1:24" ht="15.75" thickBot="1">
      <c r="A17" s="169">
        <v>13</v>
      </c>
      <c r="B17" s="170" t="s">
        <v>32</v>
      </c>
      <c r="C17" s="171">
        <v>539</v>
      </c>
      <c r="D17" s="172">
        <v>512365.87</v>
      </c>
      <c r="E17" s="170">
        <v>950.59</v>
      </c>
      <c r="F17" s="173">
        <v>851.76</v>
      </c>
      <c r="G17" s="171">
        <v>32</v>
      </c>
      <c r="H17" s="172">
        <v>18155.45</v>
      </c>
      <c r="I17" s="170">
        <v>567.36</v>
      </c>
      <c r="J17" s="173">
        <v>559.11</v>
      </c>
      <c r="K17" s="171">
        <v>2</v>
      </c>
      <c r="L17" s="172">
        <v>2995.2</v>
      </c>
      <c r="M17" s="170">
        <v>1497.6</v>
      </c>
      <c r="N17" s="173">
        <v>1497.6</v>
      </c>
      <c r="O17" s="171">
        <v>0</v>
      </c>
      <c r="P17" s="172">
        <v>0</v>
      </c>
      <c r="Q17" s="170">
        <v>0</v>
      </c>
      <c r="R17" s="173" t="s">
        <v>251</v>
      </c>
      <c r="S17" s="171">
        <v>573</v>
      </c>
      <c r="T17" s="172">
        <v>533516.52</v>
      </c>
      <c r="U17" s="172">
        <v>931.09</v>
      </c>
      <c r="V17" s="173">
        <v>818.57</v>
      </c>
      <c r="W17" s="33">
        <v>0.02</v>
      </c>
    </row>
    <row r="18" spans="1:24" s="12" customFormat="1" ht="16.5" thickBot="1">
      <c r="A18" s="34"/>
      <c r="B18" s="36" t="s">
        <v>409</v>
      </c>
      <c r="C18" s="37">
        <v>1909545</v>
      </c>
      <c r="D18" s="38">
        <v>1876312717.3299999</v>
      </c>
      <c r="E18" s="36">
        <v>982.6</v>
      </c>
      <c r="F18" s="39">
        <v>886.91</v>
      </c>
      <c r="G18" s="37">
        <v>382499</v>
      </c>
      <c r="H18" s="38">
        <v>241379118.81</v>
      </c>
      <c r="I18" s="36">
        <v>631.05999999999995</v>
      </c>
      <c r="J18" s="39">
        <v>536.15</v>
      </c>
      <c r="K18" s="37">
        <v>208850</v>
      </c>
      <c r="L18" s="38">
        <v>130635453.69</v>
      </c>
      <c r="M18" s="36">
        <v>625.5</v>
      </c>
      <c r="N18" s="39">
        <v>524.48</v>
      </c>
      <c r="O18" s="37">
        <v>12939</v>
      </c>
      <c r="P18" s="38">
        <v>3814629.6</v>
      </c>
      <c r="Q18" s="36">
        <v>294.82</v>
      </c>
      <c r="R18" s="39">
        <v>195.43</v>
      </c>
      <c r="S18" s="37">
        <v>2513833</v>
      </c>
      <c r="T18" s="38">
        <v>2252141919.4299998</v>
      </c>
      <c r="U18" s="38">
        <v>895.9</v>
      </c>
      <c r="V18" s="36">
        <v>759.29</v>
      </c>
      <c r="W18" s="35">
        <v>100</v>
      </c>
    </row>
    <row r="20" spans="1:24" ht="15" customHeight="1">
      <c r="A20" s="464" t="s">
        <v>729</v>
      </c>
      <c r="B20" s="464"/>
      <c r="C20" s="464"/>
      <c r="D20" s="464"/>
      <c r="E20" s="464"/>
      <c r="F20" s="464"/>
      <c r="G20" s="464"/>
      <c r="H20" s="464"/>
      <c r="I20" s="464"/>
      <c r="J20" s="464"/>
      <c r="K20" s="464"/>
      <c r="L20" s="464"/>
      <c r="M20" s="464"/>
      <c r="N20" s="464"/>
      <c r="O20" s="464"/>
      <c r="P20" s="464"/>
      <c r="Q20" s="464"/>
      <c r="R20" s="464"/>
      <c r="S20" s="464"/>
      <c r="T20" s="464"/>
      <c r="U20" s="464"/>
      <c r="V20" s="464"/>
      <c r="W20" s="464"/>
    </row>
    <row r="21" spans="1:24" ht="15.75" thickBot="1"/>
    <row r="22" spans="1:24" s="174" customFormat="1" ht="15.75">
      <c r="A22" s="465" t="s">
        <v>29</v>
      </c>
      <c r="B22" s="467" t="s">
        <v>40</v>
      </c>
      <c r="C22" s="469" t="s">
        <v>43</v>
      </c>
      <c r="D22" s="470"/>
      <c r="E22" s="470"/>
      <c r="F22" s="471"/>
      <c r="G22" s="469" t="s">
        <v>44</v>
      </c>
      <c r="H22" s="470"/>
      <c r="I22" s="470"/>
      <c r="J22" s="471"/>
      <c r="K22" s="469" t="s">
        <v>45</v>
      </c>
      <c r="L22" s="470"/>
      <c r="M22" s="470"/>
      <c r="N22" s="471"/>
      <c r="O22" s="469" t="s">
        <v>46</v>
      </c>
      <c r="P22" s="470"/>
      <c r="Q22" s="470"/>
      <c r="R22" s="471"/>
      <c r="S22" s="469" t="s">
        <v>42</v>
      </c>
      <c r="T22" s="470"/>
      <c r="U22" s="470"/>
      <c r="V22" s="470"/>
      <c r="W22" s="471"/>
    </row>
    <row r="23" spans="1:24" ht="16.5" thickBot="1">
      <c r="A23" s="466"/>
      <c r="B23" s="468"/>
      <c r="C23" s="155" t="s">
        <v>0</v>
      </c>
      <c r="D23" s="156" t="s">
        <v>41</v>
      </c>
      <c r="E23" s="157" t="s">
        <v>13</v>
      </c>
      <c r="F23" s="158" t="s">
        <v>252</v>
      </c>
      <c r="G23" s="155" t="s">
        <v>0</v>
      </c>
      <c r="H23" s="156" t="s">
        <v>41</v>
      </c>
      <c r="I23" s="157" t="s">
        <v>13</v>
      </c>
      <c r="J23" s="158" t="s">
        <v>252</v>
      </c>
      <c r="K23" s="155" t="s">
        <v>0</v>
      </c>
      <c r="L23" s="156" t="s">
        <v>41</v>
      </c>
      <c r="M23" s="157" t="s">
        <v>13</v>
      </c>
      <c r="N23" s="158" t="s">
        <v>252</v>
      </c>
      <c r="O23" s="155" t="s">
        <v>0</v>
      </c>
      <c r="P23" s="156" t="s">
        <v>41</v>
      </c>
      <c r="Q23" s="157" t="s">
        <v>13</v>
      </c>
      <c r="R23" s="158" t="s">
        <v>252</v>
      </c>
      <c r="S23" s="155" t="s">
        <v>0</v>
      </c>
      <c r="T23" s="156" t="s">
        <v>41</v>
      </c>
      <c r="U23" s="157" t="s">
        <v>13</v>
      </c>
      <c r="V23" s="158" t="s">
        <v>252</v>
      </c>
      <c r="W23" s="157" t="s">
        <v>298</v>
      </c>
    </row>
    <row r="24" spans="1:24" s="174" customFormat="1">
      <c r="A24" s="159">
        <v>1</v>
      </c>
      <c r="B24" s="160" t="s">
        <v>30</v>
      </c>
      <c r="C24" s="160">
        <v>0</v>
      </c>
      <c r="D24" s="160">
        <v>0</v>
      </c>
      <c r="E24" s="160">
        <v>0</v>
      </c>
      <c r="F24" s="161" t="s">
        <v>251</v>
      </c>
      <c r="G24" s="162">
        <v>12043</v>
      </c>
      <c r="H24" s="163">
        <v>3827272.08</v>
      </c>
      <c r="I24" s="160">
        <v>317.8</v>
      </c>
      <c r="J24" s="161">
        <v>280.73</v>
      </c>
      <c r="K24" s="162">
        <v>1277</v>
      </c>
      <c r="L24" s="163">
        <v>945895.8</v>
      </c>
      <c r="M24" s="160">
        <v>740.72</v>
      </c>
      <c r="N24" s="161">
        <v>783.3</v>
      </c>
      <c r="O24" s="162">
        <v>282</v>
      </c>
      <c r="P24" s="163">
        <v>221942.44</v>
      </c>
      <c r="Q24" s="160">
        <v>787.03</v>
      </c>
      <c r="R24" s="161">
        <v>783.3</v>
      </c>
      <c r="S24" s="162">
        <v>13602</v>
      </c>
      <c r="T24" s="163">
        <v>4995110.32</v>
      </c>
      <c r="U24" s="163">
        <v>367.23</v>
      </c>
      <c r="V24" s="161">
        <v>331.78</v>
      </c>
      <c r="W24" s="31">
        <v>1.1499999999999999</v>
      </c>
      <c r="X24" s="336"/>
    </row>
    <row r="25" spans="1:24">
      <c r="A25" s="164">
        <v>2</v>
      </c>
      <c r="B25" s="165" t="s">
        <v>31</v>
      </c>
      <c r="C25" s="166">
        <v>5342</v>
      </c>
      <c r="D25" s="167">
        <v>6860980.1600000001</v>
      </c>
      <c r="E25" s="165">
        <v>1284.3499999999999</v>
      </c>
      <c r="F25" s="168">
        <v>1350.72</v>
      </c>
      <c r="G25" s="166">
        <v>3952</v>
      </c>
      <c r="H25" s="167">
        <v>1943643.54</v>
      </c>
      <c r="I25" s="165">
        <v>491.81</v>
      </c>
      <c r="J25" s="168">
        <v>384</v>
      </c>
      <c r="K25" s="166">
        <v>15649</v>
      </c>
      <c r="L25" s="167">
        <v>9751750.1300000008</v>
      </c>
      <c r="M25" s="165">
        <v>623.15</v>
      </c>
      <c r="N25" s="168">
        <v>528.93000000000006</v>
      </c>
      <c r="O25" s="166">
        <v>641</v>
      </c>
      <c r="P25" s="167">
        <v>497085.93</v>
      </c>
      <c r="Q25" s="165">
        <v>775.49</v>
      </c>
      <c r="R25" s="168">
        <v>783.3</v>
      </c>
      <c r="S25" s="166">
        <v>25584</v>
      </c>
      <c r="T25" s="167">
        <v>19053459.760000002</v>
      </c>
      <c r="U25" s="167">
        <v>744.74</v>
      </c>
      <c r="V25" s="168">
        <v>606.05999999999995</v>
      </c>
      <c r="W25" s="32">
        <v>2.16</v>
      </c>
    </row>
    <row r="26" spans="1:24">
      <c r="A26" s="164">
        <v>3</v>
      </c>
      <c r="B26" s="165" t="s">
        <v>33</v>
      </c>
      <c r="C26" s="166">
        <v>14136</v>
      </c>
      <c r="D26" s="167">
        <v>19835418.09</v>
      </c>
      <c r="E26" s="165">
        <v>1403.18</v>
      </c>
      <c r="F26" s="168">
        <v>1419.79</v>
      </c>
      <c r="G26" s="166">
        <v>2172</v>
      </c>
      <c r="H26" s="167">
        <v>1089594</v>
      </c>
      <c r="I26" s="165">
        <v>501.65</v>
      </c>
      <c r="J26" s="168">
        <v>421.05</v>
      </c>
      <c r="K26" s="166">
        <v>10352</v>
      </c>
      <c r="L26" s="167">
        <v>6828933.9800000004</v>
      </c>
      <c r="M26" s="165">
        <v>659.67</v>
      </c>
      <c r="N26" s="168">
        <v>563.48</v>
      </c>
      <c r="O26" s="166">
        <v>103</v>
      </c>
      <c r="P26" s="167">
        <v>78492.5</v>
      </c>
      <c r="Q26" s="165">
        <v>762.06</v>
      </c>
      <c r="R26" s="168">
        <v>783.3</v>
      </c>
      <c r="S26" s="166">
        <v>26763</v>
      </c>
      <c r="T26" s="167">
        <v>27832438.57</v>
      </c>
      <c r="U26" s="167">
        <v>1039.96</v>
      </c>
      <c r="V26" s="168">
        <v>1141.07</v>
      </c>
      <c r="W26" s="32">
        <v>2.2599999999999998</v>
      </c>
    </row>
    <row r="27" spans="1:24">
      <c r="A27" s="164">
        <v>4</v>
      </c>
      <c r="B27" s="165" t="s">
        <v>34</v>
      </c>
      <c r="C27" s="166">
        <v>39577</v>
      </c>
      <c r="D27" s="167">
        <v>56978338.210000001</v>
      </c>
      <c r="E27" s="165">
        <v>1439.68</v>
      </c>
      <c r="F27" s="168">
        <v>1447.19</v>
      </c>
      <c r="G27" s="166">
        <v>2423</v>
      </c>
      <c r="H27" s="167">
        <v>1282453.22</v>
      </c>
      <c r="I27" s="165">
        <v>529.28</v>
      </c>
      <c r="J27" s="168">
        <v>433.46</v>
      </c>
      <c r="K27" s="166">
        <v>15873</v>
      </c>
      <c r="L27" s="167">
        <v>11124659.220000001</v>
      </c>
      <c r="M27" s="165">
        <v>700.85</v>
      </c>
      <c r="N27" s="168">
        <v>603.96</v>
      </c>
      <c r="O27" s="166">
        <v>75</v>
      </c>
      <c r="P27" s="167">
        <v>57351.63</v>
      </c>
      <c r="Q27" s="165">
        <v>764.69</v>
      </c>
      <c r="R27" s="168">
        <v>783.3</v>
      </c>
      <c r="S27" s="166">
        <v>57948</v>
      </c>
      <c r="T27" s="167">
        <v>69442802.280000001</v>
      </c>
      <c r="U27" s="167">
        <v>1198.3599999999999</v>
      </c>
      <c r="V27" s="168">
        <v>1288.77</v>
      </c>
      <c r="W27" s="32">
        <v>4.88</v>
      </c>
    </row>
    <row r="28" spans="1:24">
      <c r="A28" s="164">
        <v>5</v>
      </c>
      <c r="B28" s="165" t="s">
        <v>35</v>
      </c>
      <c r="C28" s="166">
        <v>130130</v>
      </c>
      <c r="D28" s="167">
        <v>172974246.97</v>
      </c>
      <c r="E28" s="165">
        <v>1329.24</v>
      </c>
      <c r="F28" s="168">
        <v>1341.79</v>
      </c>
      <c r="G28" s="166">
        <v>2388</v>
      </c>
      <c r="H28" s="167">
        <v>1395266.47</v>
      </c>
      <c r="I28" s="165">
        <v>584.28</v>
      </c>
      <c r="J28" s="168">
        <v>485.76</v>
      </c>
      <c r="K28" s="166">
        <v>20173</v>
      </c>
      <c r="L28" s="167">
        <v>14624870.710000001</v>
      </c>
      <c r="M28" s="165">
        <v>724.97</v>
      </c>
      <c r="N28" s="168">
        <v>630.13</v>
      </c>
      <c r="O28" s="166">
        <v>47</v>
      </c>
      <c r="P28" s="167">
        <v>35380.83</v>
      </c>
      <c r="Q28" s="165">
        <v>752.78</v>
      </c>
      <c r="R28" s="168">
        <v>783.3</v>
      </c>
      <c r="S28" s="166">
        <v>152738</v>
      </c>
      <c r="T28" s="167">
        <v>189029764.97999999</v>
      </c>
      <c r="U28" s="167">
        <v>1237.6099999999999</v>
      </c>
      <c r="V28" s="168">
        <v>1291.3900000000001</v>
      </c>
      <c r="W28" s="32">
        <v>12.87</v>
      </c>
    </row>
    <row r="29" spans="1:24">
      <c r="A29" s="164">
        <v>6</v>
      </c>
      <c r="B29" s="165" t="s">
        <v>36</v>
      </c>
      <c r="C29" s="166">
        <v>194628</v>
      </c>
      <c r="D29" s="167">
        <v>244988538.96000001</v>
      </c>
      <c r="E29" s="165">
        <v>1258.75</v>
      </c>
      <c r="F29" s="168">
        <v>1299.22</v>
      </c>
      <c r="G29" s="166">
        <v>1547</v>
      </c>
      <c r="H29" s="167">
        <v>1003827.46</v>
      </c>
      <c r="I29" s="165">
        <v>648.89</v>
      </c>
      <c r="J29" s="168">
        <v>525.64</v>
      </c>
      <c r="K29" s="166">
        <v>19368</v>
      </c>
      <c r="L29" s="167">
        <v>13711486.640000001</v>
      </c>
      <c r="M29" s="165">
        <v>707.95</v>
      </c>
      <c r="N29" s="168">
        <v>619.34</v>
      </c>
      <c r="O29" s="166">
        <v>1360</v>
      </c>
      <c r="P29" s="167">
        <v>373508.34</v>
      </c>
      <c r="Q29" s="165">
        <v>274.64</v>
      </c>
      <c r="R29" s="168">
        <v>360</v>
      </c>
      <c r="S29" s="166">
        <v>216903</v>
      </c>
      <c r="T29" s="167">
        <v>260077361.40000001</v>
      </c>
      <c r="U29" s="167">
        <v>1199.05</v>
      </c>
      <c r="V29" s="168">
        <v>1275.26</v>
      </c>
      <c r="W29" s="32">
        <v>18.28</v>
      </c>
    </row>
    <row r="30" spans="1:24">
      <c r="A30" s="164">
        <v>7</v>
      </c>
      <c r="B30" s="165" t="s">
        <v>37</v>
      </c>
      <c r="C30" s="166">
        <v>220501</v>
      </c>
      <c r="D30" s="167">
        <v>248272351.33000001</v>
      </c>
      <c r="E30" s="165">
        <v>1125.95</v>
      </c>
      <c r="F30" s="168">
        <v>1144.6500000000001</v>
      </c>
      <c r="G30" s="166">
        <v>1158</v>
      </c>
      <c r="H30" s="167">
        <v>856848.62</v>
      </c>
      <c r="I30" s="165">
        <v>739.94</v>
      </c>
      <c r="J30" s="168">
        <v>635.23</v>
      </c>
      <c r="K30" s="166">
        <v>17439</v>
      </c>
      <c r="L30" s="167">
        <v>11850206.720000001</v>
      </c>
      <c r="M30" s="165">
        <v>679.52</v>
      </c>
      <c r="N30" s="168">
        <v>601.14</v>
      </c>
      <c r="O30" s="166">
        <v>1234</v>
      </c>
      <c r="P30" s="167">
        <v>268475.01</v>
      </c>
      <c r="Q30" s="165">
        <v>217.56</v>
      </c>
      <c r="R30" s="168">
        <v>185.14</v>
      </c>
      <c r="S30" s="166">
        <v>240332</v>
      </c>
      <c r="T30" s="167">
        <v>261247881.68000001</v>
      </c>
      <c r="U30" s="167">
        <v>1087.03</v>
      </c>
      <c r="V30" s="168">
        <v>1068.06</v>
      </c>
      <c r="W30" s="32">
        <v>20.25</v>
      </c>
    </row>
    <row r="31" spans="1:24">
      <c r="A31" s="164">
        <v>8</v>
      </c>
      <c r="B31" s="165" t="s">
        <v>38</v>
      </c>
      <c r="C31" s="166">
        <v>160889</v>
      </c>
      <c r="D31" s="167">
        <v>160516035.66</v>
      </c>
      <c r="E31" s="165">
        <v>997.68</v>
      </c>
      <c r="F31" s="168">
        <v>910.5</v>
      </c>
      <c r="G31" s="166">
        <v>794</v>
      </c>
      <c r="H31" s="167">
        <v>612305.88</v>
      </c>
      <c r="I31" s="165">
        <v>771.17</v>
      </c>
      <c r="J31" s="168">
        <v>713.4</v>
      </c>
      <c r="K31" s="166">
        <v>12228</v>
      </c>
      <c r="L31" s="167">
        <v>7802642.7999999998</v>
      </c>
      <c r="M31" s="165">
        <v>638.1</v>
      </c>
      <c r="N31" s="168">
        <v>558.24</v>
      </c>
      <c r="O31" s="166">
        <v>708</v>
      </c>
      <c r="P31" s="167">
        <v>94750.96</v>
      </c>
      <c r="Q31" s="165">
        <v>133.83000000000001</v>
      </c>
      <c r="R31" s="168">
        <v>108.04</v>
      </c>
      <c r="S31" s="166">
        <v>174619</v>
      </c>
      <c r="T31" s="167">
        <v>169025735.30000001</v>
      </c>
      <c r="U31" s="167">
        <v>967.97</v>
      </c>
      <c r="V31" s="168">
        <v>861.83</v>
      </c>
      <c r="W31" s="32">
        <v>14.71</v>
      </c>
    </row>
    <row r="32" spans="1:24">
      <c r="A32" s="164">
        <v>9</v>
      </c>
      <c r="B32" s="165" t="s">
        <v>39</v>
      </c>
      <c r="C32" s="166">
        <v>144971</v>
      </c>
      <c r="D32" s="167">
        <v>133650740.33</v>
      </c>
      <c r="E32" s="165">
        <v>921.91</v>
      </c>
      <c r="F32" s="168">
        <v>763.91</v>
      </c>
      <c r="G32" s="166">
        <v>799</v>
      </c>
      <c r="H32" s="167">
        <v>576475.1</v>
      </c>
      <c r="I32" s="165">
        <v>721.5</v>
      </c>
      <c r="J32" s="168">
        <v>696.75</v>
      </c>
      <c r="K32" s="166">
        <v>9532</v>
      </c>
      <c r="L32" s="167">
        <v>5841652.9400000004</v>
      </c>
      <c r="M32" s="165">
        <v>612.85</v>
      </c>
      <c r="N32" s="168">
        <v>525.28</v>
      </c>
      <c r="O32" s="166">
        <v>527</v>
      </c>
      <c r="P32" s="167">
        <v>61792.54</v>
      </c>
      <c r="Q32" s="165">
        <v>117.25</v>
      </c>
      <c r="R32" s="168">
        <v>96.38</v>
      </c>
      <c r="S32" s="166">
        <v>155829</v>
      </c>
      <c r="T32" s="167">
        <v>140130660.91</v>
      </c>
      <c r="U32" s="167">
        <v>899.26</v>
      </c>
      <c r="V32" s="168">
        <v>741.08</v>
      </c>
      <c r="W32" s="32">
        <v>13.13</v>
      </c>
    </row>
    <row r="33" spans="1:23">
      <c r="A33" s="164">
        <v>10</v>
      </c>
      <c r="B33" s="165" t="s">
        <v>47</v>
      </c>
      <c r="C33" s="166">
        <v>82204</v>
      </c>
      <c r="D33" s="167">
        <v>69609521.829999998</v>
      </c>
      <c r="E33" s="165">
        <v>846.79</v>
      </c>
      <c r="F33" s="168">
        <v>657.74</v>
      </c>
      <c r="G33" s="166">
        <v>626</v>
      </c>
      <c r="H33" s="167">
        <v>447925.22</v>
      </c>
      <c r="I33" s="165">
        <v>715.54</v>
      </c>
      <c r="J33" s="168">
        <v>704.75</v>
      </c>
      <c r="K33" s="166">
        <v>4883</v>
      </c>
      <c r="L33" s="167">
        <v>2949565.76</v>
      </c>
      <c r="M33" s="165">
        <v>604.04999999999995</v>
      </c>
      <c r="N33" s="168">
        <v>515.29</v>
      </c>
      <c r="O33" s="166">
        <v>210</v>
      </c>
      <c r="P33" s="167">
        <v>23454.240000000002</v>
      </c>
      <c r="Q33" s="165">
        <v>111.69</v>
      </c>
      <c r="R33" s="168">
        <v>104.3</v>
      </c>
      <c r="S33" s="166">
        <v>87923</v>
      </c>
      <c r="T33" s="167">
        <v>73030467.049999997</v>
      </c>
      <c r="U33" s="167">
        <v>830.62</v>
      </c>
      <c r="V33" s="168">
        <v>649.11</v>
      </c>
      <c r="W33" s="32">
        <v>7.41</v>
      </c>
    </row>
    <row r="34" spans="1:23">
      <c r="A34" s="164">
        <v>11</v>
      </c>
      <c r="B34" s="165" t="s">
        <v>48</v>
      </c>
      <c r="C34" s="166">
        <v>27170</v>
      </c>
      <c r="D34" s="167">
        <v>22166622.390000001</v>
      </c>
      <c r="E34" s="165">
        <v>815.85</v>
      </c>
      <c r="F34" s="168">
        <v>630.28</v>
      </c>
      <c r="G34" s="166">
        <v>289</v>
      </c>
      <c r="H34" s="167">
        <v>192156.41</v>
      </c>
      <c r="I34" s="165">
        <v>664.9</v>
      </c>
      <c r="J34" s="168">
        <v>630.43000000000006</v>
      </c>
      <c r="K34" s="166">
        <v>1737</v>
      </c>
      <c r="L34" s="167">
        <v>1026994.81</v>
      </c>
      <c r="M34" s="165">
        <v>591.25</v>
      </c>
      <c r="N34" s="168">
        <v>498.8</v>
      </c>
      <c r="O34" s="166">
        <v>34</v>
      </c>
      <c r="P34" s="167">
        <v>4269.09</v>
      </c>
      <c r="Q34" s="165">
        <v>125.56</v>
      </c>
      <c r="R34" s="168">
        <v>119.57</v>
      </c>
      <c r="S34" s="166">
        <v>29230</v>
      </c>
      <c r="T34" s="167">
        <v>23390042.699999999</v>
      </c>
      <c r="U34" s="167">
        <v>800.21</v>
      </c>
      <c r="V34" s="168">
        <v>621.44000000000005</v>
      </c>
      <c r="W34" s="32">
        <v>2.46</v>
      </c>
    </row>
    <row r="35" spans="1:23">
      <c r="A35" s="164">
        <v>12</v>
      </c>
      <c r="B35" s="165" t="s">
        <v>49</v>
      </c>
      <c r="C35" s="166">
        <v>4413</v>
      </c>
      <c r="D35" s="167">
        <v>3679764.97</v>
      </c>
      <c r="E35" s="165">
        <v>833.85</v>
      </c>
      <c r="F35" s="168">
        <v>620.41</v>
      </c>
      <c r="G35" s="166">
        <v>104</v>
      </c>
      <c r="H35" s="167">
        <v>59709.77</v>
      </c>
      <c r="I35" s="165">
        <v>574.13</v>
      </c>
      <c r="J35" s="168">
        <v>524.62</v>
      </c>
      <c r="K35" s="166">
        <v>414</v>
      </c>
      <c r="L35" s="167">
        <v>234308.69</v>
      </c>
      <c r="M35" s="165">
        <v>565.96</v>
      </c>
      <c r="N35" s="168">
        <v>481.49</v>
      </c>
      <c r="O35" s="166">
        <v>5</v>
      </c>
      <c r="P35" s="167">
        <v>541.51</v>
      </c>
      <c r="Q35" s="165">
        <v>108.3</v>
      </c>
      <c r="R35" s="168">
        <v>119.07</v>
      </c>
      <c r="S35" s="166">
        <v>4936</v>
      </c>
      <c r="T35" s="167">
        <v>3974324.94</v>
      </c>
      <c r="U35" s="167">
        <v>805.17</v>
      </c>
      <c r="V35" s="168">
        <v>606.12</v>
      </c>
      <c r="W35" s="32">
        <v>0.42</v>
      </c>
    </row>
    <row r="36" spans="1:23" ht="15.75" thickBot="1">
      <c r="A36" s="169">
        <v>13</v>
      </c>
      <c r="B36" s="170" t="s">
        <v>32</v>
      </c>
      <c r="C36" s="171">
        <v>337</v>
      </c>
      <c r="D36" s="172">
        <v>333720.62</v>
      </c>
      <c r="E36" s="170">
        <v>990.27</v>
      </c>
      <c r="F36" s="173">
        <v>937.23</v>
      </c>
      <c r="G36" s="171">
        <v>3</v>
      </c>
      <c r="H36" s="172">
        <v>956.85</v>
      </c>
      <c r="I36" s="170">
        <v>318.95</v>
      </c>
      <c r="J36" s="173">
        <v>213.47</v>
      </c>
      <c r="K36" s="171">
        <v>1</v>
      </c>
      <c r="L36" s="172">
        <v>721.53</v>
      </c>
      <c r="M36" s="170">
        <v>721.53</v>
      </c>
      <c r="N36" s="173">
        <v>721.53</v>
      </c>
      <c r="O36" s="171">
        <v>0</v>
      </c>
      <c r="P36" s="172">
        <v>0</v>
      </c>
      <c r="Q36" s="170">
        <v>0</v>
      </c>
      <c r="R36" s="173" t="s">
        <v>251</v>
      </c>
      <c r="S36" s="171">
        <v>341</v>
      </c>
      <c r="T36" s="172">
        <v>335399</v>
      </c>
      <c r="U36" s="172">
        <v>983.57</v>
      </c>
      <c r="V36" s="173">
        <v>930.66</v>
      </c>
      <c r="W36" s="33">
        <v>0.03</v>
      </c>
    </row>
    <row r="37" spans="1:23" ht="16.5" thickBot="1">
      <c r="A37" s="34"/>
      <c r="B37" s="36" t="s">
        <v>409</v>
      </c>
      <c r="C37" s="37">
        <v>1024298</v>
      </c>
      <c r="D37" s="38">
        <v>1139866279.52</v>
      </c>
      <c r="E37" s="36">
        <v>1112.83</v>
      </c>
      <c r="F37" s="39">
        <v>1123.1600000000001</v>
      </c>
      <c r="G37" s="37">
        <v>28298</v>
      </c>
      <c r="H37" s="38">
        <v>13288434.619999999</v>
      </c>
      <c r="I37" s="36">
        <v>469.59</v>
      </c>
      <c r="J37" s="39">
        <v>384</v>
      </c>
      <c r="K37" s="37">
        <v>128926</v>
      </c>
      <c r="L37" s="38">
        <v>86693689.730000004</v>
      </c>
      <c r="M37" s="36">
        <v>672.43</v>
      </c>
      <c r="N37" s="39">
        <v>588.16</v>
      </c>
      <c r="O37" s="37">
        <v>5226</v>
      </c>
      <c r="P37" s="38">
        <v>1717045.02</v>
      </c>
      <c r="Q37" s="36">
        <v>328.56</v>
      </c>
      <c r="R37" s="39">
        <v>246.86</v>
      </c>
      <c r="S37" s="37">
        <v>1186748</v>
      </c>
      <c r="T37" s="38">
        <v>1241565448.8900001</v>
      </c>
      <c r="U37" s="38">
        <v>1046.19</v>
      </c>
      <c r="V37" s="36">
        <v>997.42</v>
      </c>
      <c r="W37" s="35">
        <v>100</v>
      </c>
    </row>
    <row r="39" spans="1:23" ht="15.75">
      <c r="A39" s="464" t="s">
        <v>730</v>
      </c>
      <c r="B39" s="464"/>
      <c r="C39" s="464"/>
      <c r="D39" s="464"/>
      <c r="E39" s="464"/>
      <c r="F39" s="464"/>
      <c r="G39" s="464"/>
      <c r="H39" s="464"/>
      <c r="I39" s="464"/>
      <c r="J39" s="464"/>
      <c r="K39" s="464"/>
      <c r="L39" s="464"/>
      <c r="M39" s="464"/>
      <c r="N39" s="464"/>
      <c r="O39" s="464"/>
      <c r="P39" s="464"/>
      <c r="Q39" s="464"/>
      <c r="R39" s="464"/>
      <c r="S39" s="464"/>
      <c r="T39" s="464"/>
      <c r="U39" s="464"/>
      <c r="V39" s="464"/>
      <c r="W39" s="464"/>
    </row>
    <row r="40" spans="1:23" ht="15.75" thickBot="1"/>
    <row r="41" spans="1:23" ht="15.75">
      <c r="A41" s="465" t="s">
        <v>29</v>
      </c>
      <c r="B41" s="467" t="s">
        <v>40</v>
      </c>
      <c r="C41" s="469" t="s">
        <v>43</v>
      </c>
      <c r="D41" s="470"/>
      <c r="E41" s="470"/>
      <c r="F41" s="471"/>
      <c r="G41" s="469" t="s">
        <v>44</v>
      </c>
      <c r="H41" s="470"/>
      <c r="I41" s="470"/>
      <c r="J41" s="471"/>
      <c r="K41" s="469" t="s">
        <v>45</v>
      </c>
      <c r="L41" s="470"/>
      <c r="M41" s="470"/>
      <c r="N41" s="471"/>
      <c r="O41" s="469" t="s">
        <v>46</v>
      </c>
      <c r="P41" s="470"/>
      <c r="Q41" s="470"/>
      <c r="R41" s="471"/>
      <c r="S41" s="469" t="s">
        <v>42</v>
      </c>
      <c r="T41" s="470"/>
      <c r="U41" s="470"/>
      <c r="V41" s="470"/>
      <c r="W41" s="471"/>
    </row>
    <row r="42" spans="1:23" ht="16.5" thickBot="1">
      <c r="A42" s="466"/>
      <c r="B42" s="468"/>
      <c r="C42" s="155" t="s">
        <v>0</v>
      </c>
      <c r="D42" s="156" t="s">
        <v>41</v>
      </c>
      <c r="E42" s="157" t="s">
        <v>13</v>
      </c>
      <c r="F42" s="158" t="s">
        <v>252</v>
      </c>
      <c r="G42" s="155" t="s">
        <v>0</v>
      </c>
      <c r="H42" s="156" t="s">
        <v>41</v>
      </c>
      <c r="I42" s="157" t="s">
        <v>13</v>
      </c>
      <c r="J42" s="158" t="s">
        <v>252</v>
      </c>
      <c r="K42" s="155" t="s">
        <v>0</v>
      </c>
      <c r="L42" s="156" t="s">
        <v>41</v>
      </c>
      <c r="M42" s="157" t="s">
        <v>13</v>
      </c>
      <c r="N42" s="158" t="s">
        <v>252</v>
      </c>
      <c r="O42" s="155" t="s">
        <v>0</v>
      </c>
      <c r="P42" s="156" t="s">
        <v>41</v>
      </c>
      <c r="Q42" s="157" t="s">
        <v>13</v>
      </c>
      <c r="R42" s="158" t="s">
        <v>252</v>
      </c>
      <c r="S42" s="155" t="s">
        <v>0</v>
      </c>
      <c r="T42" s="156" t="s">
        <v>41</v>
      </c>
      <c r="U42" s="157" t="s">
        <v>13</v>
      </c>
      <c r="V42" s="158" t="s">
        <v>252</v>
      </c>
      <c r="W42" s="157" t="s">
        <v>298</v>
      </c>
    </row>
    <row r="43" spans="1:23">
      <c r="A43" s="159">
        <v>1</v>
      </c>
      <c r="B43" s="160" t="s">
        <v>30</v>
      </c>
      <c r="C43" s="160">
        <v>0</v>
      </c>
      <c r="D43" s="160">
        <v>0</v>
      </c>
      <c r="E43" s="160">
        <v>0</v>
      </c>
      <c r="F43" s="161" t="s">
        <v>251</v>
      </c>
      <c r="G43" s="162">
        <v>11924</v>
      </c>
      <c r="H43" s="163">
        <v>3893664.47</v>
      </c>
      <c r="I43" s="160">
        <v>326.54000000000002</v>
      </c>
      <c r="J43" s="161">
        <v>293.35000000000002</v>
      </c>
      <c r="K43" s="162">
        <v>934</v>
      </c>
      <c r="L43" s="163">
        <v>694008.71</v>
      </c>
      <c r="M43" s="160">
        <v>743.05</v>
      </c>
      <c r="N43" s="161">
        <v>783.3</v>
      </c>
      <c r="O43" s="162">
        <v>197</v>
      </c>
      <c r="P43" s="163">
        <v>154613.01</v>
      </c>
      <c r="Q43" s="160">
        <v>784.84</v>
      </c>
      <c r="R43" s="161">
        <v>783.3</v>
      </c>
      <c r="S43" s="162">
        <v>13055</v>
      </c>
      <c r="T43" s="163">
        <v>4742286.1900000004</v>
      </c>
      <c r="U43" s="163">
        <v>363.25</v>
      </c>
      <c r="V43" s="160">
        <v>339.9</v>
      </c>
      <c r="W43" s="31">
        <v>0.98</v>
      </c>
    </row>
    <row r="44" spans="1:23">
      <c r="A44" s="164">
        <v>2</v>
      </c>
      <c r="B44" s="165" t="s">
        <v>31</v>
      </c>
      <c r="C44" s="166">
        <v>2878</v>
      </c>
      <c r="D44" s="167">
        <v>3314513.85</v>
      </c>
      <c r="E44" s="165">
        <v>1151.67</v>
      </c>
      <c r="F44" s="168">
        <v>1138.54</v>
      </c>
      <c r="G44" s="166">
        <v>18007</v>
      </c>
      <c r="H44" s="167">
        <v>8282205.4500000002</v>
      </c>
      <c r="I44" s="165">
        <v>459.94</v>
      </c>
      <c r="J44" s="168">
        <v>396.58</v>
      </c>
      <c r="K44" s="166">
        <v>9265</v>
      </c>
      <c r="L44" s="167">
        <v>5553168.4199999999</v>
      </c>
      <c r="M44" s="165">
        <v>599.37</v>
      </c>
      <c r="N44" s="168">
        <v>488.41</v>
      </c>
      <c r="O44" s="166">
        <v>437</v>
      </c>
      <c r="P44" s="167">
        <v>338724.09</v>
      </c>
      <c r="Q44" s="165">
        <v>775.11</v>
      </c>
      <c r="R44" s="168">
        <v>783.3</v>
      </c>
      <c r="S44" s="166">
        <v>30587</v>
      </c>
      <c r="T44" s="167">
        <v>17488611.809999999</v>
      </c>
      <c r="U44" s="167">
        <v>571.77</v>
      </c>
      <c r="V44" s="165">
        <v>476.2</v>
      </c>
      <c r="W44" s="32">
        <v>2.2999999999999998</v>
      </c>
    </row>
    <row r="45" spans="1:23">
      <c r="A45" s="164">
        <v>3</v>
      </c>
      <c r="B45" s="165" t="s">
        <v>33</v>
      </c>
      <c r="C45" s="166">
        <v>16186</v>
      </c>
      <c r="D45" s="167">
        <v>16650606.109999999</v>
      </c>
      <c r="E45" s="165">
        <v>1028.7</v>
      </c>
      <c r="F45" s="168">
        <v>1007.55</v>
      </c>
      <c r="G45" s="166">
        <v>15353</v>
      </c>
      <c r="H45" s="167">
        <v>8120753.8499999996</v>
      </c>
      <c r="I45" s="165">
        <v>528.94000000000005</v>
      </c>
      <c r="J45" s="168">
        <v>478.37</v>
      </c>
      <c r="K45" s="166">
        <v>6195</v>
      </c>
      <c r="L45" s="167">
        <v>3765224.87</v>
      </c>
      <c r="M45" s="165">
        <v>607.78</v>
      </c>
      <c r="N45" s="168">
        <v>500.1</v>
      </c>
      <c r="O45" s="166">
        <v>96</v>
      </c>
      <c r="P45" s="167">
        <v>74178.649999999994</v>
      </c>
      <c r="Q45" s="165">
        <v>772.69</v>
      </c>
      <c r="R45" s="168">
        <v>783.3</v>
      </c>
      <c r="S45" s="166">
        <v>37830</v>
      </c>
      <c r="T45" s="167">
        <v>28610763.48</v>
      </c>
      <c r="U45" s="167">
        <v>756.3</v>
      </c>
      <c r="V45" s="165">
        <v>697.34</v>
      </c>
      <c r="W45" s="32">
        <v>2.85</v>
      </c>
    </row>
    <row r="46" spans="1:23">
      <c r="A46" s="164">
        <v>4</v>
      </c>
      <c r="B46" s="165" t="s">
        <v>34</v>
      </c>
      <c r="C46" s="166">
        <v>58393</v>
      </c>
      <c r="D46" s="167">
        <v>61793448.100000001</v>
      </c>
      <c r="E46" s="165">
        <v>1058.23</v>
      </c>
      <c r="F46" s="168">
        <v>1039.6500000000001</v>
      </c>
      <c r="G46" s="166">
        <v>23704</v>
      </c>
      <c r="H46" s="167">
        <v>14117622.49</v>
      </c>
      <c r="I46" s="165">
        <v>595.58000000000004</v>
      </c>
      <c r="J46" s="168">
        <v>539.91999999999996</v>
      </c>
      <c r="K46" s="166">
        <v>8359</v>
      </c>
      <c r="L46" s="167">
        <v>4944614.45</v>
      </c>
      <c r="M46" s="165">
        <v>591.53</v>
      </c>
      <c r="N46" s="168">
        <v>488.5</v>
      </c>
      <c r="O46" s="166">
        <v>79</v>
      </c>
      <c r="P46" s="167">
        <v>61136.6</v>
      </c>
      <c r="Q46" s="165">
        <v>773.88</v>
      </c>
      <c r="R46" s="168">
        <v>783.3</v>
      </c>
      <c r="S46" s="166">
        <v>90535</v>
      </c>
      <c r="T46" s="167">
        <v>80916821.640000001</v>
      </c>
      <c r="U46" s="167">
        <v>893.76</v>
      </c>
      <c r="V46" s="165">
        <v>848.5</v>
      </c>
      <c r="W46" s="32">
        <v>6.82</v>
      </c>
    </row>
    <row r="47" spans="1:23">
      <c r="A47" s="164">
        <v>5</v>
      </c>
      <c r="B47" s="165" t="s">
        <v>35</v>
      </c>
      <c r="C47" s="166">
        <v>100914</v>
      </c>
      <c r="D47" s="167">
        <v>108201294.19</v>
      </c>
      <c r="E47" s="165">
        <v>1072.21</v>
      </c>
      <c r="F47" s="168">
        <v>1063.5999999999999</v>
      </c>
      <c r="G47" s="166">
        <v>32796</v>
      </c>
      <c r="H47" s="167">
        <v>20522916.93</v>
      </c>
      <c r="I47" s="165">
        <v>625.78</v>
      </c>
      <c r="J47" s="168">
        <v>557.29</v>
      </c>
      <c r="K47" s="166">
        <v>10264</v>
      </c>
      <c r="L47" s="167">
        <v>5813047.5700000003</v>
      </c>
      <c r="M47" s="165">
        <v>566.35</v>
      </c>
      <c r="N47" s="168">
        <v>484.5</v>
      </c>
      <c r="O47" s="166">
        <v>57</v>
      </c>
      <c r="P47" s="167">
        <v>44334.85</v>
      </c>
      <c r="Q47" s="165">
        <v>777.8</v>
      </c>
      <c r="R47" s="168">
        <v>783.3</v>
      </c>
      <c r="S47" s="166">
        <v>144031</v>
      </c>
      <c r="T47" s="167">
        <v>134581593.53999999</v>
      </c>
      <c r="U47" s="167">
        <v>934.39</v>
      </c>
      <c r="V47" s="165">
        <v>877.56</v>
      </c>
      <c r="W47" s="32">
        <v>10.85</v>
      </c>
    </row>
    <row r="48" spans="1:23">
      <c r="A48" s="164">
        <v>6</v>
      </c>
      <c r="B48" s="165" t="s">
        <v>36</v>
      </c>
      <c r="C48" s="166">
        <v>141874</v>
      </c>
      <c r="D48" s="167">
        <v>135886068.36000001</v>
      </c>
      <c r="E48" s="165">
        <v>957.79</v>
      </c>
      <c r="F48" s="168">
        <v>844.1</v>
      </c>
      <c r="G48" s="166">
        <v>34377</v>
      </c>
      <c r="H48" s="167">
        <v>23471656.219999999</v>
      </c>
      <c r="I48" s="165">
        <v>682.77</v>
      </c>
      <c r="J48" s="168">
        <v>586.20000000000005</v>
      </c>
      <c r="K48" s="166">
        <v>10273</v>
      </c>
      <c r="L48" s="167">
        <v>5635554.9900000002</v>
      </c>
      <c r="M48" s="165">
        <v>548.58000000000004</v>
      </c>
      <c r="N48" s="168">
        <v>484.24</v>
      </c>
      <c r="O48" s="166">
        <v>2272</v>
      </c>
      <c r="P48" s="167">
        <v>618150.53</v>
      </c>
      <c r="Q48" s="165">
        <v>272.07</v>
      </c>
      <c r="R48" s="168">
        <v>360</v>
      </c>
      <c r="S48" s="166">
        <v>188796</v>
      </c>
      <c r="T48" s="167">
        <v>165611430.09999999</v>
      </c>
      <c r="U48" s="167">
        <v>877.2</v>
      </c>
      <c r="V48" s="165">
        <v>739.19</v>
      </c>
      <c r="W48" s="32">
        <v>14.23</v>
      </c>
    </row>
    <row r="49" spans="1:23">
      <c r="A49" s="164">
        <v>7</v>
      </c>
      <c r="B49" s="165" t="s">
        <v>37</v>
      </c>
      <c r="C49" s="166">
        <v>171497</v>
      </c>
      <c r="D49" s="167">
        <v>139417886.56</v>
      </c>
      <c r="E49" s="165">
        <v>812.95</v>
      </c>
      <c r="F49" s="168">
        <v>658.05</v>
      </c>
      <c r="G49" s="166">
        <v>45761</v>
      </c>
      <c r="H49" s="167">
        <v>32052043.760000002</v>
      </c>
      <c r="I49" s="165">
        <v>700.42</v>
      </c>
      <c r="J49" s="168">
        <v>589.33000000000004</v>
      </c>
      <c r="K49" s="166">
        <v>10536</v>
      </c>
      <c r="L49" s="167">
        <v>5530549.4699999997</v>
      </c>
      <c r="M49" s="165">
        <v>524.91999999999996</v>
      </c>
      <c r="N49" s="168">
        <v>482.49</v>
      </c>
      <c r="O49" s="166">
        <v>1926</v>
      </c>
      <c r="P49" s="167">
        <v>425049.19</v>
      </c>
      <c r="Q49" s="165">
        <v>220.69</v>
      </c>
      <c r="R49" s="168">
        <v>170.49</v>
      </c>
      <c r="S49" s="166">
        <v>229720</v>
      </c>
      <c r="T49" s="167">
        <v>177425528.97999999</v>
      </c>
      <c r="U49" s="167">
        <v>772.36</v>
      </c>
      <c r="V49" s="165">
        <v>622.55999999999995</v>
      </c>
      <c r="W49" s="32">
        <v>17.309999999999999</v>
      </c>
    </row>
    <row r="50" spans="1:23">
      <c r="A50" s="164">
        <v>8</v>
      </c>
      <c r="B50" s="165" t="s">
        <v>38</v>
      </c>
      <c r="C50" s="166">
        <v>135847</v>
      </c>
      <c r="D50" s="167">
        <v>99821669.359999999</v>
      </c>
      <c r="E50" s="165">
        <v>734.81</v>
      </c>
      <c r="F50" s="168">
        <v>591.23</v>
      </c>
      <c r="G50" s="166">
        <v>45515</v>
      </c>
      <c r="H50" s="167">
        <v>31382168.100000001</v>
      </c>
      <c r="I50" s="165">
        <v>689.49</v>
      </c>
      <c r="J50" s="168">
        <v>570.91</v>
      </c>
      <c r="K50" s="166">
        <v>9000</v>
      </c>
      <c r="L50" s="167">
        <v>4520647.41</v>
      </c>
      <c r="M50" s="165">
        <v>502.29</v>
      </c>
      <c r="N50" s="168">
        <v>473.46</v>
      </c>
      <c r="O50" s="166">
        <v>1080</v>
      </c>
      <c r="P50" s="167">
        <v>158138.03</v>
      </c>
      <c r="Q50" s="165">
        <v>146.41999999999999</v>
      </c>
      <c r="R50" s="168">
        <v>119.07</v>
      </c>
      <c r="S50" s="166">
        <v>191442</v>
      </c>
      <c r="T50" s="167">
        <v>135882622.90000001</v>
      </c>
      <c r="U50" s="167">
        <v>709.78</v>
      </c>
      <c r="V50" s="165">
        <v>575.92999999999995</v>
      </c>
      <c r="W50" s="32">
        <v>14.43</v>
      </c>
    </row>
    <row r="51" spans="1:23">
      <c r="A51" s="164">
        <v>9</v>
      </c>
      <c r="B51" s="165" t="s">
        <v>39</v>
      </c>
      <c r="C51" s="166">
        <v>137020</v>
      </c>
      <c r="D51" s="167">
        <v>94647637.450000003</v>
      </c>
      <c r="E51" s="165">
        <v>690.76</v>
      </c>
      <c r="F51" s="168">
        <v>556.07000000000005</v>
      </c>
      <c r="G51" s="166">
        <v>56732</v>
      </c>
      <c r="H51" s="167">
        <v>38595970.799999997</v>
      </c>
      <c r="I51" s="165">
        <v>680.32</v>
      </c>
      <c r="J51" s="168">
        <v>557.1</v>
      </c>
      <c r="K51" s="166">
        <v>7948</v>
      </c>
      <c r="L51" s="167">
        <v>3900448</v>
      </c>
      <c r="M51" s="165">
        <v>490.75</v>
      </c>
      <c r="N51" s="168">
        <v>410.05</v>
      </c>
      <c r="O51" s="166">
        <v>923</v>
      </c>
      <c r="P51" s="167">
        <v>129902.46</v>
      </c>
      <c r="Q51" s="165">
        <v>140.74</v>
      </c>
      <c r="R51" s="168">
        <v>115.46</v>
      </c>
      <c r="S51" s="166">
        <v>202623</v>
      </c>
      <c r="T51" s="167">
        <v>137273958.71000001</v>
      </c>
      <c r="U51" s="167">
        <v>677.48</v>
      </c>
      <c r="V51" s="165">
        <v>550.6</v>
      </c>
      <c r="W51" s="32">
        <v>15.27</v>
      </c>
    </row>
    <row r="52" spans="1:23">
      <c r="A52" s="164">
        <v>10</v>
      </c>
      <c r="B52" s="165" t="s">
        <v>47</v>
      </c>
      <c r="C52" s="166">
        <v>82823</v>
      </c>
      <c r="D52" s="167">
        <v>53273423.270000003</v>
      </c>
      <c r="E52" s="165">
        <v>643.22</v>
      </c>
      <c r="F52" s="168">
        <v>471</v>
      </c>
      <c r="G52" s="166">
        <v>44252</v>
      </c>
      <c r="H52" s="167">
        <v>30068729.530000001</v>
      </c>
      <c r="I52" s="165">
        <v>679.49</v>
      </c>
      <c r="J52" s="168">
        <v>551.4</v>
      </c>
      <c r="K52" s="166">
        <v>4467</v>
      </c>
      <c r="L52" s="167">
        <v>2227964.19</v>
      </c>
      <c r="M52" s="165">
        <v>498.76</v>
      </c>
      <c r="N52" s="168">
        <v>376.7</v>
      </c>
      <c r="O52" s="166">
        <v>476</v>
      </c>
      <c r="P52" s="167">
        <v>69655.77</v>
      </c>
      <c r="Q52" s="165">
        <v>146.34</v>
      </c>
      <c r="R52" s="168">
        <v>125.66</v>
      </c>
      <c r="S52" s="166">
        <v>132018</v>
      </c>
      <c r="T52" s="167">
        <v>85639772.760000005</v>
      </c>
      <c r="U52" s="167">
        <v>648.70000000000005</v>
      </c>
      <c r="V52" s="165">
        <v>479.7</v>
      </c>
      <c r="W52" s="32">
        <v>9.9499999999999993</v>
      </c>
    </row>
    <row r="53" spans="1:23">
      <c r="A53" s="164">
        <v>11</v>
      </c>
      <c r="B53" s="165" t="s">
        <v>48</v>
      </c>
      <c r="C53" s="166">
        <v>31427</v>
      </c>
      <c r="D53" s="167">
        <v>19484978.25</v>
      </c>
      <c r="E53" s="165">
        <v>620.01</v>
      </c>
      <c r="F53" s="168">
        <v>387.6</v>
      </c>
      <c r="G53" s="166">
        <v>20536</v>
      </c>
      <c r="H53" s="167">
        <v>14035709.93</v>
      </c>
      <c r="I53" s="165">
        <v>683.47</v>
      </c>
      <c r="J53" s="168">
        <v>539.66</v>
      </c>
      <c r="K53" s="166">
        <v>2028</v>
      </c>
      <c r="L53" s="167">
        <v>1020009.38</v>
      </c>
      <c r="M53" s="165">
        <v>502.96</v>
      </c>
      <c r="N53" s="168">
        <v>360</v>
      </c>
      <c r="O53" s="166">
        <v>149</v>
      </c>
      <c r="P53" s="167">
        <v>20345.939999999999</v>
      </c>
      <c r="Q53" s="165">
        <v>136.55000000000001</v>
      </c>
      <c r="R53" s="168">
        <v>129.35</v>
      </c>
      <c r="S53" s="166">
        <v>54140</v>
      </c>
      <c r="T53" s="167">
        <v>34561043.5</v>
      </c>
      <c r="U53" s="167">
        <v>638.36</v>
      </c>
      <c r="V53" s="165">
        <v>454.11</v>
      </c>
      <c r="W53" s="32">
        <v>4.08</v>
      </c>
    </row>
    <row r="54" spans="1:23">
      <c r="A54" s="164">
        <v>12</v>
      </c>
      <c r="B54" s="165" t="s">
        <v>49</v>
      </c>
      <c r="C54" s="166">
        <v>6186</v>
      </c>
      <c r="D54" s="167">
        <v>3776267.06</v>
      </c>
      <c r="E54" s="165">
        <v>610.45000000000005</v>
      </c>
      <c r="F54" s="168">
        <v>360</v>
      </c>
      <c r="G54" s="166">
        <v>5215</v>
      </c>
      <c r="H54" s="167">
        <v>3530044.06</v>
      </c>
      <c r="I54" s="165">
        <v>676.9</v>
      </c>
      <c r="J54" s="168">
        <v>527.08000000000004</v>
      </c>
      <c r="K54" s="166">
        <v>654</v>
      </c>
      <c r="L54" s="167">
        <v>334252.83</v>
      </c>
      <c r="M54" s="165">
        <v>511.09</v>
      </c>
      <c r="N54" s="168">
        <v>360</v>
      </c>
      <c r="O54" s="166">
        <v>21</v>
      </c>
      <c r="P54" s="167">
        <v>3355.46</v>
      </c>
      <c r="Q54" s="165">
        <v>159.78</v>
      </c>
      <c r="R54" s="168">
        <v>149.58000000000001</v>
      </c>
      <c r="S54" s="166">
        <v>12076</v>
      </c>
      <c r="T54" s="167">
        <v>7643919.4100000001</v>
      </c>
      <c r="U54" s="167">
        <v>632.98</v>
      </c>
      <c r="V54" s="165">
        <v>434.91</v>
      </c>
      <c r="W54" s="32">
        <v>0.91</v>
      </c>
    </row>
    <row r="55" spans="1:23" ht="15.75" thickBot="1">
      <c r="A55" s="169">
        <v>13</v>
      </c>
      <c r="B55" s="170" t="s">
        <v>32</v>
      </c>
      <c r="C55" s="171">
        <v>202</v>
      </c>
      <c r="D55" s="172">
        <v>178645.25</v>
      </c>
      <c r="E55" s="170">
        <v>884.38</v>
      </c>
      <c r="F55" s="173">
        <v>734.96</v>
      </c>
      <c r="G55" s="171">
        <v>29</v>
      </c>
      <c r="H55" s="172">
        <v>17198.599999999999</v>
      </c>
      <c r="I55" s="170">
        <v>593.05999999999995</v>
      </c>
      <c r="J55" s="173">
        <v>564.5</v>
      </c>
      <c r="K55" s="171">
        <v>1</v>
      </c>
      <c r="L55" s="172">
        <v>2273.67</v>
      </c>
      <c r="M55" s="170">
        <v>2273.67</v>
      </c>
      <c r="N55" s="173">
        <v>2273.67</v>
      </c>
      <c r="O55" s="171">
        <v>0</v>
      </c>
      <c r="P55" s="172">
        <v>0</v>
      </c>
      <c r="Q55" s="170">
        <v>0</v>
      </c>
      <c r="R55" s="173" t="s">
        <v>251</v>
      </c>
      <c r="S55" s="171">
        <v>232</v>
      </c>
      <c r="T55" s="172">
        <v>198117.52</v>
      </c>
      <c r="U55" s="172">
        <v>853.95</v>
      </c>
      <c r="V55" s="170">
        <v>712.96</v>
      </c>
      <c r="W55" s="33">
        <v>0.02</v>
      </c>
    </row>
    <row r="56" spans="1:23" ht="16.5" thickBot="1">
      <c r="A56" s="34"/>
      <c r="B56" s="36" t="s">
        <v>409</v>
      </c>
      <c r="C56" s="37">
        <v>885247</v>
      </c>
      <c r="D56" s="38">
        <v>736446437.80999994</v>
      </c>
      <c r="E56" s="36">
        <v>831.91</v>
      </c>
      <c r="F56" s="39">
        <v>677.53</v>
      </c>
      <c r="G56" s="37">
        <v>354201</v>
      </c>
      <c r="H56" s="38">
        <v>228090684.19</v>
      </c>
      <c r="I56" s="36">
        <v>643.96</v>
      </c>
      <c r="J56" s="39">
        <v>547.30000000000007</v>
      </c>
      <c r="K56" s="37">
        <v>79924</v>
      </c>
      <c r="L56" s="38">
        <v>43941763.960000001</v>
      </c>
      <c r="M56" s="36">
        <v>549.79</v>
      </c>
      <c r="N56" s="39">
        <v>479.32</v>
      </c>
      <c r="O56" s="37">
        <v>7713</v>
      </c>
      <c r="P56" s="38">
        <v>2097584.58</v>
      </c>
      <c r="Q56" s="36">
        <v>271.95</v>
      </c>
      <c r="R56" s="39">
        <v>180.78</v>
      </c>
      <c r="S56" s="37">
        <v>1327085</v>
      </c>
      <c r="T56" s="38">
        <v>1010576470.54</v>
      </c>
      <c r="U56" s="38">
        <v>761.5</v>
      </c>
      <c r="V56" s="36">
        <v>614.20000000000005</v>
      </c>
      <c r="W56" s="35">
        <v>100</v>
      </c>
    </row>
  </sheetData>
  <mergeCells count="24">
    <mergeCell ref="A1:W1"/>
    <mergeCell ref="A3:A4"/>
    <mergeCell ref="B3:B4"/>
    <mergeCell ref="C3:F3"/>
    <mergeCell ref="G3:J3"/>
    <mergeCell ref="K3:N3"/>
    <mergeCell ref="O3:R3"/>
    <mergeCell ref="S3:W3"/>
    <mergeCell ref="A20:W20"/>
    <mergeCell ref="A22:A23"/>
    <mergeCell ref="B22:B23"/>
    <mergeCell ref="C22:F22"/>
    <mergeCell ref="G22:J22"/>
    <mergeCell ref="K22:N22"/>
    <mergeCell ref="O22:R22"/>
    <mergeCell ref="S22:W22"/>
    <mergeCell ref="A39:W39"/>
    <mergeCell ref="A41:A42"/>
    <mergeCell ref="B41:B42"/>
    <mergeCell ref="C41:F41"/>
    <mergeCell ref="G41:J41"/>
    <mergeCell ref="K41:N41"/>
    <mergeCell ref="O41:R41"/>
    <mergeCell ref="S41:W4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03"/>
  <sheetViews>
    <sheetView zoomScale="115" zoomScaleNormal="115" workbookViewId="0">
      <selection activeCell="D14" sqref="D14"/>
    </sheetView>
  </sheetViews>
  <sheetFormatPr defaultRowHeight="15"/>
  <cols>
    <col min="1" max="1" width="13.5703125" style="97" customWidth="1"/>
    <col min="2" max="2" width="21.140625" style="97" customWidth="1"/>
    <col min="3" max="3" width="12" style="97" customWidth="1"/>
    <col min="4" max="4" width="22.140625" style="97" bestFit="1" customWidth="1"/>
    <col min="5" max="5" width="15.5703125" style="96" customWidth="1"/>
    <col min="6" max="6" width="12.5703125" style="96" customWidth="1"/>
    <col min="7" max="7" width="12.7109375" style="96" customWidth="1"/>
    <col min="8" max="8" width="13.42578125" style="96" customWidth="1"/>
    <col min="9" max="9" width="20.85546875" style="98" customWidth="1"/>
    <col min="10" max="10" width="20" style="98" customWidth="1"/>
    <col min="11" max="11" width="18.42578125" style="98" customWidth="1"/>
    <col min="12" max="12" width="17" style="98" customWidth="1"/>
    <col min="13" max="16384" width="9.140625" style="97"/>
  </cols>
  <sheetData>
    <row r="1" spans="1:12" s="11" customFormat="1" ht="18.75">
      <c r="A1" s="448" t="s">
        <v>823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</row>
    <row r="2" spans="1:12" ht="15.75" thickBot="1">
      <c r="A2" s="337"/>
    </row>
    <row r="3" spans="1:12" ht="33" customHeight="1" thickBot="1">
      <c r="A3" s="338" t="s">
        <v>731</v>
      </c>
      <c r="B3" s="339" t="s">
        <v>732</v>
      </c>
      <c r="C3" s="339" t="s">
        <v>554</v>
      </c>
      <c r="D3" s="339" t="s">
        <v>22</v>
      </c>
      <c r="E3" s="339" t="s">
        <v>2</v>
      </c>
      <c r="F3" s="339" t="s">
        <v>3</v>
      </c>
      <c r="G3" s="339" t="s">
        <v>23</v>
      </c>
      <c r="H3" s="339" t="s">
        <v>25</v>
      </c>
      <c r="I3" s="340" t="s">
        <v>733</v>
      </c>
      <c r="J3" s="340" t="s">
        <v>734</v>
      </c>
      <c r="K3" s="340" t="s">
        <v>292</v>
      </c>
      <c r="L3" s="341" t="s">
        <v>735</v>
      </c>
    </row>
    <row r="4" spans="1:12" s="44" customFormat="1" ht="15.75">
      <c r="A4" s="342">
        <v>1</v>
      </c>
      <c r="B4" s="343" t="s">
        <v>736</v>
      </c>
      <c r="C4" s="344"/>
      <c r="D4" s="343" t="s">
        <v>736</v>
      </c>
      <c r="E4" s="344">
        <v>337291</v>
      </c>
      <c r="F4" s="344">
        <v>106614</v>
      </c>
      <c r="G4" s="344">
        <v>12515</v>
      </c>
      <c r="H4" s="344">
        <v>0</v>
      </c>
      <c r="I4" s="345">
        <v>474597628.51999998</v>
      </c>
      <c r="J4" s="345">
        <v>4638012.4800000004</v>
      </c>
      <c r="K4" s="345">
        <v>23555247.789999999</v>
      </c>
      <c r="L4" s="346">
        <v>502790888.79000002</v>
      </c>
    </row>
    <row r="5" spans="1:12">
      <c r="A5" s="347"/>
      <c r="B5" s="348" t="s">
        <v>736</v>
      </c>
      <c r="C5" s="349" t="s">
        <v>559</v>
      </c>
      <c r="D5" s="348" t="s">
        <v>410</v>
      </c>
      <c r="E5" s="41">
        <v>354</v>
      </c>
      <c r="F5" s="41">
        <v>14293</v>
      </c>
      <c r="G5" s="41">
        <v>4394</v>
      </c>
      <c r="H5" s="41">
        <v>0</v>
      </c>
      <c r="I5" s="99">
        <v>8040954.6399999997</v>
      </c>
      <c r="J5" s="99">
        <v>2203.39</v>
      </c>
      <c r="K5" s="99">
        <v>416878.29</v>
      </c>
      <c r="L5" s="249">
        <v>8460036.3200000003</v>
      </c>
    </row>
    <row r="6" spans="1:12" s="12" customFormat="1" ht="15.75">
      <c r="A6" s="350"/>
      <c r="B6" s="348" t="s">
        <v>736</v>
      </c>
      <c r="C6" s="351" t="s">
        <v>560</v>
      </c>
      <c r="D6" s="348" t="s">
        <v>561</v>
      </c>
      <c r="E6" s="351">
        <v>336937</v>
      </c>
      <c r="F6" s="351">
        <v>92321</v>
      </c>
      <c r="G6" s="351">
        <v>8121</v>
      </c>
      <c r="H6" s="351">
        <v>0</v>
      </c>
      <c r="I6" s="352">
        <v>466556673.88</v>
      </c>
      <c r="J6" s="352">
        <v>4635809.09</v>
      </c>
      <c r="K6" s="352">
        <v>23138369.5</v>
      </c>
      <c r="L6" s="353">
        <v>494330852.47000003</v>
      </c>
    </row>
    <row r="7" spans="1:12" s="11" customFormat="1">
      <c r="A7" s="347">
        <v>1</v>
      </c>
      <c r="B7" s="176" t="s">
        <v>656</v>
      </c>
      <c r="C7" s="176"/>
      <c r="D7" s="176" t="s">
        <v>656</v>
      </c>
      <c r="E7" s="176">
        <v>12518</v>
      </c>
      <c r="F7" s="176">
        <v>2938</v>
      </c>
      <c r="G7" s="176">
        <v>0</v>
      </c>
      <c r="H7" s="176">
        <v>0</v>
      </c>
      <c r="I7" s="319">
        <v>1135077.1399999999</v>
      </c>
      <c r="J7" s="319">
        <v>0</v>
      </c>
      <c r="K7" s="319">
        <v>0</v>
      </c>
      <c r="L7" s="354">
        <v>1135077.1400000001</v>
      </c>
    </row>
    <row r="8" spans="1:12" s="12" customFormat="1" ht="15.75">
      <c r="A8" s="350"/>
      <c r="B8" s="351" t="s">
        <v>656</v>
      </c>
      <c r="C8" s="351" t="s">
        <v>655</v>
      </c>
      <c r="D8" s="351" t="s">
        <v>656</v>
      </c>
      <c r="E8" s="351">
        <v>12518</v>
      </c>
      <c r="F8" s="351">
        <v>2938</v>
      </c>
      <c r="G8" s="351">
        <v>0</v>
      </c>
      <c r="H8" s="351">
        <v>0</v>
      </c>
      <c r="I8" s="352">
        <v>1135077.1399999999</v>
      </c>
      <c r="J8" s="352">
        <v>0</v>
      </c>
      <c r="K8" s="352">
        <v>0</v>
      </c>
      <c r="L8" s="353">
        <v>1135077.1400000001</v>
      </c>
    </row>
    <row r="9" spans="1:12" s="11" customFormat="1">
      <c r="A9" s="347">
        <v>1</v>
      </c>
      <c r="B9" s="176" t="s">
        <v>737</v>
      </c>
      <c r="C9" s="176"/>
      <c r="D9" s="176" t="s">
        <v>737</v>
      </c>
      <c r="E9" s="176">
        <v>18453</v>
      </c>
      <c r="F9" s="176">
        <v>6351</v>
      </c>
      <c r="G9" s="176">
        <v>0</v>
      </c>
      <c r="H9" s="176">
        <v>0</v>
      </c>
      <c r="I9" s="319">
        <v>2981622.18</v>
      </c>
      <c r="J9" s="319">
        <v>0</v>
      </c>
      <c r="K9" s="319">
        <v>0</v>
      </c>
      <c r="L9" s="354">
        <v>2981622.18</v>
      </c>
    </row>
    <row r="10" spans="1:12" s="12" customFormat="1" ht="15.75">
      <c r="A10" s="350"/>
      <c r="B10" s="351" t="s">
        <v>737</v>
      </c>
      <c r="C10" s="351" t="s">
        <v>657</v>
      </c>
      <c r="D10" s="351" t="s">
        <v>658</v>
      </c>
      <c r="E10" s="351">
        <v>18453</v>
      </c>
      <c r="F10" s="351">
        <v>6351</v>
      </c>
      <c r="G10" s="351">
        <v>0</v>
      </c>
      <c r="H10" s="351">
        <v>0</v>
      </c>
      <c r="I10" s="352">
        <v>2981622.18</v>
      </c>
      <c r="J10" s="352">
        <v>0</v>
      </c>
      <c r="K10" s="352">
        <v>0</v>
      </c>
      <c r="L10" s="353">
        <v>2981622.18</v>
      </c>
    </row>
    <row r="11" spans="1:12" s="11" customFormat="1">
      <c r="A11" s="347">
        <v>1</v>
      </c>
      <c r="B11" s="176" t="s">
        <v>738</v>
      </c>
      <c r="C11" s="176"/>
      <c r="D11" s="176" t="s">
        <v>738</v>
      </c>
      <c r="E11" s="176">
        <v>50832</v>
      </c>
      <c r="F11" s="176">
        <v>19317</v>
      </c>
      <c r="G11" s="176">
        <v>2237</v>
      </c>
      <c r="H11" s="176">
        <v>158</v>
      </c>
      <c r="I11" s="319">
        <v>71816754.019999996</v>
      </c>
      <c r="J11" s="319">
        <v>2265111.02</v>
      </c>
      <c r="K11" s="319">
        <v>3753590.02</v>
      </c>
      <c r="L11" s="354">
        <v>77835455.060000002</v>
      </c>
    </row>
    <row r="12" spans="1:12">
      <c r="A12" s="347"/>
      <c r="B12" s="41" t="s">
        <v>738</v>
      </c>
      <c r="C12" s="41" t="s">
        <v>582</v>
      </c>
      <c r="D12" s="41" t="s">
        <v>583</v>
      </c>
      <c r="E12" s="41">
        <v>14590</v>
      </c>
      <c r="F12" s="41">
        <v>5699</v>
      </c>
      <c r="G12" s="41">
        <v>684</v>
      </c>
      <c r="H12" s="41">
        <v>0</v>
      </c>
      <c r="I12" s="99">
        <v>14157245.189999999</v>
      </c>
      <c r="J12" s="99">
        <v>252725.98</v>
      </c>
      <c r="K12" s="99">
        <v>763084.71</v>
      </c>
      <c r="L12" s="249">
        <v>15173055.880000001</v>
      </c>
    </row>
    <row r="13" spans="1:12">
      <c r="A13" s="347"/>
      <c r="B13" s="41" t="s">
        <v>738</v>
      </c>
      <c r="C13" s="41" t="s">
        <v>584</v>
      </c>
      <c r="D13" s="41" t="s">
        <v>585</v>
      </c>
      <c r="E13" s="41">
        <v>16278</v>
      </c>
      <c r="F13" s="41">
        <v>7381</v>
      </c>
      <c r="G13" s="41">
        <v>367</v>
      </c>
      <c r="H13" s="41">
        <v>158</v>
      </c>
      <c r="I13" s="99">
        <v>25781936.32</v>
      </c>
      <c r="J13" s="99">
        <v>1391848.96</v>
      </c>
      <c r="K13" s="99">
        <v>1439969.15</v>
      </c>
      <c r="L13" s="249">
        <v>28613754.43</v>
      </c>
    </row>
    <row r="14" spans="1:12" s="17" customFormat="1">
      <c r="A14" s="350"/>
      <c r="B14" s="351" t="s">
        <v>738</v>
      </c>
      <c r="C14" s="351" t="s">
        <v>586</v>
      </c>
      <c r="D14" s="351" t="s">
        <v>587</v>
      </c>
      <c r="E14" s="351">
        <v>19964</v>
      </c>
      <c r="F14" s="351">
        <v>6237</v>
      </c>
      <c r="G14" s="351">
        <v>1186</v>
      </c>
      <c r="H14" s="351">
        <v>0</v>
      </c>
      <c r="I14" s="352">
        <v>31877572.510000002</v>
      </c>
      <c r="J14" s="352">
        <v>620536.07999999996</v>
      </c>
      <c r="K14" s="352">
        <v>1550536.16</v>
      </c>
      <c r="L14" s="353">
        <v>34048644.75</v>
      </c>
    </row>
    <row r="15" spans="1:12" s="11" customFormat="1">
      <c r="A15" s="347">
        <v>1</v>
      </c>
      <c r="B15" s="176" t="s">
        <v>739</v>
      </c>
      <c r="C15" s="176"/>
      <c r="D15" s="176" t="s">
        <v>739</v>
      </c>
      <c r="E15" s="176">
        <v>4672</v>
      </c>
      <c r="F15" s="176">
        <v>1455</v>
      </c>
      <c r="G15" s="176">
        <v>396</v>
      </c>
      <c r="H15" s="176">
        <v>0</v>
      </c>
      <c r="I15" s="319">
        <v>7417350.5199999996</v>
      </c>
      <c r="J15" s="319">
        <v>235737.94</v>
      </c>
      <c r="K15" s="319">
        <v>168113.75</v>
      </c>
      <c r="L15" s="354">
        <v>7821202.21</v>
      </c>
    </row>
    <row r="16" spans="1:12">
      <c r="A16" s="347"/>
      <c r="B16" s="41" t="s">
        <v>739</v>
      </c>
      <c r="C16" s="41" t="s">
        <v>588</v>
      </c>
      <c r="D16" s="41" t="s">
        <v>589</v>
      </c>
      <c r="E16" s="41">
        <v>2498</v>
      </c>
      <c r="F16" s="41">
        <v>621</v>
      </c>
      <c r="G16" s="41">
        <v>224</v>
      </c>
      <c r="H16" s="41">
        <v>0</v>
      </c>
      <c r="I16" s="99">
        <v>4179192.55</v>
      </c>
      <c r="J16" s="99">
        <v>218242.1</v>
      </c>
      <c r="K16" s="99">
        <v>27270.58</v>
      </c>
      <c r="L16" s="249">
        <v>4424705.2300000004</v>
      </c>
    </row>
    <row r="17" spans="1:12" s="44" customFormat="1" ht="15.75">
      <c r="A17" s="347"/>
      <c r="B17" s="351" t="s">
        <v>739</v>
      </c>
      <c r="C17" s="351" t="s">
        <v>740</v>
      </c>
      <c r="D17" s="351" t="s">
        <v>741</v>
      </c>
      <c r="E17" s="351">
        <v>490</v>
      </c>
      <c r="F17" s="351">
        <v>159</v>
      </c>
      <c r="G17" s="351">
        <v>53</v>
      </c>
      <c r="H17" s="351">
        <v>0</v>
      </c>
      <c r="I17" s="352">
        <v>590037.54</v>
      </c>
      <c r="J17" s="352">
        <v>3661.44</v>
      </c>
      <c r="K17" s="352">
        <v>28747.19</v>
      </c>
      <c r="L17" s="353">
        <v>622446.17000000004</v>
      </c>
    </row>
    <row r="18" spans="1:12">
      <c r="A18" s="347"/>
      <c r="B18" s="41" t="s">
        <v>739</v>
      </c>
      <c r="C18" s="41" t="s">
        <v>742</v>
      </c>
      <c r="D18" s="41" t="s">
        <v>743</v>
      </c>
      <c r="E18" s="41">
        <v>604</v>
      </c>
      <c r="F18" s="41">
        <v>304</v>
      </c>
      <c r="G18" s="41">
        <v>44</v>
      </c>
      <c r="H18" s="41">
        <v>0</v>
      </c>
      <c r="I18" s="99">
        <v>982019.36</v>
      </c>
      <c r="J18" s="99">
        <v>863.45</v>
      </c>
      <c r="K18" s="99">
        <v>43267.59</v>
      </c>
      <c r="L18" s="249">
        <v>1026150.4</v>
      </c>
    </row>
    <row r="19" spans="1:12">
      <c r="A19" s="347"/>
      <c r="B19" s="41" t="s">
        <v>739</v>
      </c>
      <c r="C19" s="41" t="s">
        <v>744</v>
      </c>
      <c r="D19" s="41" t="s">
        <v>745</v>
      </c>
      <c r="E19" s="41">
        <v>51</v>
      </c>
      <c r="F19" s="41">
        <v>24</v>
      </c>
      <c r="G19" s="41">
        <v>7</v>
      </c>
      <c r="H19" s="41">
        <v>0</v>
      </c>
      <c r="I19" s="99">
        <v>87537.46</v>
      </c>
      <c r="J19" s="99">
        <v>194.72</v>
      </c>
      <c r="K19" s="99">
        <v>3836.07</v>
      </c>
      <c r="L19" s="249">
        <v>91568.25</v>
      </c>
    </row>
    <row r="20" spans="1:12">
      <c r="A20" s="347"/>
      <c r="B20" s="41" t="s">
        <v>739</v>
      </c>
      <c r="C20" s="41" t="s">
        <v>746</v>
      </c>
      <c r="D20" s="41" t="s">
        <v>747</v>
      </c>
      <c r="E20" s="41">
        <v>945</v>
      </c>
      <c r="F20" s="41">
        <v>300</v>
      </c>
      <c r="G20" s="41">
        <v>61</v>
      </c>
      <c r="H20" s="41">
        <v>0</v>
      </c>
      <c r="I20" s="99">
        <v>1424730.82</v>
      </c>
      <c r="J20" s="99">
        <v>10266.08</v>
      </c>
      <c r="K20" s="99">
        <v>58159.85</v>
      </c>
      <c r="L20" s="249">
        <v>1493156.75</v>
      </c>
    </row>
    <row r="21" spans="1:12">
      <c r="A21" s="347"/>
      <c r="B21" s="41" t="s">
        <v>739</v>
      </c>
      <c r="C21" s="41" t="s">
        <v>748</v>
      </c>
      <c r="D21" s="41" t="s">
        <v>749</v>
      </c>
      <c r="E21" s="41">
        <v>38</v>
      </c>
      <c r="F21" s="41">
        <v>31</v>
      </c>
      <c r="G21" s="41">
        <v>7</v>
      </c>
      <c r="H21" s="41">
        <v>0</v>
      </c>
      <c r="I21" s="99">
        <v>65641.56</v>
      </c>
      <c r="J21" s="99">
        <v>179.08</v>
      </c>
      <c r="K21" s="99">
        <v>3309.39</v>
      </c>
      <c r="L21" s="249">
        <v>69130.03</v>
      </c>
    </row>
    <row r="22" spans="1:12">
      <c r="A22" s="347"/>
      <c r="B22" s="41" t="s">
        <v>739</v>
      </c>
      <c r="C22" s="41" t="s">
        <v>750</v>
      </c>
      <c r="D22" s="41" t="s">
        <v>751</v>
      </c>
      <c r="E22" s="41">
        <v>33</v>
      </c>
      <c r="F22" s="41">
        <v>10</v>
      </c>
      <c r="G22" s="41">
        <v>0</v>
      </c>
      <c r="H22" s="41">
        <v>0</v>
      </c>
      <c r="I22" s="99">
        <v>47676.77</v>
      </c>
      <c r="J22" s="99">
        <v>145.26</v>
      </c>
      <c r="K22" s="99">
        <v>2221.7200000000003</v>
      </c>
      <c r="L22" s="249">
        <v>50043.75</v>
      </c>
    </row>
    <row r="23" spans="1:12" s="17" customFormat="1">
      <c r="A23" s="350"/>
      <c r="B23" s="351" t="s">
        <v>739</v>
      </c>
      <c r="C23" s="351" t="s">
        <v>752</v>
      </c>
      <c r="D23" s="351" t="s">
        <v>753</v>
      </c>
      <c r="E23" s="351">
        <v>13</v>
      </c>
      <c r="F23" s="351">
        <v>6</v>
      </c>
      <c r="G23" s="351">
        <v>0</v>
      </c>
      <c r="H23" s="351">
        <v>0</v>
      </c>
      <c r="I23" s="352">
        <v>40514.46</v>
      </c>
      <c r="J23" s="352">
        <v>2185.81</v>
      </c>
      <c r="K23" s="352">
        <v>1301.3600000000001</v>
      </c>
      <c r="L23" s="353">
        <v>44001.63</v>
      </c>
    </row>
    <row r="24" spans="1:12" s="11" customFormat="1">
      <c r="A24" s="347">
        <v>1</v>
      </c>
      <c r="B24" s="176" t="s">
        <v>754</v>
      </c>
      <c r="C24" s="176"/>
      <c r="D24" s="176" t="s">
        <v>754</v>
      </c>
      <c r="E24" s="176">
        <v>10018</v>
      </c>
      <c r="F24" s="176">
        <v>100</v>
      </c>
      <c r="G24" s="176">
        <v>31</v>
      </c>
      <c r="H24" s="176">
        <v>0</v>
      </c>
      <c r="I24" s="319">
        <v>5643124.6699999999</v>
      </c>
      <c r="J24" s="319">
        <v>235331.91</v>
      </c>
      <c r="K24" s="319">
        <v>319612.78000000003</v>
      </c>
      <c r="L24" s="354">
        <v>6198069.3600000003</v>
      </c>
    </row>
    <row r="25" spans="1:12">
      <c r="A25" s="347"/>
      <c r="B25" s="41" t="s">
        <v>754</v>
      </c>
      <c r="C25" s="41" t="s">
        <v>755</v>
      </c>
      <c r="D25" s="41" t="s">
        <v>345</v>
      </c>
      <c r="E25" s="41">
        <v>6817</v>
      </c>
      <c r="F25" s="41">
        <v>82</v>
      </c>
      <c r="G25" s="41">
        <v>25</v>
      </c>
      <c r="H25" s="41">
        <v>0</v>
      </c>
      <c r="I25" s="99">
        <v>4022837.93</v>
      </c>
      <c r="J25" s="99">
        <v>174793.55</v>
      </c>
      <c r="K25" s="99">
        <v>225196.7</v>
      </c>
      <c r="L25" s="249">
        <v>4422828.18</v>
      </c>
    </row>
    <row r="26" spans="1:12">
      <c r="A26" s="347"/>
      <c r="B26" s="41" t="s">
        <v>754</v>
      </c>
      <c r="C26" s="41" t="s">
        <v>619</v>
      </c>
      <c r="D26" s="41" t="s">
        <v>193</v>
      </c>
      <c r="E26" s="41">
        <v>2750</v>
      </c>
      <c r="F26" s="41">
        <v>0</v>
      </c>
      <c r="G26" s="41">
        <v>0</v>
      </c>
      <c r="H26" s="41">
        <v>0</v>
      </c>
      <c r="I26" s="99">
        <v>1440895.86</v>
      </c>
      <c r="J26" s="99">
        <v>54659.85</v>
      </c>
      <c r="K26" s="99">
        <v>82983.990000000005</v>
      </c>
      <c r="L26" s="249">
        <v>1578539.7000000002</v>
      </c>
    </row>
    <row r="27" spans="1:12" s="17" customFormat="1">
      <c r="A27" s="350"/>
      <c r="B27" s="351" t="s">
        <v>754</v>
      </c>
      <c r="C27" s="351" t="s">
        <v>756</v>
      </c>
      <c r="D27" s="351" t="s">
        <v>246</v>
      </c>
      <c r="E27" s="351">
        <v>451</v>
      </c>
      <c r="F27" s="351">
        <v>18</v>
      </c>
      <c r="G27" s="351">
        <v>6</v>
      </c>
      <c r="H27" s="351">
        <v>0</v>
      </c>
      <c r="I27" s="352">
        <v>179390.88</v>
      </c>
      <c r="J27" s="352">
        <v>5878.51</v>
      </c>
      <c r="K27" s="352">
        <v>11432.09</v>
      </c>
      <c r="L27" s="353">
        <v>196701.48</v>
      </c>
    </row>
    <row r="28" spans="1:12" s="44" customFormat="1" ht="15.75">
      <c r="A28" s="347">
        <v>1</v>
      </c>
      <c r="B28" s="176" t="s">
        <v>327</v>
      </c>
      <c r="C28" s="176"/>
      <c r="D28" s="176" t="s">
        <v>327</v>
      </c>
      <c r="E28" s="176">
        <v>907462</v>
      </c>
      <c r="F28" s="176">
        <v>262330</v>
      </c>
      <c r="G28" s="176">
        <v>70898</v>
      </c>
      <c r="H28" s="176">
        <v>0</v>
      </c>
      <c r="I28" s="319">
        <v>211993491.75</v>
      </c>
      <c r="J28" s="319">
        <v>942709.53</v>
      </c>
      <c r="K28" s="319">
        <v>12652841.439999999</v>
      </c>
      <c r="L28" s="354">
        <v>225589042.72</v>
      </c>
    </row>
    <row r="29" spans="1:12">
      <c r="A29" s="347"/>
      <c r="B29" s="41" t="s">
        <v>327</v>
      </c>
      <c r="C29" s="41" t="s">
        <v>757</v>
      </c>
      <c r="D29" s="41" t="s">
        <v>301</v>
      </c>
      <c r="E29" s="41">
        <v>18</v>
      </c>
      <c r="F29" s="41">
        <v>5</v>
      </c>
      <c r="G29" s="41">
        <v>0</v>
      </c>
      <c r="H29" s="41">
        <v>0</v>
      </c>
      <c r="I29" s="99">
        <v>22435.82</v>
      </c>
      <c r="J29" s="99">
        <v>352.39</v>
      </c>
      <c r="K29" s="99">
        <v>1450.41</v>
      </c>
      <c r="L29" s="249">
        <v>24238.62</v>
      </c>
    </row>
    <row r="30" spans="1:12">
      <c r="A30" s="347"/>
      <c r="B30" s="41" t="s">
        <v>327</v>
      </c>
      <c r="C30" s="41" t="s">
        <v>596</v>
      </c>
      <c r="D30" s="41" t="s">
        <v>597</v>
      </c>
      <c r="E30" s="41">
        <v>4397</v>
      </c>
      <c r="F30" s="41">
        <v>1068</v>
      </c>
      <c r="G30" s="41">
        <v>360</v>
      </c>
      <c r="H30" s="41">
        <v>0</v>
      </c>
      <c r="I30" s="99">
        <v>1819747.3</v>
      </c>
      <c r="J30" s="99">
        <v>57332.24</v>
      </c>
      <c r="K30" s="99">
        <v>105736.46</v>
      </c>
      <c r="L30" s="249">
        <v>1982816</v>
      </c>
    </row>
    <row r="31" spans="1:12">
      <c r="A31" s="347"/>
      <c r="B31" s="41" t="s">
        <v>327</v>
      </c>
      <c r="C31" s="41" t="s">
        <v>598</v>
      </c>
      <c r="D31" s="41" t="s">
        <v>599</v>
      </c>
      <c r="E31" s="41">
        <v>25479</v>
      </c>
      <c r="F31" s="41">
        <v>7083</v>
      </c>
      <c r="G31" s="41">
        <v>2997</v>
      </c>
      <c r="H31" s="41">
        <v>0</v>
      </c>
      <c r="I31" s="99">
        <v>7546209.0999999996</v>
      </c>
      <c r="J31" s="99">
        <v>35543.9</v>
      </c>
      <c r="K31" s="99">
        <v>450674.85</v>
      </c>
      <c r="L31" s="249">
        <v>8032427.8499999996</v>
      </c>
    </row>
    <row r="32" spans="1:12" s="44" customFormat="1" ht="15.75">
      <c r="A32" s="347"/>
      <c r="B32" s="351" t="s">
        <v>327</v>
      </c>
      <c r="C32" s="351" t="s">
        <v>758</v>
      </c>
      <c r="D32" s="351" t="s">
        <v>759</v>
      </c>
      <c r="E32" s="351">
        <v>3060</v>
      </c>
      <c r="F32" s="351">
        <v>1194</v>
      </c>
      <c r="G32" s="351">
        <v>336</v>
      </c>
      <c r="H32" s="351">
        <v>0</v>
      </c>
      <c r="I32" s="352">
        <v>799774.27</v>
      </c>
      <c r="J32" s="352">
        <v>2412.58</v>
      </c>
      <c r="K32" s="352">
        <v>47844.92</v>
      </c>
      <c r="L32" s="353">
        <v>850031.77</v>
      </c>
    </row>
    <row r="33" spans="1:12">
      <c r="A33" s="347"/>
      <c r="B33" s="41" t="s">
        <v>327</v>
      </c>
      <c r="C33" s="41" t="s">
        <v>600</v>
      </c>
      <c r="D33" s="41" t="s">
        <v>601</v>
      </c>
      <c r="E33" s="41">
        <v>2045</v>
      </c>
      <c r="F33" s="41">
        <v>680</v>
      </c>
      <c r="G33" s="41">
        <v>47</v>
      </c>
      <c r="H33" s="41">
        <v>0</v>
      </c>
      <c r="I33" s="99">
        <v>519740.39</v>
      </c>
      <c r="J33" s="99">
        <v>2465</v>
      </c>
      <c r="K33" s="99">
        <v>31036.86</v>
      </c>
      <c r="L33" s="249">
        <v>553242.25</v>
      </c>
    </row>
    <row r="34" spans="1:12">
      <c r="A34" s="347"/>
      <c r="B34" s="41" t="s">
        <v>327</v>
      </c>
      <c r="C34" s="41" t="s">
        <v>602</v>
      </c>
      <c r="D34" s="41" t="s">
        <v>603</v>
      </c>
      <c r="E34" s="41">
        <v>23495</v>
      </c>
      <c r="F34" s="41">
        <v>4461</v>
      </c>
      <c r="G34" s="41">
        <v>251</v>
      </c>
      <c r="H34" s="41">
        <v>0</v>
      </c>
      <c r="I34" s="99">
        <v>7003104.9500000002</v>
      </c>
      <c r="J34" s="99">
        <v>83272.2</v>
      </c>
      <c r="K34" s="99">
        <v>415169.4</v>
      </c>
      <c r="L34" s="249">
        <v>7501546.5499999998</v>
      </c>
    </row>
    <row r="35" spans="1:12">
      <c r="A35" s="347"/>
      <c r="B35" s="41" t="s">
        <v>327</v>
      </c>
      <c r="C35" s="41" t="s">
        <v>604</v>
      </c>
      <c r="D35" s="41" t="s">
        <v>605</v>
      </c>
      <c r="E35" s="41">
        <v>25461</v>
      </c>
      <c r="F35" s="41">
        <v>6012</v>
      </c>
      <c r="G35" s="41">
        <v>274</v>
      </c>
      <c r="H35" s="41">
        <v>0</v>
      </c>
      <c r="I35" s="99">
        <v>6310612.6500000004</v>
      </c>
      <c r="J35" s="99">
        <v>3515.87</v>
      </c>
      <c r="K35" s="99">
        <v>378431.92</v>
      </c>
      <c r="L35" s="249">
        <v>6692560.4400000004</v>
      </c>
    </row>
    <row r="36" spans="1:12">
      <c r="A36" s="347"/>
      <c r="B36" s="41" t="s">
        <v>327</v>
      </c>
      <c r="C36" s="41" t="s">
        <v>606</v>
      </c>
      <c r="D36" s="41" t="s">
        <v>294</v>
      </c>
      <c r="E36" s="41">
        <v>4045</v>
      </c>
      <c r="F36" s="41">
        <v>702</v>
      </c>
      <c r="G36" s="41">
        <v>62</v>
      </c>
      <c r="H36" s="41">
        <v>0</v>
      </c>
      <c r="I36" s="99">
        <v>1658954.52</v>
      </c>
      <c r="J36" s="99">
        <v>65312.49</v>
      </c>
      <c r="K36" s="99">
        <v>95566.94</v>
      </c>
      <c r="L36" s="249">
        <v>1819833.9500000002</v>
      </c>
    </row>
    <row r="37" spans="1:12">
      <c r="A37" s="347"/>
      <c r="B37" s="41" t="s">
        <v>327</v>
      </c>
      <c r="C37" s="41" t="s">
        <v>760</v>
      </c>
      <c r="D37" s="41" t="s">
        <v>761</v>
      </c>
      <c r="E37" s="41">
        <v>2187</v>
      </c>
      <c r="F37" s="41">
        <v>926</v>
      </c>
      <c r="G37" s="41">
        <v>390</v>
      </c>
      <c r="H37" s="41">
        <v>0</v>
      </c>
      <c r="I37" s="99">
        <v>408388.33</v>
      </c>
      <c r="J37" s="99">
        <v>367.29</v>
      </c>
      <c r="K37" s="99">
        <v>24480.76</v>
      </c>
      <c r="L37" s="249">
        <v>433236.38</v>
      </c>
    </row>
    <row r="38" spans="1:12">
      <c r="A38" s="347"/>
      <c r="B38" s="41" t="s">
        <v>327</v>
      </c>
      <c r="C38" s="41" t="s">
        <v>607</v>
      </c>
      <c r="D38" s="41" t="s">
        <v>608</v>
      </c>
      <c r="E38" s="41">
        <v>968</v>
      </c>
      <c r="F38" s="41">
        <v>498</v>
      </c>
      <c r="G38" s="41">
        <v>1</v>
      </c>
      <c r="H38" s="41">
        <v>0</v>
      </c>
      <c r="I38" s="99">
        <v>504768.76</v>
      </c>
      <c r="J38" s="99">
        <v>17191.62</v>
      </c>
      <c r="K38" s="99">
        <v>29207.16</v>
      </c>
      <c r="L38" s="249">
        <v>551167.54</v>
      </c>
    </row>
    <row r="39" spans="1:12">
      <c r="A39" s="347"/>
      <c r="B39" s="41" t="s">
        <v>327</v>
      </c>
      <c r="C39" s="41" t="s">
        <v>609</v>
      </c>
      <c r="D39" s="41" t="s">
        <v>610</v>
      </c>
      <c r="E39" s="41">
        <v>198032</v>
      </c>
      <c r="F39" s="41">
        <v>25289</v>
      </c>
      <c r="G39" s="41">
        <v>1355</v>
      </c>
      <c r="H39" s="41">
        <v>0</v>
      </c>
      <c r="I39" s="99">
        <v>40425920.039999999</v>
      </c>
      <c r="J39" s="99">
        <v>10193.460000000001</v>
      </c>
      <c r="K39" s="99">
        <v>2425028.2000000002</v>
      </c>
      <c r="L39" s="249">
        <v>42861141.700000003</v>
      </c>
    </row>
    <row r="40" spans="1:12">
      <c r="A40" s="347"/>
      <c r="B40" s="41" t="s">
        <v>327</v>
      </c>
      <c r="C40" s="41" t="s">
        <v>611</v>
      </c>
      <c r="D40" s="41" t="s">
        <v>612</v>
      </c>
      <c r="E40" s="41">
        <v>11800</v>
      </c>
      <c r="F40" s="41">
        <v>3191</v>
      </c>
      <c r="G40" s="41">
        <v>0</v>
      </c>
      <c r="H40" s="41">
        <v>0</v>
      </c>
      <c r="I40" s="99">
        <v>1067206.06</v>
      </c>
      <c r="J40" s="99">
        <v>20.12</v>
      </c>
      <c r="K40" s="99">
        <v>64036.41</v>
      </c>
      <c r="L40" s="249">
        <v>1131262.5900000001</v>
      </c>
    </row>
    <row r="41" spans="1:12">
      <c r="A41" s="347"/>
      <c r="B41" s="41" t="s">
        <v>327</v>
      </c>
      <c r="C41" s="41" t="s">
        <v>613</v>
      </c>
      <c r="D41" s="41" t="s">
        <v>614</v>
      </c>
      <c r="E41" s="41">
        <v>5594</v>
      </c>
      <c r="F41" s="41">
        <v>1160</v>
      </c>
      <c r="G41" s="41">
        <v>68</v>
      </c>
      <c r="H41" s="41">
        <v>0</v>
      </c>
      <c r="I41" s="99">
        <v>674080.8</v>
      </c>
      <c r="J41" s="99">
        <v>65.13</v>
      </c>
      <c r="K41" s="99">
        <v>40437.75</v>
      </c>
      <c r="L41" s="249">
        <v>714583.68</v>
      </c>
    </row>
    <row r="42" spans="1:12">
      <c r="A42" s="347"/>
      <c r="B42" s="41" t="s">
        <v>327</v>
      </c>
      <c r="C42" s="41" t="s">
        <v>615</v>
      </c>
      <c r="D42" s="41" t="s">
        <v>616</v>
      </c>
      <c r="E42" s="41">
        <v>25370</v>
      </c>
      <c r="F42" s="41">
        <v>9147</v>
      </c>
      <c r="G42" s="41">
        <v>818</v>
      </c>
      <c r="H42" s="41">
        <v>0</v>
      </c>
      <c r="I42" s="99">
        <v>3617703.21</v>
      </c>
      <c r="J42" s="99">
        <v>0</v>
      </c>
      <c r="K42" s="99">
        <v>217057.45</v>
      </c>
      <c r="L42" s="249">
        <v>3834760.66</v>
      </c>
    </row>
    <row r="43" spans="1:12">
      <c r="A43" s="347"/>
      <c r="B43" s="41" t="s">
        <v>327</v>
      </c>
      <c r="C43" s="41" t="s">
        <v>617</v>
      </c>
      <c r="D43" s="41" t="s">
        <v>618</v>
      </c>
      <c r="E43" s="41">
        <v>1419</v>
      </c>
      <c r="F43" s="41">
        <v>228</v>
      </c>
      <c r="G43" s="41">
        <v>24</v>
      </c>
      <c r="H43" s="41">
        <v>0</v>
      </c>
      <c r="I43" s="99">
        <v>363964.98</v>
      </c>
      <c r="J43" s="99">
        <v>3369.32</v>
      </c>
      <c r="K43" s="99">
        <v>21635.95</v>
      </c>
      <c r="L43" s="249">
        <v>388970.25</v>
      </c>
    </row>
    <row r="44" spans="1:12">
      <c r="A44" s="347"/>
      <c r="B44" s="41" t="s">
        <v>327</v>
      </c>
      <c r="C44" s="41" t="s">
        <v>620</v>
      </c>
      <c r="D44" s="41" t="s">
        <v>621</v>
      </c>
      <c r="E44" s="41">
        <v>4419</v>
      </c>
      <c r="F44" s="41">
        <v>791</v>
      </c>
      <c r="G44" s="41">
        <v>102</v>
      </c>
      <c r="H44" s="41">
        <v>0</v>
      </c>
      <c r="I44" s="99">
        <v>2484595.7000000002</v>
      </c>
      <c r="J44" s="99">
        <v>158652.84</v>
      </c>
      <c r="K44" s="99">
        <v>139557.44</v>
      </c>
      <c r="L44" s="249">
        <v>2782805.98</v>
      </c>
    </row>
    <row r="45" spans="1:12">
      <c r="A45" s="347"/>
      <c r="B45" s="41" t="s">
        <v>327</v>
      </c>
      <c r="C45" s="41" t="s">
        <v>622</v>
      </c>
      <c r="D45" s="41" t="s">
        <v>623</v>
      </c>
      <c r="E45" s="41">
        <v>6640</v>
      </c>
      <c r="F45" s="41">
        <v>3129</v>
      </c>
      <c r="G45" s="41">
        <v>358</v>
      </c>
      <c r="H45" s="41">
        <v>0</v>
      </c>
      <c r="I45" s="99">
        <v>2188596.4300000002</v>
      </c>
      <c r="J45" s="99">
        <v>15417.38</v>
      </c>
      <c r="K45" s="99">
        <v>125652.73</v>
      </c>
      <c r="L45" s="249">
        <v>2329666.54</v>
      </c>
    </row>
    <row r="46" spans="1:12">
      <c r="A46" s="347"/>
      <c r="B46" s="41" t="s">
        <v>327</v>
      </c>
      <c r="C46" s="41" t="s">
        <v>624</v>
      </c>
      <c r="D46" s="41" t="s">
        <v>625</v>
      </c>
      <c r="E46" s="41">
        <v>371957</v>
      </c>
      <c r="F46" s="41">
        <v>123497</v>
      </c>
      <c r="G46" s="41">
        <v>51475</v>
      </c>
      <c r="H46" s="41">
        <v>0</v>
      </c>
      <c r="I46" s="99">
        <v>83087821.390000001</v>
      </c>
      <c r="J46" s="99">
        <v>16241.54</v>
      </c>
      <c r="K46" s="99">
        <v>4979374.82</v>
      </c>
      <c r="L46" s="249">
        <v>88083437.75</v>
      </c>
    </row>
    <row r="47" spans="1:12">
      <c r="A47" s="347"/>
      <c r="B47" s="41" t="s">
        <v>327</v>
      </c>
      <c r="C47" s="41" t="s">
        <v>626</v>
      </c>
      <c r="D47" s="41" t="s">
        <v>627</v>
      </c>
      <c r="E47" s="41">
        <v>31844</v>
      </c>
      <c r="F47" s="41">
        <v>6672</v>
      </c>
      <c r="G47" s="41">
        <v>204</v>
      </c>
      <c r="H47" s="41">
        <v>0</v>
      </c>
      <c r="I47" s="99">
        <v>8732752.5500000007</v>
      </c>
      <c r="J47" s="99">
        <v>55532.62</v>
      </c>
      <c r="K47" s="99">
        <v>520631.66</v>
      </c>
      <c r="L47" s="249">
        <v>9308916.8300000001</v>
      </c>
    </row>
    <row r="48" spans="1:12">
      <c r="A48" s="347"/>
      <c r="B48" s="41" t="s">
        <v>327</v>
      </c>
      <c r="C48" s="41" t="s">
        <v>628</v>
      </c>
      <c r="D48" s="41" t="s">
        <v>629</v>
      </c>
      <c r="E48" s="41">
        <v>471</v>
      </c>
      <c r="F48" s="41">
        <v>46</v>
      </c>
      <c r="G48" s="41">
        <v>1</v>
      </c>
      <c r="H48" s="41">
        <v>0</v>
      </c>
      <c r="I48" s="99">
        <v>111943.9</v>
      </c>
      <c r="J48" s="99">
        <v>1023.23</v>
      </c>
      <c r="K48" s="99">
        <v>6655.22</v>
      </c>
      <c r="L48" s="249">
        <v>119622.35</v>
      </c>
    </row>
    <row r="49" spans="1:12">
      <c r="A49" s="347"/>
      <c r="B49" s="41" t="s">
        <v>327</v>
      </c>
      <c r="C49" s="41" t="s">
        <v>762</v>
      </c>
      <c r="D49" s="41" t="s">
        <v>763</v>
      </c>
      <c r="E49" s="41">
        <v>803</v>
      </c>
      <c r="F49" s="41">
        <v>244</v>
      </c>
      <c r="G49" s="41">
        <v>40</v>
      </c>
      <c r="H49" s="41">
        <v>0</v>
      </c>
      <c r="I49" s="99">
        <v>195587.93</v>
      </c>
      <c r="J49" s="99">
        <v>818.28</v>
      </c>
      <c r="K49" s="99">
        <v>11685.9</v>
      </c>
      <c r="L49" s="249">
        <v>208092.11</v>
      </c>
    </row>
    <row r="50" spans="1:12">
      <c r="A50" s="347"/>
      <c r="B50" s="41" t="s">
        <v>327</v>
      </c>
      <c r="C50" s="41" t="s">
        <v>630</v>
      </c>
      <c r="D50" s="41" t="s">
        <v>631</v>
      </c>
      <c r="E50" s="41">
        <v>587</v>
      </c>
      <c r="F50" s="41">
        <v>163</v>
      </c>
      <c r="G50" s="41">
        <v>3</v>
      </c>
      <c r="H50" s="41">
        <v>0</v>
      </c>
      <c r="I50" s="99">
        <v>232338.69</v>
      </c>
      <c r="J50" s="99">
        <v>6650.44</v>
      </c>
      <c r="K50" s="99">
        <v>13541.48</v>
      </c>
      <c r="L50" s="249">
        <v>252530.61</v>
      </c>
    </row>
    <row r="51" spans="1:12">
      <c r="A51" s="347"/>
      <c r="B51" s="41" t="s">
        <v>327</v>
      </c>
      <c r="C51" s="41" t="s">
        <v>632</v>
      </c>
      <c r="D51" s="41" t="s">
        <v>295</v>
      </c>
      <c r="E51" s="41">
        <v>6971</v>
      </c>
      <c r="F51" s="41">
        <v>1728</v>
      </c>
      <c r="G51" s="41">
        <v>608</v>
      </c>
      <c r="H51" s="41">
        <v>0</v>
      </c>
      <c r="I51" s="99">
        <v>1461239.2</v>
      </c>
      <c r="J51" s="99">
        <v>0</v>
      </c>
      <c r="K51" s="99">
        <v>87677.37</v>
      </c>
      <c r="L51" s="249">
        <v>1548916.57</v>
      </c>
    </row>
    <row r="52" spans="1:12">
      <c r="A52" s="347"/>
      <c r="B52" s="41" t="s">
        <v>327</v>
      </c>
      <c r="C52" s="41" t="s">
        <v>633</v>
      </c>
      <c r="D52" s="41" t="s">
        <v>634</v>
      </c>
      <c r="E52" s="41">
        <v>4215</v>
      </c>
      <c r="F52" s="41">
        <v>597</v>
      </c>
      <c r="G52" s="41">
        <v>65</v>
      </c>
      <c r="H52" s="41">
        <v>0</v>
      </c>
      <c r="I52" s="99">
        <v>1888313.14</v>
      </c>
      <c r="J52" s="99">
        <v>81021.150000000009</v>
      </c>
      <c r="K52" s="99">
        <v>108438.28</v>
      </c>
      <c r="L52" s="249">
        <v>2077772.57</v>
      </c>
    </row>
    <row r="53" spans="1:12" s="44" customFormat="1" ht="15.75">
      <c r="A53" s="347"/>
      <c r="B53" s="351" t="s">
        <v>327</v>
      </c>
      <c r="C53" s="351" t="s">
        <v>635</v>
      </c>
      <c r="D53" s="351" t="s">
        <v>296</v>
      </c>
      <c r="E53" s="351">
        <v>23114</v>
      </c>
      <c r="F53" s="351">
        <v>7096</v>
      </c>
      <c r="G53" s="351">
        <v>703</v>
      </c>
      <c r="H53" s="351">
        <v>0</v>
      </c>
      <c r="I53" s="352">
        <v>8600329.2899999991</v>
      </c>
      <c r="J53" s="352">
        <v>171969.41</v>
      </c>
      <c r="K53" s="352">
        <v>505704.29</v>
      </c>
      <c r="L53" s="353">
        <v>9278002.9900000002</v>
      </c>
    </row>
    <row r="54" spans="1:12">
      <c r="A54" s="347"/>
      <c r="B54" s="41" t="s">
        <v>327</v>
      </c>
      <c r="C54" s="41" t="s">
        <v>636</v>
      </c>
      <c r="D54" s="41" t="s">
        <v>297</v>
      </c>
      <c r="E54" s="41">
        <v>22595</v>
      </c>
      <c r="F54" s="41">
        <v>3530</v>
      </c>
      <c r="G54" s="41">
        <v>409</v>
      </c>
      <c r="H54" s="41">
        <v>0</v>
      </c>
      <c r="I54" s="99">
        <v>5819933.1399999997</v>
      </c>
      <c r="J54" s="99">
        <v>75789.59</v>
      </c>
      <c r="K54" s="99">
        <v>344654</v>
      </c>
      <c r="L54" s="249">
        <v>6240376.7300000004</v>
      </c>
    </row>
    <row r="55" spans="1:12">
      <c r="A55" s="347"/>
      <c r="B55" s="41" t="s">
        <v>327</v>
      </c>
      <c r="C55" s="41" t="s">
        <v>637</v>
      </c>
      <c r="D55" s="41" t="s">
        <v>638</v>
      </c>
      <c r="E55" s="41">
        <v>7152</v>
      </c>
      <c r="F55" s="41">
        <v>2122</v>
      </c>
      <c r="G55" s="41">
        <v>278</v>
      </c>
      <c r="H55" s="41">
        <v>0</v>
      </c>
      <c r="I55" s="99">
        <v>1384803.95</v>
      </c>
      <c r="J55" s="99">
        <v>2710.42</v>
      </c>
      <c r="K55" s="99">
        <v>82933.64</v>
      </c>
      <c r="L55" s="249">
        <v>1470448.01</v>
      </c>
    </row>
    <row r="56" spans="1:12">
      <c r="A56" s="347"/>
      <c r="B56" s="41" t="s">
        <v>327</v>
      </c>
      <c r="C56" s="41" t="s">
        <v>764</v>
      </c>
      <c r="D56" s="41" t="s">
        <v>765</v>
      </c>
      <c r="E56" s="41">
        <v>466</v>
      </c>
      <c r="F56" s="41">
        <v>188</v>
      </c>
      <c r="G56" s="41">
        <v>44</v>
      </c>
      <c r="H56" s="41">
        <v>0</v>
      </c>
      <c r="I56" s="99">
        <v>150230.04</v>
      </c>
      <c r="J56" s="99">
        <v>2283.4700000000003</v>
      </c>
      <c r="K56" s="99">
        <v>8876.93</v>
      </c>
      <c r="L56" s="249">
        <v>161390.44</v>
      </c>
    </row>
    <row r="57" spans="1:12">
      <c r="A57" s="347"/>
      <c r="B57" s="41" t="s">
        <v>327</v>
      </c>
      <c r="C57" s="41" t="s">
        <v>639</v>
      </c>
      <c r="D57" s="41" t="s">
        <v>640</v>
      </c>
      <c r="E57" s="41">
        <v>1480</v>
      </c>
      <c r="F57" s="41">
        <v>365</v>
      </c>
      <c r="G57" s="41">
        <v>13</v>
      </c>
      <c r="H57" s="41">
        <v>0</v>
      </c>
      <c r="I57" s="99">
        <v>535933.11</v>
      </c>
      <c r="J57" s="99">
        <v>15876.58</v>
      </c>
      <c r="K57" s="99">
        <v>31203.88</v>
      </c>
      <c r="L57" s="249">
        <v>583013.57000000007</v>
      </c>
    </row>
    <row r="58" spans="1:12">
      <c r="A58" s="347"/>
      <c r="B58" s="41" t="s">
        <v>327</v>
      </c>
      <c r="C58" s="41" t="s">
        <v>641</v>
      </c>
      <c r="D58" s="41" t="s">
        <v>642</v>
      </c>
      <c r="E58" s="41">
        <v>89616</v>
      </c>
      <c r="F58" s="41">
        <v>49912</v>
      </c>
      <c r="G58" s="41">
        <v>9432</v>
      </c>
      <c r="H58" s="41">
        <v>0</v>
      </c>
      <c r="I58" s="99">
        <v>22045521.329999998</v>
      </c>
      <c r="J58" s="99">
        <v>43656.13</v>
      </c>
      <c r="K58" s="99">
        <v>1319421.1200000001</v>
      </c>
      <c r="L58" s="249">
        <v>23408598.579999998</v>
      </c>
    </row>
    <row r="59" spans="1:12">
      <c r="A59" s="347"/>
      <c r="B59" s="41" t="s">
        <v>327</v>
      </c>
      <c r="C59" s="41" t="s">
        <v>766</v>
      </c>
      <c r="D59" s="41" t="s">
        <v>767</v>
      </c>
      <c r="E59" s="41">
        <v>196</v>
      </c>
      <c r="F59" s="41">
        <v>176</v>
      </c>
      <c r="G59" s="41">
        <v>116</v>
      </c>
      <c r="H59" s="41">
        <v>0</v>
      </c>
      <c r="I59" s="99">
        <v>31112.9</v>
      </c>
      <c r="J59" s="99">
        <v>111.37</v>
      </c>
      <c r="K59" s="99">
        <v>1860.01</v>
      </c>
      <c r="L59" s="249">
        <v>33084.28</v>
      </c>
    </row>
    <row r="60" spans="1:12" s="17" customFormat="1">
      <c r="A60" s="350"/>
      <c r="B60" s="351" t="s">
        <v>327</v>
      </c>
      <c r="C60" s="351" t="s">
        <v>768</v>
      </c>
      <c r="D60" s="351" t="s">
        <v>769</v>
      </c>
      <c r="E60" s="351">
        <v>853</v>
      </c>
      <c r="F60" s="351">
        <v>220</v>
      </c>
      <c r="G60" s="351">
        <v>0</v>
      </c>
      <c r="H60" s="351">
        <v>0</v>
      </c>
      <c r="I60" s="352">
        <v>19945.54</v>
      </c>
      <c r="J60" s="352">
        <v>0</v>
      </c>
      <c r="K60" s="352">
        <v>1196.83</v>
      </c>
      <c r="L60" s="353">
        <v>21142.37</v>
      </c>
    </row>
    <row r="61" spans="1:12" s="17" customFormat="1">
      <c r="A61" s="350"/>
      <c r="B61" s="351" t="s">
        <v>327</v>
      </c>
      <c r="C61" s="351" t="s">
        <v>643</v>
      </c>
      <c r="D61" s="351" t="s">
        <v>644</v>
      </c>
      <c r="E61" s="351">
        <v>713</v>
      </c>
      <c r="F61" s="351">
        <v>210</v>
      </c>
      <c r="G61" s="351">
        <v>64</v>
      </c>
      <c r="H61" s="351">
        <v>0</v>
      </c>
      <c r="I61" s="352">
        <v>279882.34000000003</v>
      </c>
      <c r="J61" s="352">
        <v>13541.47</v>
      </c>
      <c r="K61" s="352">
        <v>15980.4</v>
      </c>
      <c r="L61" s="353">
        <v>309404.21000000002</v>
      </c>
    </row>
    <row r="62" spans="1:12" s="11" customFormat="1">
      <c r="A62" s="347">
        <v>1</v>
      </c>
      <c r="B62" s="176" t="s">
        <v>563</v>
      </c>
      <c r="C62" s="176"/>
      <c r="D62" s="176" t="s">
        <v>563</v>
      </c>
      <c r="E62" s="176">
        <v>835381</v>
      </c>
      <c r="F62" s="176">
        <v>325405</v>
      </c>
      <c r="G62" s="176">
        <v>111189</v>
      </c>
      <c r="H62" s="176">
        <v>2699</v>
      </c>
      <c r="I62" s="319">
        <v>879334327.11000001</v>
      </c>
      <c r="J62" s="319">
        <v>6990023.9699999997</v>
      </c>
      <c r="K62" s="319">
        <v>49933569.539999999</v>
      </c>
      <c r="L62" s="354">
        <v>936257920.62</v>
      </c>
    </row>
    <row r="63" spans="1:12">
      <c r="A63" s="347"/>
      <c r="B63" s="351" t="s">
        <v>563</v>
      </c>
      <c r="C63" s="351" t="s">
        <v>562</v>
      </c>
      <c r="D63" s="351" t="s">
        <v>563</v>
      </c>
      <c r="E63" s="351">
        <v>539930</v>
      </c>
      <c r="F63" s="351">
        <v>193394</v>
      </c>
      <c r="G63" s="351">
        <v>84227</v>
      </c>
      <c r="H63" s="351">
        <v>0</v>
      </c>
      <c r="I63" s="352">
        <v>507562614.93000001</v>
      </c>
      <c r="J63" s="352">
        <v>1477871.05</v>
      </c>
      <c r="K63" s="352">
        <v>29036827.5</v>
      </c>
      <c r="L63" s="353">
        <v>538077313.48000002</v>
      </c>
    </row>
    <row r="64" spans="1:12">
      <c r="A64" s="347"/>
      <c r="B64" s="351" t="s">
        <v>563</v>
      </c>
      <c r="C64" s="351" t="s">
        <v>564</v>
      </c>
      <c r="D64" s="351" t="s">
        <v>565</v>
      </c>
      <c r="E64" s="351">
        <v>9392</v>
      </c>
      <c r="F64" s="351">
        <v>2118</v>
      </c>
      <c r="G64" s="351">
        <v>756</v>
      </c>
      <c r="H64" s="351">
        <v>0</v>
      </c>
      <c r="I64" s="352">
        <v>10252435.050000001</v>
      </c>
      <c r="J64" s="352">
        <v>44044.22</v>
      </c>
      <c r="K64" s="352">
        <v>641615.57000000007</v>
      </c>
      <c r="L64" s="353">
        <v>10938094.84</v>
      </c>
    </row>
    <row r="65" spans="1:12" s="44" customFormat="1" ht="15.75">
      <c r="A65" s="347"/>
      <c r="B65" s="351" t="s">
        <v>563</v>
      </c>
      <c r="C65" s="351" t="s">
        <v>770</v>
      </c>
      <c r="D65" s="351" t="s">
        <v>771</v>
      </c>
      <c r="E65" s="351">
        <v>1170</v>
      </c>
      <c r="F65" s="351">
        <v>488</v>
      </c>
      <c r="G65" s="351">
        <v>149</v>
      </c>
      <c r="H65" s="351">
        <v>0</v>
      </c>
      <c r="I65" s="352">
        <v>2573919.8199999998</v>
      </c>
      <c r="J65" s="352">
        <v>207305.07</v>
      </c>
      <c r="K65" s="352">
        <v>173020.46</v>
      </c>
      <c r="L65" s="353">
        <v>2954245.35</v>
      </c>
    </row>
    <row r="66" spans="1:12">
      <c r="A66" s="347"/>
      <c r="B66" s="351" t="s">
        <v>563</v>
      </c>
      <c r="C66" s="351" t="s">
        <v>566</v>
      </c>
      <c r="D66" s="351" t="s">
        <v>567</v>
      </c>
      <c r="E66" s="351">
        <v>1340</v>
      </c>
      <c r="F66" s="351">
        <v>160</v>
      </c>
      <c r="G66" s="351">
        <v>39</v>
      </c>
      <c r="H66" s="351">
        <v>10</v>
      </c>
      <c r="I66" s="352">
        <v>1933300.32</v>
      </c>
      <c r="J66" s="352">
        <v>39755.71</v>
      </c>
      <c r="K66" s="352">
        <v>100383.53</v>
      </c>
      <c r="L66" s="353">
        <v>2073439.56</v>
      </c>
    </row>
    <row r="67" spans="1:12" s="44" customFormat="1" ht="15.75">
      <c r="A67" s="347"/>
      <c r="B67" s="351" t="s">
        <v>563</v>
      </c>
      <c r="C67" s="351" t="s">
        <v>568</v>
      </c>
      <c r="D67" s="351" t="s">
        <v>569</v>
      </c>
      <c r="E67" s="351">
        <v>12299</v>
      </c>
      <c r="F67" s="351">
        <v>2145</v>
      </c>
      <c r="G67" s="351">
        <v>315</v>
      </c>
      <c r="H67" s="351">
        <v>0</v>
      </c>
      <c r="I67" s="352">
        <v>16798991.850000001</v>
      </c>
      <c r="J67" s="352">
        <v>380588.29</v>
      </c>
      <c r="K67" s="352">
        <v>858138.22</v>
      </c>
      <c r="L67" s="353">
        <v>18037718.359999999</v>
      </c>
    </row>
    <row r="68" spans="1:12">
      <c r="A68" s="347"/>
      <c r="B68" s="351" t="s">
        <v>563</v>
      </c>
      <c r="C68" s="351" t="s">
        <v>570</v>
      </c>
      <c r="D68" s="351" t="s">
        <v>571</v>
      </c>
      <c r="E68" s="351">
        <v>5331</v>
      </c>
      <c r="F68" s="351">
        <v>1611</v>
      </c>
      <c r="G68" s="351">
        <v>154</v>
      </c>
      <c r="H68" s="351">
        <v>56</v>
      </c>
      <c r="I68" s="352">
        <v>8064847.96</v>
      </c>
      <c r="J68" s="352">
        <v>177361.69</v>
      </c>
      <c r="K68" s="352">
        <v>448041.88</v>
      </c>
      <c r="L68" s="353">
        <v>8690251.5299999993</v>
      </c>
    </row>
    <row r="69" spans="1:12" s="44" customFormat="1" ht="15.75">
      <c r="A69" s="347"/>
      <c r="B69" s="351" t="s">
        <v>563</v>
      </c>
      <c r="C69" s="351" t="s">
        <v>772</v>
      </c>
      <c r="D69" s="351" t="s">
        <v>773</v>
      </c>
      <c r="E69" s="351">
        <v>2372</v>
      </c>
      <c r="F69" s="351">
        <v>393</v>
      </c>
      <c r="G69" s="351">
        <v>115</v>
      </c>
      <c r="H69" s="351">
        <v>0</v>
      </c>
      <c r="I69" s="352">
        <v>3535072.6</v>
      </c>
      <c r="J69" s="352">
        <v>142403.75</v>
      </c>
      <c r="K69" s="352">
        <v>224837.11</v>
      </c>
      <c r="L69" s="353">
        <v>3902313.46</v>
      </c>
    </row>
    <row r="70" spans="1:12">
      <c r="A70" s="347"/>
      <c r="B70" s="351" t="s">
        <v>563</v>
      </c>
      <c r="C70" s="351" t="s">
        <v>572</v>
      </c>
      <c r="D70" s="351" t="s">
        <v>573</v>
      </c>
      <c r="E70" s="351">
        <v>602</v>
      </c>
      <c r="F70" s="351">
        <v>144</v>
      </c>
      <c r="G70" s="351">
        <v>2</v>
      </c>
      <c r="H70" s="351">
        <v>5</v>
      </c>
      <c r="I70" s="352">
        <v>877981.05</v>
      </c>
      <c r="J70" s="352">
        <v>24639.61</v>
      </c>
      <c r="K70" s="352">
        <v>45855.26</v>
      </c>
      <c r="L70" s="353">
        <v>948475.92</v>
      </c>
    </row>
    <row r="71" spans="1:12" s="44" customFormat="1" ht="15.75">
      <c r="A71" s="347"/>
      <c r="B71" s="351" t="s">
        <v>563</v>
      </c>
      <c r="C71" s="351" t="s">
        <v>574</v>
      </c>
      <c r="D71" s="351" t="s">
        <v>575</v>
      </c>
      <c r="E71" s="351">
        <v>42644</v>
      </c>
      <c r="F71" s="351">
        <v>9233</v>
      </c>
      <c r="G71" s="351">
        <v>1262</v>
      </c>
      <c r="H71" s="351">
        <v>354</v>
      </c>
      <c r="I71" s="352">
        <v>67794927.269999996</v>
      </c>
      <c r="J71" s="352">
        <v>1532160.64</v>
      </c>
      <c r="K71" s="352">
        <v>3533734.03</v>
      </c>
      <c r="L71" s="353">
        <v>72860821.939999998</v>
      </c>
    </row>
    <row r="72" spans="1:12">
      <c r="A72" s="347"/>
      <c r="B72" s="351" t="s">
        <v>563</v>
      </c>
      <c r="C72" s="351" t="s">
        <v>590</v>
      </c>
      <c r="D72" s="351" t="s">
        <v>591</v>
      </c>
      <c r="E72" s="351">
        <v>24715</v>
      </c>
      <c r="F72" s="351">
        <v>7814</v>
      </c>
      <c r="G72" s="351">
        <v>803</v>
      </c>
      <c r="H72" s="351">
        <v>0</v>
      </c>
      <c r="I72" s="352">
        <v>47965163.530000001</v>
      </c>
      <c r="J72" s="352">
        <v>1812658.61</v>
      </c>
      <c r="K72" s="352">
        <v>2679769.5</v>
      </c>
      <c r="L72" s="353">
        <v>52457591.640000001</v>
      </c>
    </row>
    <row r="73" spans="1:12" s="12" customFormat="1" ht="15.75">
      <c r="A73" s="350"/>
      <c r="B73" s="351" t="s">
        <v>563</v>
      </c>
      <c r="C73" s="351" t="s">
        <v>592</v>
      </c>
      <c r="D73" s="351" t="s">
        <v>593</v>
      </c>
      <c r="E73" s="351">
        <v>110486</v>
      </c>
      <c r="F73" s="351">
        <v>43276</v>
      </c>
      <c r="G73" s="351">
        <v>12690</v>
      </c>
      <c r="H73" s="351">
        <v>402</v>
      </c>
      <c r="I73" s="352">
        <v>115632025.93000001</v>
      </c>
      <c r="J73" s="352">
        <v>156183.94</v>
      </c>
      <c r="K73" s="352">
        <v>6489884.9699999997</v>
      </c>
      <c r="L73" s="353">
        <v>122278094.84</v>
      </c>
    </row>
    <row r="74" spans="1:12" s="17" customFormat="1">
      <c r="A74" s="350"/>
      <c r="B74" s="351" t="s">
        <v>563</v>
      </c>
      <c r="C74" s="351" t="s">
        <v>594</v>
      </c>
      <c r="D74" s="351" t="s">
        <v>595</v>
      </c>
      <c r="E74" s="351">
        <v>85015</v>
      </c>
      <c r="F74" s="351">
        <v>64626</v>
      </c>
      <c r="G74" s="351">
        <v>10673</v>
      </c>
      <c r="H74" s="351">
        <v>1872</v>
      </c>
      <c r="I74" s="352">
        <v>96257511.019999996</v>
      </c>
      <c r="J74" s="352">
        <v>994252.85</v>
      </c>
      <c r="K74" s="352">
        <v>5696917.4199999999</v>
      </c>
      <c r="L74" s="353">
        <v>102948681.29000001</v>
      </c>
    </row>
    <row r="75" spans="1:12" s="17" customFormat="1">
      <c r="A75" s="350"/>
      <c r="B75" s="351" t="s">
        <v>563</v>
      </c>
      <c r="C75" s="351" t="s">
        <v>774</v>
      </c>
      <c r="D75" s="351" t="s">
        <v>775</v>
      </c>
      <c r="E75" s="351">
        <v>85</v>
      </c>
      <c r="F75" s="351">
        <v>3</v>
      </c>
      <c r="G75" s="351">
        <v>4</v>
      </c>
      <c r="H75" s="351">
        <v>0</v>
      </c>
      <c r="I75" s="352">
        <v>85535.78</v>
      </c>
      <c r="J75" s="352">
        <v>798.54</v>
      </c>
      <c r="K75" s="352">
        <v>4544.09</v>
      </c>
      <c r="L75" s="353">
        <v>90878.41</v>
      </c>
    </row>
    <row r="76" spans="1:12" s="44" customFormat="1" ht="15.75">
      <c r="A76" s="347">
        <v>1</v>
      </c>
      <c r="B76" s="176" t="s">
        <v>235</v>
      </c>
      <c r="C76" s="176"/>
      <c r="D76" s="176" t="s">
        <v>235</v>
      </c>
      <c r="E76" s="176">
        <v>5</v>
      </c>
      <c r="F76" s="176">
        <v>0</v>
      </c>
      <c r="G76" s="176">
        <v>0</v>
      </c>
      <c r="H76" s="176">
        <v>2</v>
      </c>
      <c r="I76" s="319">
        <v>7426.43</v>
      </c>
      <c r="J76" s="319">
        <v>382.7</v>
      </c>
      <c r="K76" s="319">
        <v>466.58</v>
      </c>
      <c r="L76" s="354">
        <v>8275.7100000000009</v>
      </c>
    </row>
    <row r="77" spans="1:12" s="17" customFormat="1">
      <c r="A77" s="350"/>
      <c r="B77" s="351" t="s">
        <v>235</v>
      </c>
      <c r="C77" s="351" t="s">
        <v>776</v>
      </c>
      <c r="D77" s="351" t="s">
        <v>777</v>
      </c>
      <c r="E77" s="351">
        <v>5</v>
      </c>
      <c r="F77" s="351">
        <v>0</v>
      </c>
      <c r="G77" s="351">
        <v>0</v>
      </c>
      <c r="H77" s="351">
        <v>2</v>
      </c>
      <c r="I77" s="352">
        <v>7426.43</v>
      </c>
      <c r="J77" s="352">
        <v>382.7</v>
      </c>
      <c r="K77" s="352">
        <v>466.58</v>
      </c>
      <c r="L77" s="353">
        <v>8275.7100000000009</v>
      </c>
    </row>
    <row r="78" spans="1:12" s="11" customFormat="1">
      <c r="A78" s="347">
        <v>1</v>
      </c>
      <c r="B78" s="176" t="s">
        <v>778</v>
      </c>
      <c r="C78" s="176"/>
      <c r="D78" s="176" t="s">
        <v>778</v>
      </c>
      <c r="E78" s="176">
        <v>12080</v>
      </c>
      <c r="F78" s="176">
        <v>2639</v>
      </c>
      <c r="G78" s="176">
        <v>21</v>
      </c>
      <c r="H78" s="176">
        <v>0</v>
      </c>
      <c r="I78" s="319">
        <v>3462747.52</v>
      </c>
      <c r="J78" s="319">
        <v>0</v>
      </c>
      <c r="K78" s="319">
        <v>84288.06</v>
      </c>
      <c r="L78" s="354">
        <v>3547035.58</v>
      </c>
    </row>
    <row r="79" spans="1:12" s="17" customFormat="1">
      <c r="A79" s="350"/>
      <c r="B79" s="351" t="s">
        <v>778</v>
      </c>
      <c r="C79" s="351" t="s">
        <v>651</v>
      </c>
      <c r="D79" s="351" t="s">
        <v>652</v>
      </c>
      <c r="E79" s="351">
        <v>12080</v>
      </c>
      <c r="F79" s="351">
        <v>2639</v>
      </c>
      <c r="G79" s="351">
        <v>21</v>
      </c>
      <c r="H79" s="351">
        <v>0</v>
      </c>
      <c r="I79" s="352">
        <v>3462747.52</v>
      </c>
      <c r="J79" s="352">
        <v>0</v>
      </c>
      <c r="K79" s="352">
        <v>84288.06</v>
      </c>
      <c r="L79" s="353">
        <v>3547035.58</v>
      </c>
    </row>
    <row r="80" spans="1:12" s="44" customFormat="1" ht="15.75">
      <c r="A80" s="347">
        <v>1</v>
      </c>
      <c r="B80" s="176" t="s">
        <v>650</v>
      </c>
      <c r="C80" s="176"/>
      <c r="D80" s="176" t="s">
        <v>650</v>
      </c>
      <c r="E80" s="176">
        <v>12518</v>
      </c>
      <c r="F80" s="176">
        <v>2938</v>
      </c>
      <c r="G80" s="176">
        <v>0</v>
      </c>
      <c r="H80" s="176">
        <v>0</v>
      </c>
      <c r="I80" s="319">
        <v>2705750.36</v>
      </c>
      <c r="J80" s="319">
        <v>0</v>
      </c>
      <c r="K80" s="319">
        <v>0</v>
      </c>
      <c r="L80" s="354">
        <v>2705750.36</v>
      </c>
    </row>
    <row r="81" spans="1:12" s="17" customFormat="1">
      <c r="A81" s="350"/>
      <c r="B81" s="351" t="s">
        <v>650</v>
      </c>
      <c r="C81" s="351" t="s">
        <v>649</v>
      </c>
      <c r="D81" s="351" t="s">
        <v>650</v>
      </c>
      <c r="E81" s="351">
        <v>12518</v>
      </c>
      <c r="F81" s="351">
        <v>2938</v>
      </c>
      <c r="G81" s="351">
        <v>0</v>
      </c>
      <c r="H81" s="351">
        <v>0</v>
      </c>
      <c r="I81" s="352">
        <v>2705750.36</v>
      </c>
      <c r="J81" s="352">
        <v>0</v>
      </c>
      <c r="K81" s="352">
        <v>0</v>
      </c>
      <c r="L81" s="353">
        <v>2705750.36</v>
      </c>
    </row>
    <row r="82" spans="1:12" s="11" customFormat="1">
      <c r="A82" s="347">
        <v>1</v>
      </c>
      <c r="B82" s="176" t="s">
        <v>654</v>
      </c>
      <c r="C82" s="176"/>
      <c r="D82" s="176" t="s">
        <v>654</v>
      </c>
      <c r="E82" s="176">
        <v>235570</v>
      </c>
      <c r="F82" s="176">
        <v>35104</v>
      </c>
      <c r="G82" s="176">
        <v>0</v>
      </c>
      <c r="H82" s="176">
        <v>0</v>
      </c>
      <c r="I82" s="319">
        <v>22814143.370000001</v>
      </c>
      <c r="J82" s="319">
        <v>761.41</v>
      </c>
      <c r="K82" s="319">
        <v>0</v>
      </c>
      <c r="L82" s="354">
        <v>22814904.780000001</v>
      </c>
    </row>
    <row r="83" spans="1:12" s="17" customFormat="1">
      <c r="A83" s="350"/>
      <c r="B83" s="351" t="s">
        <v>654</v>
      </c>
      <c r="C83" s="351" t="s">
        <v>653</v>
      </c>
      <c r="D83" s="351" t="s">
        <v>654</v>
      </c>
      <c r="E83" s="351">
        <v>235570</v>
      </c>
      <c r="F83" s="351">
        <v>35104</v>
      </c>
      <c r="G83" s="351">
        <v>0</v>
      </c>
      <c r="H83" s="351">
        <v>0</v>
      </c>
      <c r="I83" s="352">
        <v>22814143.370000001</v>
      </c>
      <c r="J83" s="352">
        <v>761.41</v>
      </c>
      <c r="K83" s="352">
        <v>0</v>
      </c>
      <c r="L83" s="353">
        <v>22814904.780000001</v>
      </c>
    </row>
    <row r="84" spans="1:12" s="11" customFormat="1">
      <c r="A84" s="347">
        <v>1</v>
      </c>
      <c r="B84" s="176" t="s">
        <v>648</v>
      </c>
      <c r="C84" s="176"/>
      <c r="D84" s="176" t="s">
        <v>648</v>
      </c>
      <c r="E84" s="176">
        <v>45370</v>
      </c>
      <c r="F84" s="176">
        <v>18142</v>
      </c>
      <c r="G84" s="176">
        <v>0</v>
      </c>
      <c r="H84" s="176">
        <v>0</v>
      </c>
      <c r="I84" s="319">
        <v>7070846.29</v>
      </c>
      <c r="J84" s="319">
        <v>4843.3</v>
      </c>
      <c r="K84" s="319">
        <v>173807.21</v>
      </c>
      <c r="L84" s="354">
        <v>7249496.7999999998</v>
      </c>
    </row>
    <row r="85" spans="1:12" s="17" customFormat="1">
      <c r="A85" s="350"/>
      <c r="B85" s="351" t="s">
        <v>648</v>
      </c>
      <c r="C85" s="351" t="s">
        <v>647</v>
      </c>
      <c r="D85" s="351" t="s">
        <v>648</v>
      </c>
      <c r="E85" s="351">
        <v>44890</v>
      </c>
      <c r="F85" s="351">
        <v>18069</v>
      </c>
      <c r="G85" s="351">
        <v>0</v>
      </c>
      <c r="H85" s="351">
        <v>0</v>
      </c>
      <c r="I85" s="352">
        <v>6554920.2999999998</v>
      </c>
      <c r="J85" s="352">
        <v>0</v>
      </c>
      <c r="K85" s="352">
        <v>144413.79</v>
      </c>
      <c r="L85" s="353">
        <v>6699334.0899999999</v>
      </c>
    </row>
    <row r="86" spans="1:12" s="17" customFormat="1">
      <c r="A86" s="350"/>
      <c r="B86" s="351" t="s">
        <v>648</v>
      </c>
      <c r="C86" s="351" t="s">
        <v>779</v>
      </c>
      <c r="D86" s="351" t="s">
        <v>236</v>
      </c>
      <c r="E86" s="351">
        <v>82</v>
      </c>
      <c r="F86" s="351">
        <v>46</v>
      </c>
      <c r="G86" s="351">
        <v>0</v>
      </c>
      <c r="H86" s="351">
        <v>0</v>
      </c>
      <c r="I86" s="352">
        <v>112858.59</v>
      </c>
      <c r="J86" s="352">
        <v>850.31</v>
      </c>
      <c r="K86" s="352">
        <v>6006.73</v>
      </c>
      <c r="L86" s="353">
        <v>119715.63</v>
      </c>
    </row>
    <row r="87" spans="1:12" s="12" customFormat="1" ht="15.75">
      <c r="A87" s="350"/>
      <c r="B87" s="351" t="s">
        <v>648</v>
      </c>
      <c r="C87" s="351" t="s">
        <v>780</v>
      </c>
      <c r="D87" s="351" t="s">
        <v>781</v>
      </c>
      <c r="E87" s="351">
        <v>398</v>
      </c>
      <c r="F87" s="351">
        <v>27</v>
      </c>
      <c r="G87" s="351">
        <v>0</v>
      </c>
      <c r="H87" s="351">
        <v>0</v>
      </c>
      <c r="I87" s="352">
        <v>403067.4</v>
      </c>
      <c r="J87" s="352">
        <v>3992.99</v>
      </c>
      <c r="K87" s="352">
        <v>23386.69</v>
      </c>
      <c r="L87" s="353">
        <v>430447.08</v>
      </c>
    </row>
    <row r="88" spans="1:12" s="11" customFormat="1">
      <c r="A88" s="347">
        <v>1</v>
      </c>
      <c r="B88" s="176" t="s">
        <v>646</v>
      </c>
      <c r="C88" s="176"/>
      <c r="D88" s="176" t="s">
        <v>646</v>
      </c>
      <c r="E88" s="176">
        <v>38407</v>
      </c>
      <c r="F88" s="176">
        <v>20444</v>
      </c>
      <c r="G88" s="176">
        <v>3284</v>
      </c>
      <c r="H88" s="176">
        <v>0</v>
      </c>
      <c r="I88" s="319">
        <v>58060051.049999997</v>
      </c>
      <c r="J88" s="319">
        <v>2019973.31</v>
      </c>
      <c r="K88" s="319">
        <v>3769616.81</v>
      </c>
      <c r="L88" s="354">
        <v>63849641.170000002</v>
      </c>
    </row>
    <row r="89" spans="1:12" s="17" customFormat="1">
      <c r="A89" s="350"/>
      <c r="B89" s="351" t="s">
        <v>646</v>
      </c>
      <c r="C89" s="351" t="s">
        <v>645</v>
      </c>
      <c r="D89" s="351" t="s">
        <v>646</v>
      </c>
      <c r="E89" s="351">
        <v>38407</v>
      </c>
      <c r="F89" s="351">
        <v>20444</v>
      </c>
      <c r="G89" s="351">
        <v>3284</v>
      </c>
      <c r="H89" s="351">
        <v>0</v>
      </c>
      <c r="I89" s="352">
        <v>58060051.049999997</v>
      </c>
      <c r="J89" s="352">
        <v>2019973.31</v>
      </c>
      <c r="K89" s="352">
        <v>3769616.81</v>
      </c>
      <c r="L89" s="353">
        <v>63849641.170000002</v>
      </c>
    </row>
    <row r="90" spans="1:12" s="44" customFormat="1" ht="15.75">
      <c r="A90" s="347">
        <v>1</v>
      </c>
      <c r="B90" s="176" t="s">
        <v>782</v>
      </c>
      <c r="C90" s="176"/>
      <c r="D90" s="176" t="s">
        <v>782</v>
      </c>
      <c r="E90" s="176">
        <v>194328</v>
      </c>
      <c r="F90" s="176">
        <v>106146</v>
      </c>
      <c r="G90" s="176">
        <v>27596</v>
      </c>
      <c r="H90" s="176">
        <v>3384</v>
      </c>
      <c r="I90" s="319">
        <v>247112385.88999999</v>
      </c>
      <c r="J90" s="319">
        <v>229117.22</v>
      </c>
      <c r="K90" s="319">
        <v>12019082.380000001</v>
      </c>
      <c r="L90" s="354">
        <v>259360585.49000001</v>
      </c>
    </row>
    <row r="91" spans="1:12">
      <c r="A91" s="347"/>
      <c r="B91" s="351" t="s">
        <v>782</v>
      </c>
      <c r="C91" s="351" t="s">
        <v>783</v>
      </c>
      <c r="D91" s="351" t="s">
        <v>784</v>
      </c>
      <c r="E91" s="351">
        <v>327</v>
      </c>
      <c r="F91" s="351">
        <v>81</v>
      </c>
      <c r="G91" s="351">
        <v>2</v>
      </c>
      <c r="H91" s="351">
        <v>0</v>
      </c>
      <c r="I91" s="352">
        <v>342619.85</v>
      </c>
      <c r="J91" s="352">
        <v>3018.39</v>
      </c>
      <c r="K91" s="352">
        <v>21732.97</v>
      </c>
      <c r="L91" s="353">
        <v>367371.21</v>
      </c>
    </row>
    <row r="92" spans="1:12" s="12" customFormat="1" ht="15.75">
      <c r="A92" s="350"/>
      <c r="B92" s="351" t="s">
        <v>782</v>
      </c>
      <c r="C92" s="351" t="s">
        <v>576</v>
      </c>
      <c r="D92" s="351" t="s">
        <v>577</v>
      </c>
      <c r="E92" s="351">
        <v>191787</v>
      </c>
      <c r="F92" s="351">
        <v>101656</v>
      </c>
      <c r="G92" s="351">
        <v>27369</v>
      </c>
      <c r="H92" s="351">
        <v>3378</v>
      </c>
      <c r="I92" s="352">
        <v>242929950.31999999</v>
      </c>
      <c r="J92" s="352">
        <v>197835.45</v>
      </c>
      <c r="K92" s="352">
        <v>11756008.369999999</v>
      </c>
      <c r="L92" s="353">
        <v>254883794.13999999</v>
      </c>
    </row>
    <row r="93" spans="1:12" s="17" customFormat="1">
      <c r="A93" s="350"/>
      <c r="B93" s="351" t="s">
        <v>782</v>
      </c>
      <c r="C93" s="351" t="s">
        <v>578</v>
      </c>
      <c r="D93" s="351" t="s">
        <v>579</v>
      </c>
      <c r="E93" s="351">
        <v>824</v>
      </c>
      <c r="F93" s="351">
        <v>3860</v>
      </c>
      <c r="G93" s="351">
        <v>167</v>
      </c>
      <c r="H93" s="351">
        <v>0</v>
      </c>
      <c r="I93" s="352">
        <v>2490647.2200000002</v>
      </c>
      <c r="J93" s="352">
        <v>16513.53</v>
      </c>
      <c r="K93" s="352">
        <v>165535.32</v>
      </c>
      <c r="L93" s="353">
        <v>2672696.0700000003</v>
      </c>
    </row>
    <row r="94" spans="1:12" s="17" customFormat="1">
      <c r="A94" s="350"/>
      <c r="B94" s="351" t="s">
        <v>782</v>
      </c>
      <c r="C94" s="351" t="s">
        <v>580</v>
      </c>
      <c r="D94" s="351" t="s">
        <v>581</v>
      </c>
      <c r="E94" s="351">
        <v>1390</v>
      </c>
      <c r="F94" s="351">
        <v>549</v>
      </c>
      <c r="G94" s="351">
        <v>58</v>
      </c>
      <c r="H94" s="351">
        <v>6</v>
      </c>
      <c r="I94" s="352">
        <v>1349168.5</v>
      </c>
      <c r="J94" s="352">
        <v>11749.85</v>
      </c>
      <c r="K94" s="352">
        <v>75805.72</v>
      </c>
      <c r="L94" s="353">
        <v>1436724.07</v>
      </c>
    </row>
    <row r="95" spans="1:12" s="11" customFormat="1">
      <c r="A95" s="347">
        <v>1</v>
      </c>
      <c r="B95" s="355" t="s">
        <v>785</v>
      </c>
      <c r="C95" s="176"/>
      <c r="D95" s="355" t="s">
        <v>785</v>
      </c>
      <c r="E95" s="176">
        <v>463888</v>
      </c>
      <c r="F95" s="176">
        <v>11193</v>
      </c>
      <c r="G95" s="176">
        <v>85072</v>
      </c>
      <c r="H95" s="176">
        <v>10861</v>
      </c>
      <c r="I95" s="319">
        <v>250205509.43000001</v>
      </c>
      <c r="J95" s="319">
        <v>61304.27</v>
      </c>
      <c r="K95" s="319">
        <v>14730339.67</v>
      </c>
      <c r="L95" s="354">
        <v>264997153.37</v>
      </c>
    </row>
    <row r="96" spans="1:12" s="12" customFormat="1" ht="15.75">
      <c r="A96" s="350"/>
      <c r="B96" s="348" t="s">
        <v>785</v>
      </c>
      <c r="C96" s="351" t="s">
        <v>786</v>
      </c>
      <c r="D96" s="348" t="s">
        <v>785</v>
      </c>
      <c r="E96" s="351">
        <v>463390</v>
      </c>
      <c r="F96" s="351">
        <v>0</v>
      </c>
      <c r="G96" s="351">
        <v>85066</v>
      </c>
      <c r="H96" s="351">
        <v>10861</v>
      </c>
      <c r="I96" s="352">
        <v>247272799.47</v>
      </c>
      <c r="J96" s="352">
        <v>12349.01</v>
      </c>
      <c r="K96" s="352">
        <v>14552710.24</v>
      </c>
      <c r="L96" s="353">
        <v>261837858.72</v>
      </c>
    </row>
    <row r="97" spans="1:12" s="12" customFormat="1" ht="15.75">
      <c r="A97" s="350"/>
      <c r="B97" s="348" t="s">
        <v>785</v>
      </c>
      <c r="C97" s="351" t="s">
        <v>787</v>
      </c>
      <c r="D97" s="348" t="s">
        <v>788</v>
      </c>
      <c r="E97" s="351">
        <v>0</v>
      </c>
      <c r="F97" s="351">
        <v>10333</v>
      </c>
      <c r="G97" s="351">
        <v>0</v>
      </c>
      <c r="H97" s="351">
        <v>0</v>
      </c>
      <c r="I97" s="352">
        <v>1898374.21</v>
      </c>
      <c r="J97" s="352">
        <v>0</v>
      </c>
      <c r="K97" s="352">
        <v>113899.52</v>
      </c>
      <c r="L97" s="353">
        <v>2012273.73</v>
      </c>
    </row>
    <row r="98" spans="1:12" s="12" customFormat="1" ht="15.75">
      <c r="A98" s="350"/>
      <c r="B98" s="348" t="s">
        <v>785</v>
      </c>
      <c r="C98" s="351" t="s">
        <v>789</v>
      </c>
      <c r="D98" s="348" t="s">
        <v>790</v>
      </c>
      <c r="E98" s="351">
        <v>498</v>
      </c>
      <c r="F98" s="351">
        <v>65</v>
      </c>
      <c r="G98" s="351">
        <v>6</v>
      </c>
      <c r="H98" s="351">
        <v>0</v>
      </c>
      <c r="I98" s="352">
        <v>772310.41</v>
      </c>
      <c r="J98" s="352">
        <v>48754.45</v>
      </c>
      <c r="K98" s="352">
        <v>48020.52</v>
      </c>
      <c r="L98" s="353">
        <v>869085.38</v>
      </c>
    </row>
    <row r="99" spans="1:12" s="17" customFormat="1">
      <c r="A99" s="350"/>
      <c r="B99" s="348" t="s">
        <v>785</v>
      </c>
      <c r="C99" s="351" t="s">
        <v>791</v>
      </c>
      <c r="D99" s="348" t="s">
        <v>361</v>
      </c>
      <c r="E99" s="351">
        <v>0</v>
      </c>
      <c r="F99" s="351">
        <v>795</v>
      </c>
      <c r="G99" s="351">
        <v>0</v>
      </c>
      <c r="H99" s="351">
        <v>0</v>
      </c>
      <c r="I99" s="352">
        <v>262025.34</v>
      </c>
      <c r="J99" s="352">
        <v>200.81</v>
      </c>
      <c r="K99" s="352">
        <v>15709.39</v>
      </c>
      <c r="L99" s="353">
        <v>277935.53999999998</v>
      </c>
    </row>
    <row r="100" spans="1:12" s="11" customFormat="1">
      <c r="A100" s="356">
        <v>1</v>
      </c>
      <c r="B100" s="215" t="s">
        <v>237</v>
      </c>
      <c r="C100" s="215"/>
      <c r="D100" s="215" t="s">
        <v>237</v>
      </c>
      <c r="E100" s="176">
        <v>13</v>
      </c>
      <c r="F100" s="176">
        <v>3</v>
      </c>
      <c r="G100" s="176">
        <v>0</v>
      </c>
      <c r="H100" s="176">
        <v>0</v>
      </c>
      <c r="I100" s="319">
        <v>7434.8</v>
      </c>
      <c r="J100" s="319">
        <v>579.15</v>
      </c>
      <c r="K100" s="319">
        <v>0</v>
      </c>
      <c r="L100" s="354">
        <v>8013.95</v>
      </c>
    </row>
    <row r="101" spans="1:12" s="17" customFormat="1">
      <c r="A101" s="221"/>
      <c r="B101" s="42" t="s">
        <v>237</v>
      </c>
      <c r="C101" s="42" t="s">
        <v>792</v>
      </c>
      <c r="D101" s="42" t="s">
        <v>237</v>
      </c>
      <c r="E101" s="351">
        <v>13</v>
      </c>
      <c r="F101" s="351">
        <v>3</v>
      </c>
      <c r="G101" s="351">
        <v>0</v>
      </c>
      <c r="H101" s="351">
        <v>0</v>
      </c>
      <c r="I101" s="352">
        <v>7434.8</v>
      </c>
      <c r="J101" s="352">
        <v>579.15</v>
      </c>
      <c r="K101" s="352">
        <v>0</v>
      </c>
      <c r="L101" s="353">
        <v>8013.95</v>
      </c>
    </row>
    <row r="102" spans="1:12" s="11" customFormat="1">
      <c r="A102" s="356">
        <v>1</v>
      </c>
      <c r="B102" s="215" t="s">
        <v>287</v>
      </c>
      <c r="C102" s="215"/>
      <c r="D102" s="215" t="s">
        <v>287</v>
      </c>
      <c r="E102" s="176">
        <v>3231</v>
      </c>
      <c r="F102" s="176">
        <v>1120</v>
      </c>
      <c r="G102" s="176">
        <v>142</v>
      </c>
      <c r="H102" s="176">
        <v>0</v>
      </c>
      <c r="I102" s="319">
        <v>5776248.3799999999</v>
      </c>
      <c r="J102" s="319">
        <v>416835.86</v>
      </c>
      <c r="K102" s="319">
        <v>338222.05</v>
      </c>
      <c r="L102" s="354">
        <v>6531306.29</v>
      </c>
    </row>
    <row r="103" spans="1:12" ht="15.75" thickBot="1">
      <c r="A103" s="357"/>
      <c r="B103" s="250" t="s">
        <v>287</v>
      </c>
      <c r="C103" s="250" t="s">
        <v>793</v>
      </c>
      <c r="D103" s="250" t="s">
        <v>794</v>
      </c>
      <c r="E103" s="253">
        <v>3231</v>
      </c>
      <c r="F103" s="253">
        <v>1120</v>
      </c>
      <c r="G103" s="253">
        <v>142</v>
      </c>
      <c r="H103" s="253">
        <v>0</v>
      </c>
      <c r="I103" s="252">
        <v>5776248.3799999999</v>
      </c>
      <c r="J103" s="252">
        <v>416835.86</v>
      </c>
      <c r="K103" s="252">
        <v>338222.05</v>
      </c>
      <c r="L103" s="254">
        <v>6531306.29</v>
      </c>
    </row>
  </sheetData>
  <autoFilter ref="A3:L104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87"/>
  <sheetViews>
    <sheetView workbookViewId="0">
      <selection sqref="A1:K1"/>
    </sheetView>
  </sheetViews>
  <sheetFormatPr defaultRowHeight="15"/>
  <cols>
    <col min="1" max="1" width="33.140625" style="97" customWidth="1"/>
    <col min="2" max="2" width="25.85546875" style="97" customWidth="1"/>
    <col min="3" max="3" width="9.28515625" style="97" customWidth="1"/>
    <col min="4" max="4" width="10.28515625" style="97" customWidth="1"/>
    <col min="5" max="5" width="10" style="97" customWidth="1"/>
    <col min="6" max="6" width="13" style="97" customWidth="1"/>
    <col min="7" max="7" width="12.7109375" style="97" customWidth="1"/>
    <col min="8" max="8" width="10.5703125" style="97" bestFit="1" customWidth="1"/>
    <col min="9" max="9" width="18.28515625" style="97" customWidth="1"/>
    <col min="10" max="10" width="16.140625" style="97" customWidth="1"/>
    <col min="11" max="11" width="16.85546875" style="97" customWidth="1"/>
    <col min="12" max="16384" width="9.140625" style="97"/>
  </cols>
  <sheetData>
    <row r="1" spans="1:11" ht="18.75">
      <c r="A1" s="490" t="s">
        <v>830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</row>
    <row r="2" spans="1:11">
      <c r="A2" s="358"/>
      <c r="B2" s="358"/>
      <c r="C2" s="358"/>
      <c r="D2" s="358"/>
      <c r="E2" s="358"/>
      <c r="F2" s="358"/>
      <c r="G2" s="358"/>
      <c r="H2" s="358"/>
      <c r="I2" s="358"/>
      <c r="J2" s="358"/>
    </row>
    <row r="3" spans="1:11" ht="31.5">
      <c r="A3" s="359" t="s">
        <v>795</v>
      </c>
      <c r="B3" s="359" t="s">
        <v>824</v>
      </c>
      <c r="C3" s="359" t="s">
        <v>396</v>
      </c>
      <c r="D3" s="359" t="s">
        <v>2</v>
      </c>
      <c r="E3" s="359" t="s">
        <v>3</v>
      </c>
      <c r="F3" s="359" t="s">
        <v>23</v>
      </c>
      <c r="G3" s="359" t="s">
        <v>552</v>
      </c>
      <c r="H3" s="359" t="s">
        <v>334</v>
      </c>
      <c r="I3" s="359" t="s">
        <v>733</v>
      </c>
      <c r="J3" s="359" t="s">
        <v>825</v>
      </c>
      <c r="K3" s="359" t="s">
        <v>459</v>
      </c>
    </row>
    <row r="4" spans="1:11">
      <c r="A4" s="25" t="s">
        <v>560</v>
      </c>
      <c r="B4" s="25" t="s">
        <v>293</v>
      </c>
      <c r="C4" s="25" t="s">
        <v>30</v>
      </c>
      <c r="D4" s="26">
        <v>0</v>
      </c>
      <c r="E4" s="26">
        <v>118</v>
      </c>
      <c r="F4" s="26">
        <v>0</v>
      </c>
      <c r="G4" s="26">
        <v>0</v>
      </c>
      <c r="H4" s="26">
        <v>118</v>
      </c>
      <c r="I4" s="360">
        <v>93223.77</v>
      </c>
      <c r="J4" s="360">
        <v>14129.41</v>
      </c>
      <c r="K4" s="361">
        <v>119.74</v>
      </c>
    </row>
    <row r="5" spans="1:11">
      <c r="A5" s="25" t="s">
        <v>560</v>
      </c>
      <c r="B5" s="25" t="s">
        <v>293</v>
      </c>
      <c r="C5" s="25" t="s">
        <v>31</v>
      </c>
      <c r="D5" s="26">
        <v>8</v>
      </c>
      <c r="E5" s="26">
        <v>51</v>
      </c>
      <c r="F5" s="26">
        <v>47</v>
      </c>
      <c r="G5" s="26">
        <v>0</v>
      </c>
      <c r="H5" s="26">
        <v>106</v>
      </c>
      <c r="I5" s="360">
        <v>220906.73</v>
      </c>
      <c r="J5" s="360">
        <v>34213.980000000003</v>
      </c>
      <c r="K5" s="55">
        <v>322.77</v>
      </c>
    </row>
    <row r="6" spans="1:11">
      <c r="A6" s="25" t="s">
        <v>560</v>
      </c>
      <c r="B6" s="25" t="s">
        <v>293</v>
      </c>
      <c r="C6" s="25" t="s">
        <v>33</v>
      </c>
      <c r="D6" s="26">
        <v>26</v>
      </c>
      <c r="E6" s="26">
        <v>53</v>
      </c>
      <c r="F6" s="26">
        <v>21</v>
      </c>
      <c r="G6" s="26">
        <v>0</v>
      </c>
      <c r="H6" s="26">
        <v>100</v>
      </c>
      <c r="I6" s="360">
        <v>227706.93</v>
      </c>
      <c r="J6" s="360">
        <v>39781.67</v>
      </c>
      <c r="K6" s="55">
        <v>397.82</v>
      </c>
    </row>
    <row r="7" spans="1:11">
      <c r="A7" s="25" t="s">
        <v>560</v>
      </c>
      <c r="B7" s="25" t="s">
        <v>293</v>
      </c>
      <c r="C7" s="25" t="s">
        <v>34</v>
      </c>
      <c r="D7" s="26">
        <v>129</v>
      </c>
      <c r="E7" s="26">
        <v>94</v>
      </c>
      <c r="F7" s="26">
        <v>39</v>
      </c>
      <c r="G7" s="26">
        <v>0</v>
      </c>
      <c r="H7" s="26">
        <v>262</v>
      </c>
      <c r="I7" s="360">
        <v>578957.62</v>
      </c>
      <c r="J7" s="360">
        <v>120602.87</v>
      </c>
      <c r="K7" s="55">
        <v>460.32</v>
      </c>
    </row>
    <row r="8" spans="1:11">
      <c r="A8" s="25" t="s">
        <v>560</v>
      </c>
      <c r="B8" s="25" t="s">
        <v>293</v>
      </c>
      <c r="C8" s="25" t="s">
        <v>35</v>
      </c>
      <c r="D8" s="26">
        <v>293</v>
      </c>
      <c r="E8" s="26">
        <v>125</v>
      </c>
      <c r="F8" s="26">
        <v>24</v>
      </c>
      <c r="G8" s="26">
        <v>0</v>
      </c>
      <c r="H8" s="26">
        <v>442</v>
      </c>
      <c r="I8" s="360">
        <v>1121867.3700000001</v>
      </c>
      <c r="J8" s="360">
        <v>206391.86</v>
      </c>
      <c r="K8" s="55">
        <v>466.95</v>
      </c>
    </row>
    <row r="9" spans="1:11">
      <c r="A9" s="25" t="s">
        <v>560</v>
      </c>
      <c r="B9" s="25" t="s">
        <v>293</v>
      </c>
      <c r="C9" s="25" t="s">
        <v>36</v>
      </c>
      <c r="D9" s="26">
        <v>218</v>
      </c>
      <c r="E9" s="26">
        <v>189</v>
      </c>
      <c r="F9" s="26">
        <v>4</v>
      </c>
      <c r="G9" s="26">
        <v>0</v>
      </c>
      <c r="H9" s="26">
        <v>411</v>
      </c>
      <c r="I9" s="360">
        <v>1148332.46</v>
      </c>
      <c r="J9" s="360">
        <v>166003.85</v>
      </c>
      <c r="K9" s="55">
        <v>403.9</v>
      </c>
    </row>
    <row r="10" spans="1:11">
      <c r="A10" s="25" t="s">
        <v>560</v>
      </c>
      <c r="B10" s="25" t="s">
        <v>293</v>
      </c>
      <c r="C10" s="25" t="s">
        <v>37</v>
      </c>
      <c r="D10" s="26">
        <v>18</v>
      </c>
      <c r="E10" s="26">
        <v>266</v>
      </c>
      <c r="F10" s="26">
        <v>0</v>
      </c>
      <c r="G10" s="26">
        <v>0</v>
      </c>
      <c r="H10" s="26">
        <v>284</v>
      </c>
      <c r="I10" s="360">
        <v>474993.89</v>
      </c>
      <c r="J10" s="360">
        <v>99404.65</v>
      </c>
      <c r="K10" s="55">
        <v>350.02</v>
      </c>
    </row>
    <row r="11" spans="1:11">
      <c r="A11" s="25" t="s">
        <v>560</v>
      </c>
      <c r="B11" s="25" t="s">
        <v>293</v>
      </c>
      <c r="C11" s="25" t="s">
        <v>38</v>
      </c>
      <c r="D11" s="26">
        <v>5</v>
      </c>
      <c r="E11" s="26">
        <v>214</v>
      </c>
      <c r="F11" s="26">
        <v>0</v>
      </c>
      <c r="G11" s="26">
        <v>0</v>
      </c>
      <c r="H11" s="26">
        <v>219</v>
      </c>
      <c r="I11" s="360">
        <v>339702.29</v>
      </c>
      <c r="J11" s="360">
        <v>75078.31</v>
      </c>
      <c r="K11" s="55">
        <v>342.82</v>
      </c>
    </row>
    <row r="12" spans="1:11">
      <c r="A12" s="25" t="s">
        <v>560</v>
      </c>
      <c r="B12" s="25" t="s">
        <v>293</v>
      </c>
      <c r="C12" s="25" t="s">
        <v>39</v>
      </c>
      <c r="D12" s="26">
        <v>3</v>
      </c>
      <c r="E12" s="26">
        <v>225</v>
      </c>
      <c r="F12" s="26">
        <v>0</v>
      </c>
      <c r="G12" s="26">
        <v>0</v>
      </c>
      <c r="H12" s="26">
        <v>228</v>
      </c>
      <c r="I12" s="360">
        <v>348375.33</v>
      </c>
      <c r="J12" s="360">
        <v>77948.95</v>
      </c>
      <c r="K12" s="55">
        <v>341.88</v>
      </c>
    </row>
    <row r="13" spans="1:11">
      <c r="A13" s="25" t="s">
        <v>560</v>
      </c>
      <c r="B13" s="25" t="s">
        <v>293</v>
      </c>
      <c r="C13" s="25" t="s">
        <v>47</v>
      </c>
      <c r="D13" s="26">
        <v>1</v>
      </c>
      <c r="E13" s="26">
        <v>91</v>
      </c>
      <c r="F13" s="26">
        <v>0</v>
      </c>
      <c r="G13" s="26">
        <v>0</v>
      </c>
      <c r="H13" s="26">
        <v>92</v>
      </c>
      <c r="I13" s="360">
        <v>146563.51</v>
      </c>
      <c r="J13" s="360">
        <v>31364.51</v>
      </c>
      <c r="K13" s="55">
        <v>340.92</v>
      </c>
    </row>
    <row r="14" spans="1:11">
      <c r="A14" s="25" t="s">
        <v>560</v>
      </c>
      <c r="B14" s="25" t="s">
        <v>293</v>
      </c>
      <c r="C14" s="25" t="s">
        <v>48</v>
      </c>
      <c r="D14" s="26">
        <v>0</v>
      </c>
      <c r="E14" s="26">
        <v>18</v>
      </c>
      <c r="F14" s="26">
        <v>0</v>
      </c>
      <c r="G14" s="26">
        <v>0</v>
      </c>
      <c r="H14" s="26">
        <v>18</v>
      </c>
      <c r="I14" s="360">
        <v>31221.48</v>
      </c>
      <c r="J14" s="360">
        <v>6182.78</v>
      </c>
      <c r="K14" s="55">
        <v>343.49</v>
      </c>
    </row>
    <row r="15" spans="1:11">
      <c r="A15" s="25" t="s">
        <v>560</v>
      </c>
      <c r="B15" s="25" t="s">
        <v>293</v>
      </c>
      <c r="C15" s="25" t="s">
        <v>49</v>
      </c>
      <c r="D15" s="26">
        <v>0</v>
      </c>
      <c r="E15" s="26">
        <v>2</v>
      </c>
      <c r="F15" s="26">
        <v>0</v>
      </c>
      <c r="G15" s="26">
        <v>0</v>
      </c>
      <c r="H15" s="26">
        <v>2</v>
      </c>
      <c r="I15" s="360">
        <v>4492.8</v>
      </c>
      <c r="J15" s="360">
        <v>691.2</v>
      </c>
      <c r="K15" s="55">
        <v>345.6</v>
      </c>
    </row>
    <row r="16" spans="1:11">
      <c r="A16" s="25" t="s">
        <v>560</v>
      </c>
      <c r="B16" s="25" t="s">
        <v>293</v>
      </c>
      <c r="C16" s="25" t="s">
        <v>242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60">
        <v>0</v>
      </c>
      <c r="J16" s="360">
        <v>0</v>
      </c>
      <c r="K16" s="55">
        <v>0</v>
      </c>
    </row>
    <row r="17" spans="1:11">
      <c r="A17" s="25" t="s">
        <v>560</v>
      </c>
      <c r="B17" s="25" t="s">
        <v>293</v>
      </c>
      <c r="C17" s="25" t="s">
        <v>280</v>
      </c>
      <c r="D17" s="26">
        <v>701</v>
      </c>
      <c r="E17" s="26">
        <v>1446</v>
      </c>
      <c r="F17" s="26">
        <v>135</v>
      </c>
      <c r="G17" s="26">
        <v>0</v>
      </c>
      <c r="H17" s="26">
        <v>2282</v>
      </c>
      <c r="I17" s="360">
        <v>4736344.18</v>
      </c>
      <c r="J17" s="360">
        <v>871794.04</v>
      </c>
      <c r="K17" s="55">
        <v>382.03</v>
      </c>
    </row>
    <row r="18" spans="1:11">
      <c r="A18" s="25" t="s">
        <v>796</v>
      </c>
      <c r="B18" s="25" t="s">
        <v>410</v>
      </c>
      <c r="C18" s="25" t="s">
        <v>30</v>
      </c>
      <c r="D18" s="26">
        <v>0</v>
      </c>
      <c r="E18" s="26">
        <v>10</v>
      </c>
      <c r="F18" s="26">
        <v>0</v>
      </c>
      <c r="G18" s="26">
        <v>0</v>
      </c>
      <c r="H18" s="26">
        <v>10</v>
      </c>
      <c r="I18" s="360">
        <v>8928</v>
      </c>
      <c r="J18" s="360">
        <v>921.6</v>
      </c>
      <c r="K18" s="55">
        <v>92.16</v>
      </c>
    </row>
    <row r="19" spans="1:11">
      <c r="A19" s="25" t="s">
        <v>796</v>
      </c>
      <c r="B19" s="25" t="s">
        <v>410</v>
      </c>
      <c r="C19" s="25" t="s">
        <v>31</v>
      </c>
      <c r="D19" s="26">
        <v>8</v>
      </c>
      <c r="E19" s="26">
        <v>4</v>
      </c>
      <c r="F19" s="26">
        <v>4</v>
      </c>
      <c r="G19" s="26">
        <v>0</v>
      </c>
      <c r="H19" s="26">
        <v>16</v>
      </c>
      <c r="I19" s="360">
        <v>78510.5</v>
      </c>
      <c r="J19" s="360">
        <v>10485.6</v>
      </c>
      <c r="K19" s="55">
        <v>655.35</v>
      </c>
    </row>
    <row r="20" spans="1:11">
      <c r="A20" s="25" t="s">
        <v>796</v>
      </c>
      <c r="B20" s="25" t="s">
        <v>410</v>
      </c>
      <c r="C20" s="25" t="s">
        <v>33</v>
      </c>
      <c r="D20" s="26">
        <v>45</v>
      </c>
      <c r="E20" s="26">
        <v>2</v>
      </c>
      <c r="F20" s="26">
        <v>8</v>
      </c>
      <c r="G20" s="26">
        <v>0</v>
      </c>
      <c r="H20" s="26">
        <v>55</v>
      </c>
      <c r="I20" s="360">
        <v>302273.88</v>
      </c>
      <c r="J20" s="360">
        <v>54223.25</v>
      </c>
      <c r="K20" s="55">
        <v>985.88</v>
      </c>
    </row>
    <row r="21" spans="1:11">
      <c r="A21" s="25" t="s">
        <v>796</v>
      </c>
      <c r="B21" s="25" t="s">
        <v>410</v>
      </c>
      <c r="C21" s="25" t="s">
        <v>34</v>
      </c>
      <c r="D21" s="26">
        <v>87</v>
      </c>
      <c r="E21" s="26">
        <v>1</v>
      </c>
      <c r="F21" s="26">
        <v>5</v>
      </c>
      <c r="G21" s="26">
        <v>0</v>
      </c>
      <c r="H21" s="26">
        <v>93</v>
      </c>
      <c r="I21" s="360">
        <v>429747.66</v>
      </c>
      <c r="J21" s="360">
        <v>91914.02</v>
      </c>
      <c r="K21" s="55">
        <v>988.32</v>
      </c>
    </row>
    <row r="22" spans="1:11">
      <c r="A22" s="25" t="s">
        <v>796</v>
      </c>
      <c r="B22" s="25" t="s">
        <v>410</v>
      </c>
      <c r="C22" s="25" t="s">
        <v>35</v>
      </c>
      <c r="D22" s="26">
        <v>8</v>
      </c>
      <c r="E22" s="26">
        <v>0</v>
      </c>
      <c r="F22" s="26">
        <v>2</v>
      </c>
      <c r="G22" s="26">
        <v>0</v>
      </c>
      <c r="H22" s="26">
        <v>10</v>
      </c>
      <c r="I22" s="360">
        <v>38793.26</v>
      </c>
      <c r="J22" s="360">
        <v>7944</v>
      </c>
      <c r="K22" s="55">
        <v>794.4</v>
      </c>
    </row>
    <row r="23" spans="1:11">
      <c r="A23" s="25" t="s">
        <v>796</v>
      </c>
      <c r="B23" s="25" t="s">
        <v>410</v>
      </c>
      <c r="C23" s="25" t="s">
        <v>36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  <c r="I23" s="360">
        <v>0</v>
      </c>
      <c r="J23" s="360">
        <v>0</v>
      </c>
      <c r="K23" s="55">
        <v>0</v>
      </c>
    </row>
    <row r="24" spans="1:11">
      <c r="A24" s="25" t="s">
        <v>796</v>
      </c>
      <c r="B24" s="25" t="s">
        <v>410</v>
      </c>
      <c r="C24" s="25" t="s">
        <v>37</v>
      </c>
      <c r="D24" s="26">
        <v>0</v>
      </c>
      <c r="E24" s="26">
        <v>1</v>
      </c>
      <c r="F24" s="26">
        <v>0</v>
      </c>
      <c r="G24" s="26">
        <v>0</v>
      </c>
      <c r="H24" s="26">
        <v>1</v>
      </c>
      <c r="I24" s="360">
        <v>6566.4</v>
      </c>
      <c r="J24" s="360">
        <v>345.6</v>
      </c>
      <c r="K24" s="55">
        <v>345.6</v>
      </c>
    </row>
    <row r="25" spans="1:11">
      <c r="A25" s="25" t="s">
        <v>796</v>
      </c>
      <c r="B25" s="25" t="s">
        <v>410</v>
      </c>
      <c r="C25" s="25" t="s">
        <v>38</v>
      </c>
      <c r="D25" s="26">
        <v>0</v>
      </c>
      <c r="E25" s="26">
        <v>1</v>
      </c>
      <c r="F25" s="26">
        <v>0</v>
      </c>
      <c r="G25" s="26">
        <v>0</v>
      </c>
      <c r="H25" s="26">
        <v>1</v>
      </c>
      <c r="I25" s="360">
        <v>1482</v>
      </c>
      <c r="J25" s="360">
        <v>345.6</v>
      </c>
      <c r="K25" s="55">
        <v>345.6</v>
      </c>
    </row>
    <row r="26" spans="1:11">
      <c r="A26" s="25" t="s">
        <v>796</v>
      </c>
      <c r="B26" s="25" t="s">
        <v>410</v>
      </c>
      <c r="C26" s="25" t="s">
        <v>39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360">
        <v>0</v>
      </c>
      <c r="J26" s="360">
        <v>0</v>
      </c>
      <c r="K26" s="55">
        <v>0</v>
      </c>
    </row>
    <row r="27" spans="1:11">
      <c r="A27" s="25" t="s">
        <v>796</v>
      </c>
      <c r="B27" s="25" t="s">
        <v>410</v>
      </c>
      <c r="C27" s="25" t="s">
        <v>47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360">
        <v>0</v>
      </c>
      <c r="J27" s="360">
        <v>0</v>
      </c>
      <c r="K27" s="55">
        <v>0</v>
      </c>
    </row>
    <row r="28" spans="1:11">
      <c r="A28" s="25" t="s">
        <v>796</v>
      </c>
      <c r="B28" s="25" t="s">
        <v>410</v>
      </c>
      <c r="C28" s="25" t="s">
        <v>48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360">
        <v>0</v>
      </c>
      <c r="J28" s="360">
        <v>0</v>
      </c>
      <c r="K28" s="55">
        <v>0</v>
      </c>
    </row>
    <row r="29" spans="1:11">
      <c r="A29" s="25" t="s">
        <v>796</v>
      </c>
      <c r="B29" s="25" t="s">
        <v>410</v>
      </c>
      <c r="C29" s="25" t="s">
        <v>49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360">
        <v>0</v>
      </c>
      <c r="J29" s="360">
        <v>0</v>
      </c>
      <c r="K29" s="55">
        <v>0</v>
      </c>
    </row>
    <row r="30" spans="1:11">
      <c r="A30" s="25" t="s">
        <v>796</v>
      </c>
      <c r="B30" s="25" t="s">
        <v>410</v>
      </c>
      <c r="C30" s="25" t="s">
        <v>242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360">
        <v>0</v>
      </c>
      <c r="J30" s="360">
        <v>0</v>
      </c>
      <c r="K30" s="55">
        <v>0</v>
      </c>
    </row>
    <row r="31" spans="1:11">
      <c r="A31" s="25" t="s">
        <v>796</v>
      </c>
      <c r="B31" s="25" t="s">
        <v>410</v>
      </c>
      <c r="C31" s="25" t="s">
        <v>280</v>
      </c>
      <c r="D31" s="26">
        <v>148</v>
      </c>
      <c r="E31" s="26">
        <v>19</v>
      </c>
      <c r="F31" s="26">
        <v>19</v>
      </c>
      <c r="G31" s="26">
        <v>0</v>
      </c>
      <c r="H31" s="26">
        <v>186</v>
      </c>
      <c r="I31" s="360">
        <v>866301.7</v>
      </c>
      <c r="J31" s="360">
        <v>166179.67000000001</v>
      </c>
      <c r="K31" s="55">
        <v>893.44</v>
      </c>
    </row>
    <row r="32" spans="1:11">
      <c r="A32" s="25" t="s">
        <v>793</v>
      </c>
      <c r="B32" s="25" t="s">
        <v>287</v>
      </c>
      <c r="C32" s="25" t="s">
        <v>30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360">
        <v>0</v>
      </c>
      <c r="J32" s="360">
        <v>0</v>
      </c>
      <c r="K32" s="55">
        <v>0</v>
      </c>
    </row>
    <row r="33" spans="1:11">
      <c r="A33" s="25" t="s">
        <v>793</v>
      </c>
      <c r="B33" s="25" t="s">
        <v>287</v>
      </c>
      <c r="C33" s="25" t="s">
        <v>31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360">
        <v>0</v>
      </c>
      <c r="J33" s="360">
        <v>0</v>
      </c>
      <c r="K33" s="55">
        <v>0</v>
      </c>
    </row>
    <row r="34" spans="1:11">
      <c r="A34" s="25" t="s">
        <v>793</v>
      </c>
      <c r="B34" s="25" t="s">
        <v>287</v>
      </c>
      <c r="C34" s="25" t="s">
        <v>33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360">
        <v>0</v>
      </c>
      <c r="J34" s="360">
        <v>0</v>
      </c>
      <c r="K34" s="55">
        <v>0</v>
      </c>
    </row>
    <row r="35" spans="1:11">
      <c r="A35" s="25" t="s">
        <v>793</v>
      </c>
      <c r="B35" s="25" t="s">
        <v>287</v>
      </c>
      <c r="C35" s="25" t="s">
        <v>34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360">
        <v>0</v>
      </c>
      <c r="J35" s="360">
        <v>0</v>
      </c>
      <c r="K35" s="55">
        <v>0</v>
      </c>
    </row>
    <row r="36" spans="1:11">
      <c r="A36" s="25" t="s">
        <v>793</v>
      </c>
      <c r="B36" s="25" t="s">
        <v>287</v>
      </c>
      <c r="C36" s="25" t="s">
        <v>35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360">
        <v>0</v>
      </c>
      <c r="J36" s="360">
        <v>0</v>
      </c>
      <c r="K36" s="55">
        <v>0</v>
      </c>
    </row>
    <row r="37" spans="1:11">
      <c r="A37" s="25" t="s">
        <v>793</v>
      </c>
      <c r="B37" s="25" t="s">
        <v>287</v>
      </c>
      <c r="C37" s="25" t="s">
        <v>36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60">
        <v>0</v>
      </c>
      <c r="J37" s="360">
        <v>0</v>
      </c>
      <c r="K37" s="55">
        <v>0</v>
      </c>
    </row>
    <row r="38" spans="1:11">
      <c r="A38" s="25" t="s">
        <v>793</v>
      </c>
      <c r="B38" s="25" t="s">
        <v>287</v>
      </c>
      <c r="C38" s="25" t="s">
        <v>37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360">
        <v>0</v>
      </c>
      <c r="J38" s="360">
        <v>0</v>
      </c>
      <c r="K38" s="55">
        <v>0</v>
      </c>
    </row>
    <row r="39" spans="1:11">
      <c r="A39" s="25" t="s">
        <v>793</v>
      </c>
      <c r="B39" s="25" t="s">
        <v>287</v>
      </c>
      <c r="C39" s="25" t="s">
        <v>38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360">
        <v>0</v>
      </c>
      <c r="J39" s="360">
        <v>0</v>
      </c>
      <c r="K39" s="55">
        <v>0</v>
      </c>
    </row>
    <row r="40" spans="1:11">
      <c r="A40" s="25" t="s">
        <v>793</v>
      </c>
      <c r="B40" s="25" t="s">
        <v>287</v>
      </c>
      <c r="C40" s="25" t="s">
        <v>39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360">
        <v>0</v>
      </c>
      <c r="J40" s="360">
        <v>0</v>
      </c>
      <c r="K40" s="55">
        <v>0</v>
      </c>
    </row>
    <row r="41" spans="1:11">
      <c r="A41" s="25" t="s">
        <v>793</v>
      </c>
      <c r="B41" s="25" t="s">
        <v>287</v>
      </c>
      <c r="C41" s="25" t="s">
        <v>47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360">
        <v>0</v>
      </c>
      <c r="J41" s="360">
        <v>0</v>
      </c>
      <c r="K41" s="55">
        <v>0</v>
      </c>
    </row>
    <row r="42" spans="1:11">
      <c r="A42" s="25" t="s">
        <v>793</v>
      </c>
      <c r="B42" s="25" t="s">
        <v>287</v>
      </c>
      <c r="C42" s="25" t="s">
        <v>48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360">
        <v>0</v>
      </c>
      <c r="J42" s="360">
        <v>0</v>
      </c>
      <c r="K42" s="55">
        <v>0</v>
      </c>
    </row>
    <row r="43" spans="1:11">
      <c r="A43" s="25" t="s">
        <v>793</v>
      </c>
      <c r="B43" s="25" t="s">
        <v>287</v>
      </c>
      <c r="C43" s="25" t="s">
        <v>49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360">
        <v>0</v>
      </c>
      <c r="J43" s="360">
        <v>0</v>
      </c>
      <c r="K43" s="55">
        <v>0</v>
      </c>
    </row>
    <row r="44" spans="1:11">
      <c r="A44" s="25" t="s">
        <v>793</v>
      </c>
      <c r="B44" s="25" t="s">
        <v>287</v>
      </c>
      <c r="C44" s="25" t="s">
        <v>242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360">
        <v>0</v>
      </c>
      <c r="J44" s="360">
        <v>0</v>
      </c>
      <c r="K44" s="55">
        <v>0</v>
      </c>
    </row>
    <row r="45" spans="1:11">
      <c r="A45" s="25" t="s">
        <v>793</v>
      </c>
      <c r="B45" s="25" t="s">
        <v>287</v>
      </c>
      <c r="C45" s="25" t="s">
        <v>280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60">
        <v>0</v>
      </c>
      <c r="J45" s="360">
        <v>0</v>
      </c>
      <c r="K45" s="55">
        <v>0</v>
      </c>
    </row>
    <row r="46" spans="1:11">
      <c r="A46" s="25" t="s">
        <v>757</v>
      </c>
      <c r="B46" s="25" t="s">
        <v>327</v>
      </c>
      <c r="C46" s="25" t="s">
        <v>30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360">
        <v>0</v>
      </c>
      <c r="J46" s="360">
        <v>0</v>
      </c>
      <c r="K46" s="55">
        <v>0</v>
      </c>
    </row>
    <row r="47" spans="1:11">
      <c r="A47" s="25" t="s">
        <v>757</v>
      </c>
      <c r="B47" s="25" t="s">
        <v>327</v>
      </c>
      <c r="C47" s="25" t="s">
        <v>31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360">
        <v>0</v>
      </c>
      <c r="J47" s="360">
        <v>0</v>
      </c>
      <c r="K47" s="55">
        <v>0</v>
      </c>
    </row>
    <row r="48" spans="1:11">
      <c r="A48" s="25" t="s">
        <v>757</v>
      </c>
      <c r="B48" s="25" t="s">
        <v>327</v>
      </c>
      <c r="C48" s="25" t="s">
        <v>33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360">
        <v>0</v>
      </c>
      <c r="J48" s="360">
        <v>0</v>
      </c>
      <c r="K48" s="55">
        <v>0</v>
      </c>
    </row>
    <row r="49" spans="1:11">
      <c r="A49" s="25" t="s">
        <v>757</v>
      </c>
      <c r="B49" s="25" t="s">
        <v>327</v>
      </c>
      <c r="C49" s="25" t="s">
        <v>34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360">
        <v>0</v>
      </c>
      <c r="J49" s="360">
        <v>0</v>
      </c>
      <c r="K49" s="55">
        <v>0</v>
      </c>
    </row>
    <row r="50" spans="1:11">
      <c r="A50" s="25" t="s">
        <v>757</v>
      </c>
      <c r="B50" s="25" t="s">
        <v>327</v>
      </c>
      <c r="C50" s="25" t="s">
        <v>35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360">
        <v>0</v>
      </c>
      <c r="J50" s="360">
        <v>0</v>
      </c>
      <c r="K50" s="55">
        <v>0</v>
      </c>
    </row>
    <row r="51" spans="1:11">
      <c r="A51" s="25" t="s">
        <v>757</v>
      </c>
      <c r="B51" s="25" t="s">
        <v>327</v>
      </c>
      <c r="C51" s="25" t="s">
        <v>36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360">
        <v>0</v>
      </c>
      <c r="J51" s="360">
        <v>0</v>
      </c>
      <c r="K51" s="55">
        <v>0</v>
      </c>
    </row>
    <row r="52" spans="1:11">
      <c r="A52" s="25" t="s">
        <v>757</v>
      </c>
      <c r="B52" s="25" t="s">
        <v>327</v>
      </c>
      <c r="C52" s="25" t="s">
        <v>37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360">
        <v>0</v>
      </c>
      <c r="J52" s="360">
        <v>0</v>
      </c>
      <c r="K52" s="55">
        <v>0</v>
      </c>
    </row>
    <row r="53" spans="1:11">
      <c r="A53" s="25" t="s">
        <v>757</v>
      </c>
      <c r="B53" s="25" t="s">
        <v>327</v>
      </c>
      <c r="C53" s="25" t="s">
        <v>38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360">
        <v>0</v>
      </c>
      <c r="J53" s="360">
        <v>0</v>
      </c>
      <c r="K53" s="55">
        <v>0</v>
      </c>
    </row>
    <row r="54" spans="1:11">
      <c r="A54" s="25" t="s">
        <v>757</v>
      </c>
      <c r="B54" s="25" t="s">
        <v>327</v>
      </c>
      <c r="C54" s="25" t="s">
        <v>39</v>
      </c>
      <c r="D54" s="26">
        <v>0</v>
      </c>
      <c r="E54" s="26">
        <v>0</v>
      </c>
      <c r="F54" s="26">
        <v>0</v>
      </c>
      <c r="G54" s="26">
        <v>0</v>
      </c>
      <c r="H54" s="26">
        <v>0</v>
      </c>
      <c r="I54" s="360">
        <v>0</v>
      </c>
      <c r="J54" s="360">
        <v>0</v>
      </c>
      <c r="K54" s="55">
        <v>0</v>
      </c>
    </row>
    <row r="55" spans="1:11">
      <c r="A55" s="25" t="s">
        <v>757</v>
      </c>
      <c r="B55" s="25" t="s">
        <v>327</v>
      </c>
      <c r="C55" s="25" t="s">
        <v>47</v>
      </c>
      <c r="D55" s="26">
        <v>0</v>
      </c>
      <c r="E55" s="26">
        <v>0</v>
      </c>
      <c r="F55" s="26">
        <v>0</v>
      </c>
      <c r="G55" s="26">
        <v>0</v>
      </c>
      <c r="H55" s="26">
        <v>0</v>
      </c>
      <c r="I55" s="360">
        <v>0</v>
      </c>
      <c r="J55" s="360">
        <v>0</v>
      </c>
      <c r="K55" s="55">
        <v>0</v>
      </c>
    </row>
    <row r="56" spans="1:11">
      <c r="A56" s="25" t="s">
        <v>757</v>
      </c>
      <c r="B56" s="25" t="s">
        <v>327</v>
      </c>
      <c r="C56" s="25" t="s">
        <v>48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360">
        <v>0</v>
      </c>
      <c r="J56" s="360">
        <v>0</v>
      </c>
      <c r="K56" s="55">
        <v>0</v>
      </c>
    </row>
    <row r="57" spans="1:11">
      <c r="A57" s="25" t="s">
        <v>757</v>
      </c>
      <c r="B57" s="25" t="s">
        <v>327</v>
      </c>
      <c r="C57" s="25" t="s">
        <v>49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360">
        <v>0</v>
      </c>
      <c r="J57" s="360">
        <v>0</v>
      </c>
      <c r="K57" s="55">
        <v>0</v>
      </c>
    </row>
    <row r="58" spans="1:11">
      <c r="A58" s="25" t="s">
        <v>757</v>
      </c>
      <c r="B58" s="25" t="s">
        <v>327</v>
      </c>
      <c r="C58" s="25" t="s">
        <v>242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360">
        <v>0</v>
      </c>
      <c r="J58" s="360">
        <v>0</v>
      </c>
      <c r="K58" s="55">
        <v>0</v>
      </c>
    </row>
    <row r="59" spans="1:11">
      <c r="A59" s="25" t="s">
        <v>757</v>
      </c>
      <c r="B59" s="25" t="s">
        <v>327</v>
      </c>
      <c r="C59" s="25" t="s">
        <v>280</v>
      </c>
      <c r="D59" s="26">
        <v>0</v>
      </c>
      <c r="E59" s="26">
        <v>0</v>
      </c>
      <c r="F59" s="26">
        <v>0</v>
      </c>
      <c r="G59" s="26">
        <v>0</v>
      </c>
      <c r="H59" s="26">
        <v>0</v>
      </c>
      <c r="I59" s="360">
        <v>0</v>
      </c>
      <c r="J59" s="360">
        <v>0</v>
      </c>
      <c r="K59" s="55">
        <v>0</v>
      </c>
    </row>
    <row r="60" spans="1:11">
      <c r="A60" s="25" t="s">
        <v>776</v>
      </c>
      <c r="B60" s="25" t="s">
        <v>235</v>
      </c>
      <c r="C60" s="25" t="s">
        <v>30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360">
        <v>0</v>
      </c>
      <c r="J60" s="360">
        <v>0</v>
      </c>
      <c r="K60" s="55">
        <v>0</v>
      </c>
    </row>
    <row r="61" spans="1:11">
      <c r="A61" s="25" t="s">
        <v>776</v>
      </c>
      <c r="B61" s="25" t="s">
        <v>235</v>
      </c>
      <c r="C61" s="25" t="s">
        <v>31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360">
        <v>0</v>
      </c>
      <c r="J61" s="360">
        <v>0</v>
      </c>
      <c r="K61" s="55">
        <v>0</v>
      </c>
    </row>
    <row r="62" spans="1:11">
      <c r="A62" s="25" t="s">
        <v>776</v>
      </c>
      <c r="B62" s="25" t="s">
        <v>235</v>
      </c>
      <c r="C62" s="25" t="s">
        <v>33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360">
        <v>0</v>
      </c>
      <c r="J62" s="360">
        <v>0</v>
      </c>
      <c r="K62" s="55">
        <v>0</v>
      </c>
    </row>
    <row r="63" spans="1:11">
      <c r="A63" s="25" t="s">
        <v>776</v>
      </c>
      <c r="B63" s="25" t="s">
        <v>235</v>
      </c>
      <c r="C63" s="25" t="s">
        <v>34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360">
        <v>0</v>
      </c>
      <c r="J63" s="360">
        <v>0</v>
      </c>
      <c r="K63" s="55">
        <v>0</v>
      </c>
    </row>
    <row r="64" spans="1:11">
      <c r="A64" s="25" t="s">
        <v>776</v>
      </c>
      <c r="B64" s="25" t="s">
        <v>235</v>
      </c>
      <c r="C64" s="25" t="s">
        <v>35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360">
        <v>0</v>
      </c>
      <c r="J64" s="360">
        <v>0</v>
      </c>
      <c r="K64" s="55">
        <v>0</v>
      </c>
    </row>
    <row r="65" spans="1:11">
      <c r="A65" s="25" t="s">
        <v>776</v>
      </c>
      <c r="B65" s="25" t="s">
        <v>235</v>
      </c>
      <c r="C65" s="25" t="s">
        <v>36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360">
        <v>0</v>
      </c>
      <c r="J65" s="360">
        <v>0</v>
      </c>
      <c r="K65" s="55">
        <v>0</v>
      </c>
    </row>
    <row r="66" spans="1:11">
      <c r="A66" s="25" t="s">
        <v>776</v>
      </c>
      <c r="B66" s="25" t="s">
        <v>235</v>
      </c>
      <c r="C66" s="25" t="s">
        <v>37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360">
        <v>0</v>
      </c>
      <c r="J66" s="360">
        <v>0</v>
      </c>
      <c r="K66" s="55">
        <v>0</v>
      </c>
    </row>
    <row r="67" spans="1:11">
      <c r="A67" s="25" t="s">
        <v>776</v>
      </c>
      <c r="B67" s="25" t="s">
        <v>235</v>
      </c>
      <c r="C67" s="25" t="s">
        <v>38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360">
        <v>0</v>
      </c>
      <c r="J67" s="360">
        <v>0</v>
      </c>
      <c r="K67" s="55">
        <v>0</v>
      </c>
    </row>
    <row r="68" spans="1:11">
      <c r="A68" s="25" t="s">
        <v>776</v>
      </c>
      <c r="B68" s="25" t="s">
        <v>235</v>
      </c>
      <c r="C68" s="25" t="s">
        <v>39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360">
        <v>0</v>
      </c>
      <c r="J68" s="360">
        <v>0</v>
      </c>
      <c r="K68" s="55">
        <v>0</v>
      </c>
    </row>
    <row r="69" spans="1:11">
      <c r="A69" s="25" t="s">
        <v>776</v>
      </c>
      <c r="B69" s="25" t="s">
        <v>235</v>
      </c>
      <c r="C69" s="25" t="s">
        <v>47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360">
        <v>0</v>
      </c>
      <c r="J69" s="360">
        <v>0</v>
      </c>
      <c r="K69" s="55">
        <v>0</v>
      </c>
    </row>
    <row r="70" spans="1:11">
      <c r="A70" s="25" t="s">
        <v>776</v>
      </c>
      <c r="B70" s="25" t="s">
        <v>235</v>
      </c>
      <c r="C70" s="25" t="s">
        <v>48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360">
        <v>0</v>
      </c>
      <c r="J70" s="360">
        <v>0</v>
      </c>
      <c r="K70" s="55">
        <v>0</v>
      </c>
    </row>
    <row r="71" spans="1:11">
      <c r="A71" s="25" t="s">
        <v>776</v>
      </c>
      <c r="B71" s="25" t="s">
        <v>235</v>
      </c>
      <c r="C71" s="25" t="s">
        <v>49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360">
        <v>0</v>
      </c>
      <c r="J71" s="360">
        <v>0</v>
      </c>
      <c r="K71" s="55">
        <v>0</v>
      </c>
    </row>
    <row r="72" spans="1:11">
      <c r="A72" s="25" t="s">
        <v>776</v>
      </c>
      <c r="B72" s="25" t="s">
        <v>235</v>
      </c>
      <c r="C72" s="25" t="s">
        <v>242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360">
        <v>0</v>
      </c>
      <c r="J72" s="360">
        <v>0</v>
      </c>
      <c r="K72" s="55">
        <v>0</v>
      </c>
    </row>
    <row r="73" spans="1:11">
      <c r="A73" s="25" t="s">
        <v>776</v>
      </c>
      <c r="B73" s="25" t="s">
        <v>235</v>
      </c>
      <c r="C73" s="25" t="s">
        <v>280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360">
        <v>0</v>
      </c>
      <c r="J73" s="360">
        <v>0</v>
      </c>
      <c r="K73" s="55">
        <v>0</v>
      </c>
    </row>
    <row r="74" spans="1:11">
      <c r="A74" s="55" t="s">
        <v>779</v>
      </c>
      <c r="B74" s="55" t="s">
        <v>236</v>
      </c>
      <c r="C74" s="55" t="s">
        <v>30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</row>
    <row r="75" spans="1:11">
      <c r="A75" s="55" t="s">
        <v>779</v>
      </c>
      <c r="B75" s="55" t="s">
        <v>236</v>
      </c>
      <c r="C75" s="55" t="s">
        <v>31</v>
      </c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0</v>
      </c>
      <c r="J75" s="55">
        <v>0</v>
      </c>
      <c r="K75" s="55">
        <v>0</v>
      </c>
    </row>
    <row r="76" spans="1:11">
      <c r="A76" s="55" t="s">
        <v>779</v>
      </c>
      <c r="B76" s="55" t="s">
        <v>236</v>
      </c>
      <c r="C76" s="55" t="s">
        <v>33</v>
      </c>
      <c r="D76" s="55">
        <v>0</v>
      </c>
      <c r="E76" s="55">
        <v>0</v>
      </c>
      <c r="F76" s="55">
        <v>0</v>
      </c>
      <c r="G76" s="55">
        <v>0</v>
      </c>
      <c r="H76" s="55">
        <v>0</v>
      </c>
      <c r="I76" s="55">
        <v>0</v>
      </c>
      <c r="J76" s="55">
        <v>0</v>
      </c>
      <c r="K76" s="55">
        <v>0</v>
      </c>
    </row>
    <row r="77" spans="1:11">
      <c r="A77" s="55" t="s">
        <v>779</v>
      </c>
      <c r="B77" s="55" t="s">
        <v>236</v>
      </c>
      <c r="C77" s="55" t="s">
        <v>34</v>
      </c>
      <c r="D77" s="55">
        <v>0</v>
      </c>
      <c r="E77" s="55">
        <v>0</v>
      </c>
      <c r="F77" s="55">
        <v>0</v>
      </c>
      <c r="G77" s="55">
        <v>0</v>
      </c>
      <c r="H77" s="55">
        <v>0</v>
      </c>
      <c r="I77" s="55">
        <v>0</v>
      </c>
      <c r="J77" s="55">
        <v>0</v>
      </c>
      <c r="K77" s="55">
        <v>0</v>
      </c>
    </row>
    <row r="78" spans="1:11">
      <c r="A78" s="55" t="s">
        <v>779</v>
      </c>
      <c r="B78" s="55" t="s">
        <v>236</v>
      </c>
      <c r="C78" s="55" t="s">
        <v>35</v>
      </c>
      <c r="D78" s="55">
        <v>0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</row>
    <row r="79" spans="1:11">
      <c r="A79" s="55" t="s">
        <v>779</v>
      </c>
      <c r="B79" s="55" t="s">
        <v>236</v>
      </c>
      <c r="C79" s="55" t="s">
        <v>36</v>
      </c>
      <c r="D79" s="55">
        <v>0</v>
      </c>
      <c r="E79" s="55">
        <v>0</v>
      </c>
      <c r="F79" s="55">
        <v>0</v>
      </c>
      <c r="G79" s="55">
        <v>0</v>
      </c>
      <c r="H79" s="55">
        <v>0</v>
      </c>
      <c r="I79" s="55">
        <v>0</v>
      </c>
      <c r="J79" s="55">
        <v>0</v>
      </c>
      <c r="K79" s="55">
        <v>0</v>
      </c>
    </row>
    <row r="80" spans="1:11">
      <c r="A80" s="55" t="s">
        <v>779</v>
      </c>
      <c r="B80" s="55" t="s">
        <v>236</v>
      </c>
      <c r="C80" s="55" t="s">
        <v>37</v>
      </c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0</v>
      </c>
      <c r="J80" s="55">
        <v>0</v>
      </c>
      <c r="K80" s="55">
        <v>0</v>
      </c>
    </row>
    <row r="81" spans="1:11">
      <c r="A81" s="55" t="s">
        <v>779</v>
      </c>
      <c r="B81" s="55" t="s">
        <v>236</v>
      </c>
      <c r="C81" s="55" t="s">
        <v>38</v>
      </c>
      <c r="D81" s="55">
        <v>0</v>
      </c>
      <c r="E81" s="55">
        <v>0</v>
      </c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</row>
    <row r="82" spans="1:11">
      <c r="A82" s="55" t="s">
        <v>779</v>
      </c>
      <c r="B82" s="55" t="s">
        <v>236</v>
      </c>
      <c r="C82" s="55" t="s">
        <v>39</v>
      </c>
      <c r="D82" s="55">
        <v>0</v>
      </c>
      <c r="E82" s="55">
        <v>0</v>
      </c>
      <c r="F82" s="55">
        <v>0</v>
      </c>
      <c r="G82" s="55">
        <v>0</v>
      </c>
      <c r="H82" s="55">
        <v>0</v>
      </c>
      <c r="I82" s="55">
        <v>0</v>
      </c>
      <c r="J82" s="55">
        <v>0</v>
      </c>
      <c r="K82" s="55">
        <v>0</v>
      </c>
    </row>
    <row r="83" spans="1:11">
      <c r="A83" s="55" t="s">
        <v>779</v>
      </c>
      <c r="B83" s="55" t="s">
        <v>236</v>
      </c>
      <c r="C83" s="55" t="s">
        <v>47</v>
      </c>
      <c r="D83" s="55">
        <v>0</v>
      </c>
      <c r="E83" s="55">
        <v>0</v>
      </c>
      <c r="F83" s="55">
        <v>0</v>
      </c>
      <c r="G83" s="55">
        <v>0</v>
      </c>
      <c r="H83" s="55">
        <v>0</v>
      </c>
      <c r="I83" s="55">
        <v>0</v>
      </c>
      <c r="J83" s="55">
        <v>0</v>
      </c>
      <c r="K83" s="55">
        <v>0</v>
      </c>
    </row>
    <row r="84" spans="1:11">
      <c r="A84" s="55" t="s">
        <v>779</v>
      </c>
      <c r="B84" s="55" t="s">
        <v>236</v>
      </c>
      <c r="C84" s="55" t="s">
        <v>48</v>
      </c>
      <c r="D84" s="55">
        <v>0</v>
      </c>
      <c r="E84" s="55">
        <v>0</v>
      </c>
      <c r="F84" s="55">
        <v>0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</row>
    <row r="85" spans="1:11">
      <c r="A85" s="55" t="s">
        <v>779</v>
      </c>
      <c r="B85" s="55" t="s">
        <v>236</v>
      </c>
      <c r="C85" s="55" t="s">
        <v>49</v>
      </c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55">
        <v>0</v>
      </c>
      <c r="J85" s="55">
        <v>0</v>
      </c>
      <c r="K85" s="55">
        <v>0</v>
      </c>
    </row>
    <row r="86" spans="1:11">
      <c r="A86" s="55" t="s">
        <v>779</v>
      </c>
      <c r="B86" s="55" t="s">
        <v>236</v>
      </c>
      <c r="C86" s="55" t="s">
        <v>242</v>
      </c>
      <c r="D86" s="55">
        <v>0</v>
      </c>
      <c r="E86" s="55">
        <v>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</row>
    <row r="87" spans="1:11">
      <c r="A87" s="55" t="s">
        <v>779</v>
      </c>
      <c r="B87" s="55" t="s">
        <v>236</v>
      </c>
      <c r="C87" s="55" t="s">
        <v>280</v>
      </c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</row>
  </sheetData>
  <autoFilter ref="A3:K87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K87"/>
  <sheetViews>
    <sheetView workbookViewId="0">
      <selection sqref="A1:K1"/>
    </sheetView>
  </sheetViews>
  <sheetFormatPr defaultColWidth="15.42578125" defaultRowHeight="15"/>
  <cols>
    <col min="1" max="1" width="12.140625" style="97" customWidth="1"/>
    <col min="2" max="2" width="22" style="97" bestFit="1" customWidth="1"/>
    <col min="3" max="3" width="9.28515625" style="97" customWidth="1"/>
    <col min="4" max="4" width="9.85546875" style="97" customWidth="1"/>
    <col min="5" max="5" width="9.42578125" style="97" customWidth="1"/>
    <col min="6" max="6" width="10.5703125" style="97" customWidth="1"/>
    <col min="7" max="7" width="11.5703125" style="97" customWidth="1"/>
    <col min="8" max="8" width="13.85546875" style="97" customWidth="1"/>
    <col min="9" max="9" width="15" style="97" customWidth="1"/>
    <col min="10" max="10" width="29" style="97" customWidth="1"/>
    <col min="11" max="11" width="39.42578125" style="97" customWidth="1"/>
    <col min="12" max="16384" width="15.42578125" style="97"/>
  </cols>
  <sheetData>
    <row r="1" spans="1:11" ht="18.75">
      <c r="A1" s="490" t="s">
        <v>831</v>
      </c>
      <c r="B1" s="490"/>
      <c r="C1" s="490"/>
      <c r="D1" s="490"/>
      <c r="E1" s="490"/>
      <c r="F1" s="490"/>
      <c r="G1" s="490"/>
      <c r="H1" s="490"/>
      <c r="I1" s="490"/>
      <c r="J1" s="490"/>
      <c r="K1" s="490"/>
    </row>
    <row r="2" spans="1:11">
      <c r="A2" s="358"/>
      <c r="B2" s="358"/>
      <c r="C2" s="358"/>
      <c r="D2" s="358"/>
      <c r="E2" s="358"/>
      <c r="F2" s="358"/>
      <c r="G2" s="358"/>
      <c r="H2" s="358"/>
      <c r="I2" s="358"/>
      <c r="J2" s="358"/>
    </row>
    <row r="3" spans="1:11" ht="31.5">
      <c r="A3" s="359" t="s">
        <v>795</v>
      </c>
      <c r="B3" s="359" t="s">
        <v>824</v>
      </c>
      <c r="C3" s="359" t="s">
        <v>396</v>
      </c>
      <c r="D3" s="359" t="s">
        <v>2</v>
      </c>
      <c r="E3" s="359" t="s">
        <v>3</v>
      </c>
      <c r="F3" s="359" t="s">
        <v>23</v>
      </c>
      <c r="G3" s="359" t="s">
        <v>552</v>
      </c>
      <c r="H3" s="359" t="s">
        <v>334</v>
      </c>
      <c r="I3" s="359" t="s">
        <v>733</v>
      </c>
      <c r="J3" s="359" t="s">
        <v>825</v>
      </c>
      <c r="K3" s="359" t="s">
        <v>459</v>
      </c>
    </row>
    <row r="4" spans="1:11">
      <c r="A4" s="25" t="s">
        <v>560</v>
      </c>
      <c r="B4" s="25" t="s">
        <v>293</v>
      </c>
      <c r="C4" s="25" t="s">
        <v>30</v>
      </c>
      <c r="D4" s="26">
        <v>0</v>
      </c>
      <c r="E4" s="26">
        <v>60</v>
      </c>
      <c r="F4" s="26">
        <v>7</v>
      </c>
      <c r="G4" s="26">
        <v>0</v>
      </c>
      <c r="H4" s="26">
        <v>67</v>
      </c>
      <c r="I4" s="360">
        <v>159764.53</v>
      </c>
      <c r="J4" s="360">
        <v>22692.69</v>
      </c>
      <c r="K4" s="42">
        <v>338.7</v>
      </c>
    </row>
    <row r="5" spans="1:11">
      <c r="A5" s="25" t="s">
        <v>560</v>
      </c>
      <c r="B5" s="25" t="s">
        <v>293</v>
      </c>
      <c r="C5" s="25" t="s">
        <v>31</v>
      </c>
      <c r="D5" s="26">
        <v>4</v>
      </c>
      <c r="E5" s="26">
        <v>35</v>
      </c>
      <c r="F5" s="26">
        <v>216</v>
      </c>
      <c r="G5" s="26">
        <v>0</v>
      </c>
      <c r="H5" s="26">
        <v>255</v>
      </c>
      <c r="I5" s="360">
        <v>96887.77</v>
      </c>
      <c r="J5" s="360">
        <v>126908.27</v>
      </c>
      <c r="K5" s="42">
        <v>497.68</v>
      </c>
    </row>
    <row r="6" spans="1:11">
      <c r="A6" s="25" t="s">
        <v>560</v>
      </c>
      <c r="B6" s="25" t="s">
        <v>293</v>
      </c>
      <c r="C6" s="25" t="s">
        <v>33</v>
      </c>
      <c r="D6" s="26">
        <v>22</v>
      </c>
      <c r="E6" s="26">
        <v>63</v>
      </c>
      <c r="F6" s="26">
        <v>141</v>
      </c>
      <c r="G6" s="26">
        <v>0</v>
      </c>
      <c r="H6" s="26">
        <v>226</v>
      </c>
      <c r="I6" s="360">
        <v>126965.36</v>
      </c>
      <c r="J6" s="360">
        <v>130767.35</v>
      </c>
      <c r="K6" s="42">
        <v>578.62</v>
      </c>
    </row>
    <row r="7" spans="1:11">
      <c r="A7" s="25" t="s">
        <v>560</v>
      </c>
      <c r="B7" s="25" t="s">
        <v>293</v>
      </c>
      <c r="C7" s="25" t="s">
        <v>34</v>
      </c>
      <c r="D7" s="26">
        <v>84</v>
      </c>
      <c r="E7" s="26">
        <v>160</v>
      </c>
      <c r="F7" s="26">
        <v>140</v>
      </c>
      <c r="G7" s="26">
        <v>0</v>
      </c>
      <c r="H7" s="26">
        <v>384</v>
      </c>
      <c r="I7" s="360">
        <v>140787.28</v>
      </c>
      <c r="J7" s="360">
        <v>256990.59</v>
      </c>
      <c r="K7" s="42">
        <v>669.25</v>
      </c>
    </row>
    <row r="8" spans="1:11">
      <c r="A8" s="25" t="s">
        <v>560</v>
      </c>
      <c r="B8" s="25" t="s">
        <v>293</v>
      </c>
      <c r="C8" s="25" t="s">
        <v>35</v>
      </c>
      <c r="D8" s="26">
        <v>122</v>
      </c>
      <c r="E8" s="26">
        <v>366</v>
      </c>
      <c r="F8" s="26">
        <v>119</v>
      </c>
      <c r="G8" s="26">
        <v>0</v>
      </c>
      <c r="H8" s="26">
        <v>607</v>
      </c>
      <c r="I8" s="360">
        <v>173438.3</v>
      </c>
      <c r="J8" s="360">
        <v>402916.53</v>
      </c>
      <c r="K8" s="42">
        <v>663.78</v>
      </c>
    </row>
    <row r="9" spans="1:11">
      <c r="A9" s="25" t="s">
        <v>560</v>
      </c>
      <c r="B9" s="25" t="s">
        <v>293</v>
      </c>
      <c r="C9" s="25" t="s">
        <v>36</v>
      </c>
      <c r="D9" s="26">
        <v>99</v>
      </c>
      <c r="E9" s="26">
        <v>377</v>
      </c>
      <c r="F9" s="26">
        <v>70</v>
      </c>
      <c r="G9" s="26">
        <v>0</v>
      </c>
      <c r="H9" s="26">
        <v>546</v>
      </c>
      <c r="I9" s="360">
        <v>378669.19</v>
      </c>
      <c r="J9" s="360">
        <v>322726.53999999998</v>
      </c>
      <c r="K9" s="42">
        <v>591.07000000000005</v>
      </c>
    </row>
    <row r="10" spans="1:11">
      <c r="A10" s="25" t="s">
        <v>560</v>
      </c>
      <c r="B10" s="25" t="s">
        <v>293</v>
      </c>
      <c r="C10" s="25" t="s">
        <v>37</v>
      </c>
      <c r="D10" s="26">
        <v>36</v>
      </c>
      <c r="E10" s="26">
        <v>529</v>
      </c>
      <c r="F10" s="26">
        <v>19</v>
      </c>
      <c r="G10" s="26">
        <v>0</v>
      </c>
      <c r="H10" s="26">
        <v>584</v>
      </c>
      <c r="I10" s="360">
        <v>202321.93</v>
      </c>
      <c r="J10" s="360">
        <v>304891.53000000003</v>
      </c>
      <c r="K10" s="42">
        <v>522.07000000000005</v>
      </c>
    </row>
    <row r="11" spans="1:11">
      <c r="A11" s="25" t="s">
        <v>560</v>
      </c>
      <c r="B11" s="25" t="s">
        <v>293</v>
      </c>
      <c r="C11" s="25" t="s">
        <v>38</v>
      </c>
      <c r="D11" s="26">
        <v>9</v>
      </c>
      <c r="E11" s="26">
        <v>393</v>
      </c>
      <c r="F11" s="26">
        <v>5</v>
      </c>
      <c r="G11" s="26">
        <v>0</v>
      </c>
      <c r="H11" s="26">
        <v>407</v>
      </c>
      <c r="I11" s="360">
        <v>75778.740000000005</v>
      </c>
      <c r="J11" s="360">
        <v>200641.79</v>
      </c>
      <c r="K11" s="42">
        <v>492.98</v>
      </c>
    </row>
    <row r="12" spans="1:11">
      <c r="A12" s="25" t="s">
        <v>560</v>
      </c>
      <c r="B12" s="25" t="s">
        <v>293</v>
      </c>
      <c r="C12" s="25" t="s">
        <v>39</v>
      </c>
      <c r="D12" s="26">
        <v>8</v>
      </c>
      <c r="E12" s="26">
        <v>377</v>
      </c>
      <c r="F12" s="26">
        <v>1</v>
      </c>
      <c r="G12" s="26">
        <v>0</v>
      </c>
      <c r="H12" s="26">
        <v>386</v>
      </c>
      <c r="I12" s="360">
        <v>72482.600000000006</v>
      </c>
      <c r="J12" s="360">
        <v>186545.99</v>
      </c>
      <c r="K12" s="42">
        <v>483.28</v>
      </c>
    </row>
    <row r="13" spans="1:11">
      <c r="A13" s="25" t="s">
        <v>560</v>
      </c>
      <c r="B13" s="25" t="s">
        <v>293</v>
      </c>
      <c r="C13" s="25" t="s">
        <v>47</v>
      </c>
      <c r="D13" s="26">
        <v>0</v>
      </c>
      <c r="E13" s="26">
        <v>176</v>
      </c>
      <c r="F13" s="26">
        <v>0</v>
      </c>
      <c r="G13" s="26">
        <v>0</v>
      </c>
      <c r="H13" s="26">
        <v>176</v>
      </c>
      <c r="I13" s="360">
        <v>26080.02</v>
      </c>
      <c r="J13" s="360">
        <v>80410.94</v>
      </c>
      <c r="K13" s="42">
        <v>456.88</v>
      </c>
    </row>
    <row r="14" spans="1:11">
      <c r="A14" s="25" t="s">
        <v>560</v>
      </c>
      <c r="B14" s="25" t="s">
        <v>293</v>
      </c>
      <c r="C14" s="25" t="s">
        <v>48</v>
      </c>
      <c r="D14" s="26">
        <v>1</v>
      </c>
      <c r="E14" s="26">
        <v>45</v>
      </c>
      <c r="F14" s="26">
        <v>0</v>
      </c>
      <c r="G14" s="26">
        <v>0</v>
      </c>
      <c r="H14" s="26">
        <v>46</v>
      </c>
      <c r="I14" s="360">
        <v>6171.24</v>
      </c>
      <c r="J14" s="360">
        <v>21379.51</v>
      </c>
      <c r="K14" s="42">
        <v>464.77</v>
      </c>
    </row>
    <row r="15" spans="1:11">
      <c r="A15" s="25" t="s">
        <v>560</v>
      </c>
      <c r="B15" s="25" t="s">
        <v>293</v>
      </c>
      <c r="C15" s="25" t="s">
        <v>49</v>
      </c>
      <c r="D15" s="26">
        <v>0</v>
      </c>
      <c r="E15" s="26">
        <v>2</v>
      </c>
      <c r="F15" s="26">
        <v>0</v>
      </c>
      <c r="G15" s="26">
        <v>0</v>
      </c>
      <c r="H15" s="26">
        <v>2</v>
      </c>
      <c r="I15" s="360">
        <v>845.7</v>
      </c>
      <c r="J15" s="360">
        <v>830.49</v>
      </c>
      <c r="K15" s="42">
        <v>415.25</v>
      </c>
    </row>
    <row r="16" spans="1:11">
      <c r="A16" s="25" t="s">
        <v>560</v>
      </c>
      <c r="B16" s="25" t="s">
        <v>293</v>
      </c>
      <c r="C16" s="25" t="s">
        <v>242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360">
        <v>0</v>
      </c>
      <c r="J16" s="360">
        <v>0</v>
      </c>
      <c r="K16" s="42">
        <v>0</v>
      </c>
    </row>
    <row r="17" spans="1:11">
      <c r="A17" s="25" t="s">
        <v>560</v>
      </c>
      <c r="B17" s="25" t="s">
        <v>293</v>
      </c>
      <c r="C17" s="25" t="s">
        <v>280</v>
      </c>
      <c r="D17" s="26">
        <v>385</v>
      </c>
      <c r="E17" s="26">
        <v>2583</v>
      </c>
      <c r="F17" s="26">
        <v>718</v>
      </c>
      <c r="G17" s="26">
        <v>0</v>
      </c>
      <c r="H17" s="26">
        <v>3686</v>
      </c>
      <c r="I17" s="360">
        <v>1460192.66</v>
      </c>
      <c r="J17" s="360">
        <v>2057702.22</v>
      </c>
      <c r="K17" s="42">
        <v>558.25</v>
      </c>
    </row>
    <row r="18" spans="1:11">
      <c r="A18" s="25" t="s">
        <v>796</v>
      </c>
      <c r="B18" s="25" t="s">
        <v>410</v>
      </c>
      <c r="C18" s="25" t="s">
        <v>30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  <c r="I18" s="360">
        <v>0</v>
      </c>
      <c r="J18" s="360">
        <v>0</v>
      </c>
      <c r="K18" s="42">
        <v>0</v>
      </c>
    </row>
    <row r="19" spans="1:11">
      <c r="A19" s="25" t="s">
        <v>796</v>
      </c>
      <c r="B19" s="25" t="s">
        <v>410</v>
      </c>
      <c r="C19" s="25" t="s">
        <v>31</v>
      </c>
      <c r="D19" s="26">
        <v>7</v>
      </c>
      <c r="E19" s="26">
        <v>0</v>
      </c>
      <c r="F19" s="26">
        <v>4</v>
      </c>
      <c r="G19" s="26">
        <v>0</v>
      </c>
      <c r="H19" s="26">
        <v>11</v>
      </c>
      <c r="I19" s="360">
        <v>53520.43</v>
      </c>
      <c r="J19" s="360">
        <v>11077.27</v>
      </c>
      <c r="K19" s="42">
        <v>1007.02</v>
      </c>
    </row>
    <row r="20" spans="1:11">
      <c r="A20" s="25" t="s">
        <v>796</v>
      </c>
      <c r="B20" s="25" t="s">
        <v>410</v>
      </c>
      <c r="C20" s="25" t="s">
        <v>33</v>
      </c>
      <c r="D20" s="26">
        <v>19</v>
      </c>
      <c r="E20" s="26">
        <v>1</v>
      </c>
      <c r="F20" s="26">
        <v>1</v>
      </c>
      <c r="G20" s="26">
        <v>0</v>
      </c>
      <c r="H20" s="26">
        <v>21</v>
      </c>
      <c r="I20" s="360">
        <v>40581.43</v>
      </c>
      <c r="J20" s="360">
        <v>21240.18</v>
      </c>
      <c r="K20" s="42">
        <v>1011.44</v>
      </c>
    </row>
    <row r="21" spans="1:11">
      <c r="A21" s="25" t="s">
        <v>796</v>
      </c>
      <c r="B21" s="25" t="s">
        <v>410</v>
      </c>
      <c r="C21" s="25" t="s">
        <v>34</v>
      </c>
      <c r="D21" s="26">
        <v>16</v>
      </c>
      <c r="E21" s="26">
        <v>1</v>
      </c>
      <c r="F21" s="26">
        <v>1</v>
      </c>
      <c r="G21" s="26">
        <v>0</v>
      </c>
      <c r="H21" s="26">
        <v>18</v>
      </c>
      <c r="I21" s="360">
        <v>111095.17</v>
      </c>
      <c r="J21" s="360">
        <v>19412.13</v>
      </c>
      <c r="K21" s="42">
        <v>1078.45</v>
      </c>
    </row>
    <row r="22" spans="1:11">
      <c r="A22" s="25" t="s">
        <v>796</v>
      </c>
      <c r="B22" s="25" t="s">
        <v>410</v>
      </c>
      <c r="C22" s="25" t="s">
        <v>35</v>
      </c>
      <c r="D22" s="26">
        <v>31</v>
      </c>
      <c r="E22" s="26">
        <v>4</v>
      </c>
      <c r="F22" s="26">
        <v>3</v>
      </c>
      <c r="G22" s="26">
        <v>0</v>
      </c>
      <c r="H22" s="26">
        <v>38</v>
      </c>
      <c r="I22" s="360">
        <v>273432.96000000002</v>
      </c>
      <c r="J22" s="360">
        <v>38663.040000000001</v>
      </c>
      <c r="K22" s="42">
        <v>1017.45</v>
      </c>
    </row>
    <row r="23" spans="1:11">
      <c r="A23" s="25" t="s">
        <v>796</v>
      </c>
      <c r="B23" s="25" t="s">
        <v>410</v>
      </c>
      <c r="C23" s="25" t="s">
        <v>36</v>
      </c>
      <c r="D23" s="26">
        <v>12</v>
      </c>
      <c r="E23" s="26">
        <v>3</v>
      </c>
      <c r="F23" s="26">
        <v>0</v>
      </c>
      <c r="G23" s="26">
        <v>0</v>
      </c>
      <c r="H23" s="26">
        <v>15</v>
      </c>
      <c r="I23" s="360">
        <v>82101.95</v>
      </c>
      <c r="J23" s="360">
        <v>15100.93</v>
      </c>
      <c r="K23" s="42">
        <v>1006.73</v>
      </c>
    </row>
    <row r="24" spans="1:11">
      <c r="A24" s="25" t="s">
        <v>796</v>
      </c>
      <c r="B24" s="25" t="s">
        <v>410</v>
      </c>
      <c r="C24" s="25" t="s">
        <v>37</v>
      </c>
      <c r="D24" s="26">
        <v>4</v>
      </c>
      <c r="E24" s="26">
        <v>0</v>
      </c>
      <c r="F24" s="26">
        <v>0</v>
      </c>
      <c r="G24" s="26">
        <v>0</v>
      </c>
      <c r="H24" s="26">
        <v>4</v>
      </c>
      <c r="I24" s="360">
        <v>85966.97</v>
      </c>
      <c r="J24" s="360">
        <v>4789.1499999999996</v>
      </c>
      <c r="K24" s="42">
        <v>1197.29</v>
      </c>
    </row>
    <row r="25" spans="1:11">
      <c r="A25" s="25" t="s">
        <v>796</v>
      </c>
      <c r="B25" s="25" t="s">
        <v>410</v>
      </c>
      <c r="C25" s="25" t="s">
        <v>38</v>
      </c>
      <c r="D25" s="26">
        <v>4</v>
      </c>
      <c r="E25" s="26">
        <v>0</v>
      </c>
      <c r="F25" s="26">
        <v>0</v>
      </c>
      <c r="G25" s="26">
        <v>0</v>
      </c>
      <c r="H25" s="26">
        <v>4</v>
      </c>
      <c r="I25" s="360">
        <v>20606.39</v>
      </c>
      <c r="J25" s="360">
        <v>4613.8500000000004</v>
      </c>
      <c r="K25" s="42">
        <v>1153.46</v>
      </c>
    </row>
    <row r="26" spans="1:11">
      <c r="A26" s="25" t="s">
        <v>796</v>
      </c>
      <c r="B26" s="25" t="s">
        <v>410</v>
      </c>
      <c r="C26" s="25" t="s">
        <v>39</v>
      </c>
      <c r="D26" s="26">
        <v>4</v>
      </c>
      <c r="E26" s="26">
        <v>3</v>
      </c>
      <c r="F26" s="26">
        <v>0</v>
      </c>
      <c r="G26" s="26">
        <v>0</v>
      </c>
      <c r="H26" s="26">
        <v>7</v>
      </c>
      <c r="I26" s="360">
        <v>73756.479999999996</v>
      </c>
      <c r="J26" s="360">
        <v>6780.45</v>
      </c>
      <c r="K26" s="42">
        <v>968.64</v>
      </c>
    </row>
    <row r="27" spans="1:11">
      <c r="A27" s="25" t="s">
        <v>796</v>
      </c>
      <c r="B27" s="25" t="s">
        <v>410</v>
      </c>
      <c r="C27" s="25" t="s">
        <v>47</v>
      </c>
      <c r="D27" s="26">
        <v>2</v>
      </c>
      <c r="E27" s="26">
        <v>0</v>
      </c>
      <c r="F27" s="26">
        <v>0</v>
      </c>
      <c r="G27" s="26">
        <v>0</v>
      </c>
      <c r="H27" s="26">
        <v>2</v>
      </c>
      <c r="I27" s="360">
        <v>58495.6</v>
      </c>
      <c r="J27" s="360">
        <v>3581.24</v>
      </c>
      <c r="K27" s="42">
        <v>1790.62</v>
      </c>
    </row>
    <row r="28" spans="1:11">
      <c r="A28" s="25" t="s">
        <v>796</v>
      </c>
      <c r="B28" s="25" t="s">
        <v>410</v>
      </c>
      <c r="C28" s="25" t="s">
        <v>48</v>
      </c>
      <c r="D28" s="26">
        <v>1</v>
      </c>
      <c r="E28" s="26">
        <v>2</v>
      </c>
      <c r="F28" s="26">
        <v>0</v>
      </c>
      <c r="G28" s="26">
        <v>0</v>
      </c>
      <c r="H28" s="26">
        <v>3</v>
      </c>
      <c r="I28" s="360">
        <v>8922.39</v>
      </c>
      <c r="J28" s="360">
        <v>1930.9</v>
      </c>
      <c r="K28" s="42">
        <v>643.63</v>
      </c>
    </row>
    <row r="29" spans="1:11">
      <c r="A29" s="25" t="s">
        <v>796</v>
      </c>
      <c r="B29" s="25" t="s">
        <v>410</v>
      </c>
      <c r="C29" s="25" t="s">
        <v>49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360">
        <v>0</v>
      </c>
      <c r="J29" s="360">
        <v>0</v>
      </c>
      <c r="K29" s="42">
        <v>0</v>
      </c>
    </row>
    <row r="30" spans="1:11">
      <c r="A30" s="25" t="s">
        <v>796</v>
      </c>
      <c r="B30" s="25" t="s">
        <v>410</v>
      </c>
      <c r="C30" s="25" t="s">
        <v>242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360">
        <v>0</v>
      </c>
      <c r="J30" s="360">
        <v>0</v>
      </c>
      <c r="K30" s="42">
        <v>0</v>
      </c>
    </row>
    <row r="31" spans="1:11">
      <c r="A31" s="25" t="s">
        <v>796</v>
      </c>
      <c r="B31" s="25" t="s">
        <v>410</v>
      </c>
      <c r="C31" s="25" t="s">
        <v>280</v>
      </c>
      <c r="D31" s="26">
        <v>100</v>
      </c>
      <c r="E31" s="26">
        <v>14</v>
      </c>
      <c r="F31" s="26">
        <v>9</v>
      </c>
      <c r="G31" s="26">
        <v>0</v>
      </c>
      <c r="H31" s="26">
        <v>123</v>
      </c>
      <c r="I31" s="360">
        <v>808479.77</v>
      </c>
      <c r="J31" s="360">
        <v>127189.14</v>
      </c>
      <c r="K31" s="42">
        <v>1034.06</v>
      </c>
    </row>
    <row r="32" spans="1:11">
      <c r="A32" s="25" t="s">
        <v>793</v>
      </c>
      <c r="B32" s="25" t="s">
        <v>287</v>
      </c>
      <c r="C32" s="25" t="s">
        <v>30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  <c r="I32" s="360">
        <v>0</v>
      </c>
      <c r="J32" s="360">
        <v>0</v>
      </c>
      <c r="K32" s="42">
        <v>0</v>
      </c>
    </row>
    <row r="33" spans="1:11">
      <c r="A33" s="25" t="s">
        <v>793</v>
      </c>
      <c r="B33" s="25" t="s">
        <v>287</v>
      </c>
      <c r="C33" s="25" t="s">
        <v>31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  <c r="I33" s="360">
        <v>0</v>
      </c>
      <c r="J33" s="360">
        <v>0</v>
      </c>
      <c r="K33" s="42">
        <v>0</v>
      </c>
    </row>
    <row r="34" spans="1:11">
      <c r="A34" s="25" t="s">
        <v>793</v>
      </c>
      <c r="B34" s="25" t="s">
        <v>287</v>
      </c>
      <c r="C34" s="25" t="s">
        <v>33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360">
        <v>0</v>
      </c>
      <c r="J34" s="360">
        <v>0</v>
      </c>
      <c r="K34" s="42">
        <v>0</v>
      </c>
    </row>
    <row r="35" spans="1:11">
      <c r="A35" s="25" t="s">
        <v>793</v>
      </c>
      <c r="B35" s="25" t="s">
        <v>287</v>
      </c>
      <c r="C35" s="25" t="s">
        <v>34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360">
        <v>0</v>
      </c>
      <c r="J35" s="360">
        <v>0</v>
      </c>
      <c r="K35" s="42">
        <v>0</v>
      </c>
    </row>
    <row r="36" spans="1:11">
      <c r="A36" s="25" t="s">
        <v>793</v>
      </c>
      <c r="B36" s="25" t="s">
        <v>287</v>
      </c>
      <c r="C36" s="25" t="s">
        <v>35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360">
        <v>0</v>
      </c>
      <c r="J36" s="360">
        <v>0</v>
      </c>
      <c r="K36" s="42">
        <v>0</v>
      </c>
    </row>
    <row r="37" spans="1:11">
      <c r="A37" s="25" t="s">
        <v>793</v>
      </c>
      <c r="B37" s="25" t="s">
        <v>287</v>
      </c>
      <c r="C37" s="25" t="s">
        <v>36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360">
        <v>0</v>
      </c>
      <c r="J37" s="360">
        <v>0</v>
      </c>
      <c r="K37" s="42">
        <v>0</v>
      </c>
    </row>
    <row r="38" spans="1:11">
      <c r="A38" s="25" t="s">
        <v>793</v>
      </c>
      <c r="B38" s="25" t="s">
        <v>287</v>
      </c>
      <c r="C38" s="25" t="s">
        <v>37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360">
        <v>0</v>
      </c>
      <c r="J38" s="360">
        <v>0</v>
      </c>
      <c r="K38" s="42">
        <v>0</v>
      </c>
    </row>
    <row r="39" spans="1:11">
      <c r="A39" s="25" t="s">
        <v>793</v>
      </c>
      <c r="B39" s="25" t="s">
        <v>287</v>
      </c>
      <c r="C39" s="25" t="s">
        <v>38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360">
        <v>0</v>
      </c>
      <c r="J39" s="360">
        <v>0</v>
      </c>
      <c r="K39" s="42">
        <v>0</v>
      </c>
    </row>
    <row r="40" spans="1:11">
      <c r="A40" s="25" t="s">
        <v>793</v>
      </c>
      <c r="B40" s="25" t="s">
        <v>287</v>
      </c>
      <c r="C40" s="25" t="s">
        <v>39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360">
        <v>0</v>
      </c>
      <c r="J40" s="360">
        <v>0</v>
      </c>
      <c r="K40" s="42">
        <v>0</v>
      </c>
    </row>
    <row r="41" spans="1:11">
      <c r="A41" s="25" t="s">
        <v>793</v>
      </c>
      <c r="B41" s="25" t="s">
        <v>287</v>
      </c>
      <c r="C41" s="25" t="s">
        <v>47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360">
        <v>0</v>
      </c>
      <c r="J41" s="360">
        <v>0</v>
      </c>
      <c r="K41" s="42">
        <v>0</v>
      </c>
    </row>
    <row r="42" spans="1:11">
      <c r="A42" s="25" t="s">
        <v>793</v>
      </c>
      <c r="B42" s="25" t="s">
        <v>287</v>
      </c>
      <c r="C42" s="25" t="s">
        <v>48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360">
        <v>0</v>
      </c>
      <c r="J42" s="360">
        <v>0</v>
      </c>
      <c r="K42" s="42">
        <v>0</v>
      </c>
    </row>
    <row r="43" spans="1:11">
      <c r="A43" s="25" t="s">
        <v>793</v>
      </c>
      <c r="B43" s="25" t="s">
        <v>287</v>
      </c>
      <c r="C43" s="25" t="s">
        <v>49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360">
        <v>0</v>
      </c>
      <c r="J43" s="360">
        <v>0</v>
      </c>
      <c r="K43" s="42">
        <v>0</v>
      </c>
    </row>
    <row r="44" spans="1:11">
      <c r="A44" s="25" t="s">
        <v>793</v>
      </c>
      <c r="B44" s="25" t="s">
        <v>287</v>
      </c>
      <c r="C44" s="25" t="s">
        <v>242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360">
        <v>0</v>
      </c>
      <c r="J44" s="360">
        <v>0</v>
      </c>
      <c r="K44" s="42">
        <v>0</v>
      </c>
    </row>
    <row r="45" spans="1:11">
      <c r="A45" s="25" t="s">
        <v>793</v>
      </c>
      <c r="B45" s="25" t="s">
        <v>287</v>
      </c>
      <c r="C45" s="25" t="s">
        <v>280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360">
        <v>0</v>
      </c>
      <c r="J45" s="360">
        <v>0</v>
      </c>
      <c r="K45" s="42">
        <v>0</v>
      </c>
    </row>
    <row r="46" spans="1:11">
      <c r="A46" s="25" t="s">
        <v>757</v>
      </c>
      <c r="B46" s="25" t="s">
        <v>327</v>
      </c>
      <c r="C46" s="25" t="s">
        <v>30</v>
      </c>
      <c r="D46" s="26">
        <v>0</v>
      </c>
      <c r="E46" s="26">
        <v>8</v>
      </c>
      <c r="F46" s="26">
        <v>0</v>
      </c>
      <c r="G46" s="26">
        <v>0</v>
      </c>
      <c r="H46" s="26">
        <v>8</v>
      </c>
      <c r="I46" s="360">
        <v>0</v>
      </c>
      <c r="J46" s="360">
        <v>983.08</v>
      </c>
      <c r="K46" s="42">
        <v>122.89</v>
      </c>
    </row>
    <row r="47" spans="1:11">
      <c r="A47" s="25" t="s">
        <v>757</v>
      </c>
      <c r="B47" s="25" t="s">
        <v>327</v>
      </c>
      <c r="C47" s="25" t="s">
        <v>31</v>
      </c>
      <c r="D47" s="26">
        <v>0</v>
      </c>
      <c r="E47" s="26">
        <v>5</v>
      </c>
      <c r="F47" s="26">
        <v>7</v>
      </c>
      <c r="G47" s="26">
        <v>0</v>
      </c>
      <c r="H47" s="26">
        <v>12</v>
      </c>
      <c r="I47" s="360">
        <v>0</v>
      </c>
      <c r="J47" s="360">
        <v>2515.19</v>
      </c>
      <c r="K47" s="42">
        <v>209.6</v>
      </c>
    </row>
    <row r="48" spans="1:11">
      <c r="A48" s="25" t="s">
        <v>757</v>
      </c>
      <c r="B48" s="25" t="s">
        <v>327</v>
      </c>
      <c r="C48" s="25" t="s">
        <v>33</v>
      </c>
      <c r="D48" s="26">
        <v>9</v>
      </c>
      <c r="E48" s="26">
        <v>6</v>
      </c>
      <c r="F48" s="26">
        <v>9</v>
      </c>
      <c r="G48" s="26">
        <v>0</v>
      </c>
      <c r="H48" s="26">
        <v>24</v>
      </c>
      <c r="I48" s="360">
        <v>962.46</v>
      </c>
      <c r="J48" s="360">
        <v>6101.21</v>
      </c>
      <c r="K48" s="42">
        <v>254.22</v>
      </c>
    </row>
    <row r="49" spans="1:11">
      <c r="A49" s="25" t="s">
        <v>757</v>
      </c>
      <c r="B49" s="25" t="s">
        <v>327</v>
      </c>
      <c r="C49" s="25" t="s">
        <v>34</v>
      </c>
      <c r="D49" s="26">
        <v>150</v>
      </c>
      <c r="E49" s="26">
        <v>5</v>
      </c>
      <c r="F49" s="26">
        <v>14</v>
      </c>
      <c r="G49" s="26">
        <v>0</v>
      </c>
      <c r="H49" s="26">
        <v>169</v>
      </c>
      <c r="I49" s="360">
        <v>2850.02</v>
      </c>
      <c r="J49" s="360">
        <v>45342.33</v>
      </c>
      <c r="K49" s="42">
        <v>268.3</v>
      </c>
    </row>
    <row r="50" spans="1:11">
      <c r="A50" s="25" t="s">
        <v>757</v>
      </c>
      <c r="B50" s="25" t="s">
        <v>327</v>
      </c>
      <c r="C50" s="25" t="s">
        <v>35</v>
      </c>
      <c r="D50" s="26">
        <v>241</v>
      </c>
      <c r="E50" s="26">
        <v>6</v>
      </c>
      <c r="F50" s="26">
        <v>15</v>
      </c>
      <c r="G50" s="26">
        <v>0</v>
      </c>
      <c r="H50" s="26">
        <v>262</v>
      </c>
      <c r="I50" s="360">
        <v>27200.47</v>
      </c>
      <c r="J50" s="360">
        <v>64791.72</v>
      </c>
      <c r="K50" s="42">
        <v>247.3</v>
      </c>
    </row>
    <row r="51" spans="1:11">
      <c r="A51" s="25" t="s">
        <v>757</v>
      </c>
      <c r="B51" s="25" t="s">
        <v>327</v>
      </c>
      <c r="C51" s="25" t="s">
        <v>36</v>
      </c>
      <c r="D51" s="26">
        <v>253</v>
      </c>
      <c r="E51" s="26">
        <v>2</v>
      </c>
      <c r="F51" s="26">
        <v>5</v>
      </c>
      <c r="G51" s="26">
        <v>0</v>
      </c>
      <c r="H51" s="26">
        <v>260</v>
      </c>
      <c r="I51" s="360">
        <v>6583.83</v>
      </c>
      <c r="J51" s="360">
        <v>64242.01</v>
      </c>
      <c r="K51" s="42">
        <v>247.08</v>
      </c>
    </row>
    <row r="52" spans="1:11">
      <c r="A52" s="25" t="s">
        <v>757</v>
      </c>
      <c r="B52" s="25" t="s">
        <v>327</v>
      </c>
      <c r="C52" s="25" t="s">
        <v>37</v>
      </c>
      <c r="D52" s="26">
        <v>78</v>
      </c>
      <c r="E52" s="26">
        <v>0</v>
      </c>
      <c r="F52" s="26">
        <v>0</v>
      </c>
      <c r="G52" s="26">
        <v>0</v>
      </c>
      <c r="H52" s="26">
        <v>78</v>
      </c>
      <c r="I52" s="360">
        <v>861.9</v>
      </c>
      <c r="J52" s="360">
        <v>20998.57</v>
      </c>
      <c r="K52" s="42">
        <v>269.20999999999998</v>
      </c>
    </row>
    <row r="53" spans="1:11">
      <c r="A53" s="25" t="s">
        <v>757</v>
      </c>
      <c r="B53" s="25" t="s">
        <v>327</v>
      </c>
      <c r="C53" s="25" t="s">
        <v>38</v>
      </c>
      <c r="D53" s="26">
        <v>9</v>
      </c>
      <c r="E53" s="26">
        <v>0</v>
      </c>
      <c r="F53" s="26">
        <v>0</v>
      </c>
      <c r="G53" s="26">
        <v>0</v>
      </c>
      <c r="H53" s="26">
        <v>9</v>
      </c>
      <c r="I53" s="360">
        <v>8.9700000000000006</v>
      </c>
      <c r="J53" s="360">
        <v>2324.0300000000002</v>
      </c>
      <c r="K53" s="42">
        <v>258.23</v>
      </c>
    </row>
    <row r="54" spans="1:11">
      <c r="A54" s="25" t="s">
        <v>757</v>
      </c>
      <c r="B54" s="25" t="s">
        <v>327</v>
      </c>
      <c r="C54" s="25" t="s">
        <v>39</v>
      </c>
      <c r="D54" s="26">
        <v>1</v>
      </c>
      <c r="E54" s="26">
        <v>0</v>
      </c>
      <c r="F54" s="26">
        <v>0</v>
      </c>
      <c r="G54" s="26">
        <v>0</v>
      </c>
      <c r="H54" s="26">
        <v>1</v>
      </c>
      <c r="I54" s="360">
        <v>0</v>
      </c>
      <c r="J54" s="360">
        <v>253.2</v>
      </c>
      <c r="K54" s="42">
        <v>253.2</v>
      </c>
    </row>
    <row r="55" spans="1:11">
      <c r="A55" s="25" t="s">
        <v>757</v>
      </c>
      <c r="B55" s="25" t="s">
        <v>327</v>
      </c>
      <c r="C55" s="25" t="s">
        <v>47</v>
      </c>
      <c r="D55" s="26">
        <v>1</v>
      </c>
      <c r="E55" s="26">
        <v>0</v>
      </c>
      <c r="F55" s="26">
        <v>0</v>
      </c>
      <c r="G55" s="26">
        <v>0</v>
      </c>
      <c r="H55" s="26">
        <v>1</v>
      </c>
      <c r="I55" s="360">
        <v>0</v>
      </c>
      <c r="J55" s="360">
        <v>72.23</v>
      </c>
      <c r="K55" s="42">
        <v>72.23</v>
      </c>
    </row>
    <row r="56" spans="1:11">
      <c r="A56" s="25" t="s">
        <v>757</v>
      </c>
      <c r="B56" s="25" t="s">
        <v>327</v>
      </c>
      <c r="C56" s="25" t="s">
        <v>48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360">
        <v>0</v>
      </c>
      <c r="J56" s="360">
        <v>0</v>
      </c>
      <c r="K56" s="42">
        <v>0</v>
      </c>
    </row>
    <row r="57" spans="1:11">
      <c r="A57" s="25" t="s">
        <v>757</v>
      </c>
      <c r="B57" s="25" t="s">
        <v>327</v>
      </c>
      <c r="C57" s="25" t="s">
        <v>49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360">
        <v>0</v>
      </c>
      <c r="J57" s="360">
        <v>0</v>
      </c>
      <c r="K57" s="42">
        <v>0</v>
      </c>
    </row>
    <row r="58" spans="1:11">
      <c r="A58" s="25" t="s">
        <v>757</v>
      </c>
      <c r="B58" s="25" t="s">
        <v>327</v>
      </c>
      <c r="C58" s="25" t="s">
        <v>242</v>
      </c>
      <c r="D58" s="26">
        <v>0</v>
      </c>
      <c r="E58" s="26">
        <v>0</v>
      </c>
      <c r="F58" s="26">
        <v>0</v>
      </c>
      <c r="G58" s="26">
        <v>0</v>
      </c>
      <c r="H58" s="26">
        <v>0</v>
      </c>
      <c r="I58" s="360">
        <v>0</v>
      </c>
      <c r="J58" s="360">
        <v>0</v>
      </c>
      <c r="K58" s="42">
        <v>0</v>
      </c>
    </row>
    <row r="59" spans="1:11">
      <c r="A59" s="25" t="s">
        <v>757</v>
      </c>
      <c r="B59" s="25" t="s">
        <v>327</v>
      </c>
      <c r="C59" s="25" t="s">
        <v>280</v>
      </c>
      <c r="D59" s="26">
        <v>742</v>
      </c>
      <c r="E59" s="26">
        <v>32</v>
      </c>
      <c r="F59" s="26">
        <v>50</v>
      </c>
      <c r="G59" s="26">
        <v>0</v>
      </c>
      <c r="H59" s="26">
        <v>824</v>
      </c>
      <c r="I59" s="360">
        <v>38467.65</v>
      </c>
      <c r="J59" s="360">
        <v>207623.57</v>
      </c>
      <c r="K59" s="42">
        <v>251.97</v>
      </c>
    </row>
    <row r="60" spans="1:11">
      <c r="A60" s="25" t="s">
        <v>776</v>
      </c>
      <c r="B60" s="25" t="s">
        <v>235</v>
      </c>
      <c r="C60" s="25" t="s">
        <v>30</v>
      </c>
      <c r="D60" s="26">
        <v>0</v>
      </c>
      <c r="E60" s="26">
        <v>0</v>
      </c>
      <c r="F60" s="26">
        <v>0</v>
      </c>
      <c r="G60" s="26">
        <v>0</v>
      </c>
      <c r="H60" s="26">
        <v>0</v>
      </c>
      <c r="I60" s="360">
        <v>0</v>
      </c>
      <c r="J60" s="360">
        <v>0</v>
      </c>
      <c r="K60" s="42">
        <v>0</v>
      </c>
    </row>
    <row r="61" spans="1:11">
      <c r="A61" s="25" t="s">
        <v>776</v>
      </c>
      <c r="B61" s="25" t="s">
        <v>235</v>
      </c>
      <c r="C61" s="25" t="s">
        <v>31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360">
        <v>0</v>
      </c>
      <c r="J61" s="360">
        <v>0</v>
      </c>
      <c r="K61" s="42">
        <v>0</v>
      </c>
    </row>
    <row r="62" spans="1:11">
      <c r="A62" s="25" t="s">
        <v>776</v>
      </c>
      <c r="B62" s="25" t="s">
        <v>235</v>
      </c>
      <c r="C62" s="25" t="s">
        <v>33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360">
        <v>0</v>
      </c>
      <c r="J62" s="360">
        <v>0</v>
      </c>
      <c r="K62" s="42">
        <v>0</v>
      </c>
    </row>
    <row r="63" spans="1:11">
      <c r="A63" s="25" t="s">
        <v>776</v>
      </c>
      <c r="B63" s="25" t="s">
        <v>235</v>
      </c>
      <c r="C63" s="25" t="s">
        <v>34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360">
        <v>0</v>
      </c>
      <c r="J63" s="360">
        <v>0</v>
      </c>
      <c r="K63" s="42">
        <v>0</v>
      </c>
    </row>
    <row r="64" spans="1:11">
      <c r="A64" s="25" t="s">
        <v>776</v>
      </c>
      <c r="B64" s="25" t="s">
        <v>235</v>
      </c>
      <c r="C64" s="25" t="s">
        <v>35</v>
      </c>
      <c r="D64" s="26">
        <v>0</v>
      </c>
      <c r="E64" s="26">
        <v>0</v>
      </c>
      <c r="F64" s="26">
        <v>0</v>
      </c>
      <c r="G64" s="26">
        <v>0</v>
      </c>
      <c r="H64" s="26">
        <v>0</v>
      </c>
      <c r="I64" s="360">
        <v>0</v>
      </c>
      <c r="J64" s="360">
        <v>0</v>
      </c>
      <c r="K64" s="42">
        <v>0</v>
      </c>
    </row>
    <row r="65" spans="1:11">
      <c r="A65" s="25" t="s">
        <v>776</v>
      </c>
      <c r="B65" s="25" t="s">
        <v>235</v>
      </c>
      <c r="C65" s="25" t="s">
        <v>36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360">
        <v>0</v>
      </c>
      <c r="J65" s="360">
        <v>0</v>
      </c>
      <c r="K65" s="42">
        <v>0</v>
      </c>
    </row>
    <row r="66" spans="1:11">
      <c r="A66" s="25" t="s">
        <v>776</v>
      </c>
      <c r="B66" s="25" t="s">
        <v>235</v>
      </c>
      <c r="C66" s="25" t="s">
        <v>37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360">
        <v>0</v>
      </c>
      <c r="J66" s="360">
        <v>0</v>
      </c>
      <c r="K66" s="42">
        <v>0</v>
      </c>
    </row>
    <row r="67" spans="1:11">
      <c r="A67" s="25" t="s">
        <v>776</v>
      </c>
      <c r="B67" s="25" t="s">
        <v>235</v>
      </c>
      <c r="C67" s="25" t="s">
        <v>38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360">
        <v>0</v>
      </c>
      <c r="J67" s="360">
        <v>0</v>
      </c>
      <c r="K67" s="42">
        <v>0</v>
      </c>
    </row>
    <row r="68" spans="1:11">
      <c r="A68" s="25" t="s">
        <v>776</v>
      </c>
      <c r="B68" s="25" t="s">
        <v>235</v>
      </c>
      <c r="C68" s="25" t="s">
        <v>39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360">
        <v>0</v>
      </c>
      <c r="J68" s="360">
        <v>0</v>
      </c>
      <c r="K68" s="42">
        <v>0</v>
      </c>
    </row>
    <row r="69" spans="1:11">
      <c r="A69" s="25" t="s">
        <v>776</v>
      </c>
      <c r="B69" s="25" t="s">
        <v>235</v>
      </c>
      <c r="C69" s="25" t="s">
        <v>47</v>
      </c>
      <c r="D69" s="26">
        <v>0</v>
      </c>
      <c r="E69" s="26">
        <v>0</v>
      </c>
      <c r="F69" s="26">
        <v>0</v>
      </c>
      <c r="G69" s="26">
        <v>0</v>
      </c>
      <c r="H69" s="26">
        <v>0</v>
      </c>
      <c r="I69" s="360">
        <v>0</v>
      </c>
      <c r="J69" s="360">
        <v>0</v>
      </c>
      <c r="K69" s="42">
        <v>0</v>
      </c>
    </row>
    <row r="70" spans="1:11">
      <c r="A70" s="25" t="s">
        <v>776</v>
      </c>
      <c r="B70" s="25" t="s">
        <v>235</v>
      </c>
      <c r="C70" s="25" t="s">
        <v>48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360">
        <v>0</v>
      </c>
      <c r="J70" s="360">
        <v>0</v>
      </c>
      <c r="K70" s="42">
        <v>0</v>
      </c>
    </row>
    <row r="71" spans="1:11">
      <c r="A71" s="25" t="s">
        <v>776</v>
      </c>
      <c r="B71" s="25" t="s">
        <v>235</v>
      </c>
      <c r="C71" s="25" t="s">
        <v>49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360">
        <v>0</v>
      </c>
      <c r="J71" s="360">
        <v>0</v>
      </c>
      <c r="K71" s="42">
        <v>0</v>
      </c>
    </row>
    <row r="72" spans="1:11">
      <c r="A72" s="25" t="s">
        <v>776</v>
      </c>
      <c r="B72" s="25" t="s">
        <v>235</v>
      </c>
      <c r="C72" s="25" t="s">
        <v>242</v>
      </c>
      <c r="D72" s="26">
        <v>0</v>
      </c>
      <c r="E72" s="26">
        <v>0</v>
      </c>
      <c r="F72" s="26">
        <v>0</v>
      </c>
      <c r="G72" s="26">
        <v>0</v>
      </c>
      <c r="H72" s="26">
        <v>0</v>
      </c>
      <c r="I72" s="360">
        <v>0</v>
      </c>
      <c r="J72" s="360">
        <v>0</v>
      </c>
      <c r="K72" s="42">
        <v>0</v>
      </c>
    </row>
    <row r="73" spans="1:11">
      <c r="A73" s="25" t="s">
        <v>776</v>
      </c>
      <c r="B73" s="25" t="s">
        <v>235</v>
      </c>
      <c r="C73" s="25" t="s">
        <v>280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360">
        <v>0</v>
      </c>
      <c r="J73" s="360">
        <v>0</v>
      </c>
      <c r="K73" s="42">
        <v>0</v>
      </c>
    </row>
    <row r="74" spans="1:11">
      <c r="A74" s="25" t="s">
        <v>779</v>
      </c>
      <c r="B74" s="25" t="s">
        <v>236</v>
      </c>
      <c r="C74" s="25" t="s">
        <v>30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360">
        <v>0</v>
      </c>
      <c r="J74" s="360">
        <v>0</v>
      </c>
      <c r="K74" s="42">
        <v>0</v>
      </c>
    </row>
    <row r="75" spans="1:11">
      <c r="A75" s="25" t="s">
        <v>779</v>
      </c>
      <c r="B75" s="25" t="s">
        <v>236</v>
      </c>
      <c r="C75" s="25" t="s">
        <v>31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360">
        <v>0</v>
      </c>
      <c r="J75" s="360">
        <v>0</v>
      </c>
      <c r="K75" s="42">
        <v>0</v>
      </c>
    </row>
    <row r="76" spans="1:11">
      <c r="A76" s="25" t="s">
        <v>779</v>
      </c>
      <c r="B76" s="25" t="s">
        <v>236</v>
      </c>
      <c r="C76" s="25" t="s">
        <v>33</v>
      </c>
      <c r="D76" s="26">
        <v>0</v>
      </c>
      <c r="E76" s="26">
        <v>0</v>
      </c>
      <c r="F76" s="26">
        <v>0</v>
      </c>
      <c r="G76" s="26">
        <v>0</v>
      </c>
      <c r="H76" s="26">
        <v>0</v>
      </c>
      <c r="I76" s="360">
        <v>0</v>
      </c>
      <c r="J76" s="360">
        <v>0</v>
      </c>
      <c r="K76" s="42">
        <v>0</v>
      </c>
    </row>
    <row r="77" spans="1:11">
      <c r="A77" s="25" t="s">
        <v>779</v>
      </c>
      <c r="B77" s="25" t="s">
        <v>236</v>
      </c>
      <c r="C77" s="25" t="s">
        <v>34</v>
      </c>
      <c r="D77" s="26">
        <v>0</v>
      </c>
      <c r="E77" s="26">
        <v>0</v>
      </c>
      <c r="F77" s="26">
        <v>0</v>
      </c>
      <c r="G77" s="26">
        <v>0</v>
      </c>
      <c r="H77" s="26">
        <v>0</v>
      </c>
      <c r="I77" s="360">
        <v>0</v>
      </c>
      <c r="J77" s="360">
        <v>0</v>
      </c>
      <c r="K77" s="42">
        <v>0</v>
      </c>
    </row>
    <row r="78" spans="1:11">
      <c r="A78" s="25" t="s">
        <v>779</v>
      </c>
      <c r="B78" s="25" t="s">
        <v>236</v>
      </c>
      <c r="C78" s="25" t="s">
        <v>35</v>
      </c>
      <c r="D78" s="26">
        <v>0</v>
      </c>
      <c r="E78" s="26">
        <v>0</v>
      </c>
      <c r="F78" s="26">
        <v>0</v>
      </c>
      <c r="G78" s="26">
        <v>0</v>
      </c>
      <c r="H78" s="26">
        <v>0</v>
      </c>
      <c r="I78" s="360">
        <v>0</v>
      </c>
      <c r="J78" s="360">
        <v>0</v>
      </c>
      <c r="K78" s="42">
        <v>0</v>
      </c>
    </row>
    <row r="79" spans="1:11">
      <c r="A79" s="25" t="s">
        <v>779</v>
      </c>
      <c r="B79" s="25" t="s">
        <v>236</v>
      </c>
      <c r="C79" s="25" t="s">
        <v>36</v>
      </c>
      <c r="D79" s="26">
        <v>0</v>
      </c>
      <c r="E79" s="26">
        <v>0</v>
      </c>
      <c r="F79" s="26">
        <v>0</v>
      </c>
      <c r="G79" s="26">
        <v>0</v>
      </c>
      <c r="H79" s="26">
        <v>0</v>
      </c>
      <c r="I79" s="360">
        <v>0</v>
      </c>
      <c r="J79" s="360">
        <v>0</v>
      </c>
      <c r="K79" s="42">
        <v>0</v>
      </c>
    </row>
    <row r="80" spans="1:11">
      <c r="A80" s="25" t="s">
        <v>779</v>
      </c>
      <c r="B80" s="25" t="s">
        <v>236</v>
      </c>
      <c r="C80" s="25" t="s">
        <v>37</v>
      </c>
      <c r="D80" s="26">
        <v>0</v>
      </c>
      <c r="E80" s="26">
        <v>0</v>
      </c>
      <c r="F80" s="26">
        <v>0</v>
      </c>
      <c r="G80" s="26">
        <v>0</v>
      </c>
      <c r="H80" s="26">
        <v>0</v>
      </c>
      <c r="I80" s="360">
        <v>0</v>
      </c>
      <c r="J80" s="360">
        <v>0</v>
      </c>
      <c r="K80" s="42">
        <v>0</v>
      </c>
    </row>
    <row r="81" spans="1:11">
      <c r="A81" s="25" t="s">
        <v>779</v>
      </c>
      <c r="B81" s="25" t="s">
        <v>236</v>
      </c>
      <c r="C81" s="25" t="s">
        <v>38</v>
      </c>
      <c r="D81" s="26">
        <v>0</v>
      </c>
      <c r="E81" s="26">
        <v>0</v>
      </c>
      <c r="F81" s="26">
        <v>0</v>
      </c>
      <c r="G81" s="26">
        <v>0</v>
      </c>
      <c r="H81" s="26">
        <v>0</v>
      </c>
      <c r="I81" s="360">
        <v>0</v>
      </c>
      <c r="J81" s="360">
        <v>0</v>
      </c>
      <c r="K81" s="42">
        <v>0</v>
      </c>
    </row>
    <row r="82" spans="1:11">
      <c r="A82" s="25" t="s">
        <v>779</v>
      </c>
      <c r="B82" s="25" t="s">
        <v>236</v>
      </c>
      <c r="C82" s="25" t="s">
        <v>39</v>
      </c>
      <c r="D82" s="26">
        <v>0</v>
      </c>
      <c r="E82" s="26">
        <v>0</v>
      </c>
      <c r="F82" s="26">
        <v>0</v>
      </c>
      <c r="G82" s="26">
        <v>0</v>
      </c>
      <c r="H82" s="26">
        <v>0</v>
      </c>
      <c r="I82" s="360">
        <v>0</v>
      </c>
      <c r="J82" s="360">
        <v>0</v>
      </c>
      <c r="K82" s="42">
        <v>0</v>
      </c>
    </row>
    <row r="83" spans="1:11">
      <c r="A83" s="25" t="s">
        <v>779</v>
      </c>
      <c r="B83" s="25" t="s">
        <v>236</v>
      </c>
      <c r="C83" s="25" t="s">
        <v>47</v>
      </c>
      <c r="D83" s="26">
        <v>0</v>
      </c>
      <c r="E83" s="26">
        <v>0</v>
      </c>
      <c r="F83" s="26">
        <v>0</v>
      </c>
      <c r="G83" s="26">
        <v>0</v>
      </c>
      <c r="H83" s="26">
        <v>0</v>
      </c>
      <c r="I83" s="360">
        <v>0</v>
      </c>
      <c r="J83" s="360">
        <v>0</v>
      </c>
      <c r="K83" s="42">
        <v>0</v>
      </c>
    </row>
    <row r="84" spans="1:11">
      <c r="A84" s="25" t="s">
        <v>779</v>
      </c>
      <c r="B84" s="25" t="s">
        <v>236</v>
      </c>
      <c r="C84" s="25" t="s">
        <v>48</v>
      </c>
      <c r="D84" s="26">
        <v>0</v>
      </c>
      <c r="E84" s="26">
        <v>0</v>
      </c>
      <c r="F84" s="26">
        <v>0</v>
      </c>
      <c r="G84" s="26">
        <v>0</v>
      </c>
      <c r="H84" s="26">
        <v>0</v>
      </c>
      <c r="I84" s="360">
        <v>0</v>
      </c>
      <c r="J84" s="360">
        <v>0</v>
      </c>
      <c r="K84" s="42">
        <v>0</v>
      </c>
    </row>
    <row r="85" spans="1:11">
      <c r="A85" s="25" t="s">
        <v>779</v>
      </c>
      <c r="B85" s="25" t="s">
        <v>236</v>
      </c>
      <c r="C85" s="25" t="s">
        <v>49</v>
      </c>
      <c r="D85" s="26">
        <v>0</v>
      </c>
      <c r="E85" s="26">
        <v>0</v>
      </c>
      <c r="F85" s="26">
        <v>0</v>
      </c>
      <c r="G85" s="26">
        <v>0</v>
      </c>
      <c r="H85" s="26">
        <v>0</v>
      </c>
      <c r="I85" s="360">
        <v>0</v>
      </c>
      <c r="J85" s="360">
        <v>0</v>
      </c>
      <c r="K85" s="42">
        <v>0</v>
      </c>
    </row>
    <row r="86" spans="1:11">
      <c r="A86" s="25" t="s">
        <v>779</v>
      </c>
      <c r="B86" s="25" t="s">
        <v>236</v>
      </c>
      <c r="C86" s="25" t="s">
        <v>242</v>
      </c>
      <c r="D86" s="26">
        <v>0</v>
      </c>
      <c r="E86" s="26">
        <v>0</v>
      </c>
      <c r="F86" s="26">
        <v>0</v>
      </c>
      <c r="G86" s="26">
        <v>0</v>
      </c>
      <c r="H86" s="26">
        <v>0</v>
      </c>
      <c r="I86" s="360">
        <v>0</v>
      </c>
      <c r="J86" s="360">
        <v>0</v>
      </c>
      <c r="K86" s="42">
        <v>0</v>
      </c>
    </row>
    <row r="87" spans="1:11">
      <c r="A87" s="25" t="s">
        <v>779</v>
      </c>
      <c r="B87" s="25" t="s">
        <v>236</v>
      </c>
      <c r="C87" s="25" t="s">
        <v>280</v>
      </c>
      <c r="D87" s="26">
        <v>0</v>
      </c>
      <c r="E87" s="26">
        <v>0</v>
      </c>
      <c r="F87" s="26">
        <v>0</v>
      </c>
      <c r="G87" s="26">
        <v>0</v>
      </c>
      <c r="H87" s="26">
        <v>0</v>
      </c>
      <c r="I87" s="360">
        <v>0</v>
      </c>
      <c r="J87" s="360">
        <v>0</v>
      </c>
      <c r="K87" s="42">
        <v>0</v>
      </c>
    </row>
  </sheetData>
  <autoFilter ref="A3:K87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E12"/>
  <sheetViews>
    <sheetView workbookViewId="0">
      <selection activeCell="H26" sqref="H26"/>
    </sheetView>
  </sheetViews>
  <sheetFormatPr defaultRowHeight="15"/>
  <cols>
    <col min="1" max="1" width="14.42578125" style="97" customWidth="1"/>
    <col min="2" max="2" width="24.85546875" style="97" customWidth="1"/>
    <col min="3" max="3" width="22.140625" style="97" customWidth="1"/>
    <col min="4" max="4" width="13.42578125" style="97" customWidth="1"/>
    <col min="5" max="5" width="11.5703125" style="97" bestFit="1" customWidth="1"/>
    <col min="6" max="16384" width="9.140625" style="97"/>
  </cols>
  <sheetData>
    <row r="1" spans="1:5" ht="18.75">
      <c r="A1" s="500" t="s">
        <v>826</v>
      </c>
      <c r="B1" s="500"/>
      <c r="C1" s="500"/>
      <c r="D1" s="500"/>
      <c r="E1" s="500"/>
    </row>
    <row r="2" spans="1:5" ht="16.5" thickBot="1">
      <c r="A2" s="362"/>
      <c r="B2" s="362"/>
      <c r="C2" s="362"/>
      <c r="D2" s="362"/>
    </row>
    <row r="3" spans="1:5" ht="16.5" thickBot="1">
      <c r="A3" s="363" t="s">
        <v>797</v>
      </c>
      <c r="B3" s="364" t="s">
        <v>798</v>
      </c>
      <c r="C3" s="365" t="s">
        <v>799</v>
      </c>
      <c r="D3" s="366" t="s">
        <v>800</v>
      </c>
      <c r="E3" s="366" t="s">
        <v>252</v>
      </c>
    </row>
    <row r="4" spans="1:5">
      <c r="A4" s="367" t="s">
        <v>801</v>
      </c>
      <c r="B4" s="368">
        <v>194466</v>
      </c>
      <c r="C4" s="369">
        <v>2221234.31</v>
      </c>
      <c r="D4" s="370">
        <v>11.42</v>
      </c>
      <c r="E4" s="370">
        <v>12</v>
      </c>
    </row>
    <row r="5" spans="1:5">
      <c r="A5" s="371" t="s">
        <v>802</v>
      </c>
      <c r="B5" s="372">
        <v>0</v>
      </c>
      <c r="C5" s="373" t="s">
        <v>251</v>
      </c>
      <c r="D5" s="374" t="s">
        <v>251</v>
      </c>
      <c r="E5" s="374" t="s">
        <v>251</v>
      </c>
    </row>
    <row r="6" spans="1:5">
      <c r="A6" s="371" t="s">
        <v>803</v>
      </c>
      <c r="B6" s="372">
        <v>0</v>
      </c>
      <c r="C6" s="373" t="s">
        <v>251</v>
      </c>
      <c r="D6" s="374" t="s">
        <v>251</v>
      </c>
      <c r="E6" s="374" t="s">
        <v>251</v>
      </c>
    </row>
    <row r="7" spans="1:5">
      <c r="A7" s="371" t="s">
        <v>804</v>
      </c>
      <c r="B7" s="372">
        <v>0</v>
      </c>
      <c r="C7" s="373" t="s">
        <v>251</v>
      </c>
      <c r="D7" s="374" t="s">
        <v>251</v>
      </c>
      <c r="E7" s="374" t="s">
        <v>251</v>
      </c>
    </row>
    <row r="8" spans="1:5">
      <c r="A8" s="371" t="s">
        <v>805</v>
      </c>
      <c r="B8" s="372">
        <v>0</v>
      </c>
      <c r="C8" s="373" t="s">
        <v>251</v>
      </c>
      <c r="D8" s="374" t="s">
        <v>251</v>
      </c>
      <c r="E8" s="374" t="s">
        <v>251</v>
      </c>
    </row>
    <row r="9" spans="1:5">
      <c r="A9" s="371" t="s">
        <v>806</v>
      </c>
      <c r="B9" s="372">
        <v>0</v>
      </c>
      <c r="C9" s="373" t="s">
        <v>251</v>
      </c>
      <c r="D9" s="374" t="s">
        <v>251</v>
      </c>
      <c r="E9" s="374" t="s">
        <v>251</v>
      </c>
    </row>
    <row r="10" spans="1:5">
      <c r="A10" s="371" t="s">
        <v>807</v>
      </c>
      <c r="B10" s="372">
        <v>0</v>
      </c>
      <c r="C10" s="373" t="s">
        <v>251</v>
      </c>
      <c r="D10" s="374" t="s">
        <v>251</v>
      </c>
      <c r="E10" s="374" t="s">
        <v>251</v>
      </c>
    </row>
    <row r="11" spans="1:5" ht="15.75" thickBot="1">
      <c r="A11" s="375" t="s">
        <v>808</v>
      </c>
      <c r="B11" s="376">
        <v>0</v>
      </c>
      <c r="C11" s="377" t="s">
        <v>251</v>
      </c>
      <c r="D11" s="378" t="s">
        <v>251</v>
      </c>
      <c r="E11" s="378" t="s">
        <v>251</v>
      </c>
    </row>
    <row r="12" spans="1:5" ht="16.5" thickBot="1">
      <c r="A12" s="379" t="s">
        <v>5</v>
      </c>
      <c r="B12" s="380">
        <f>SUM(B4:B11)</f>
        <v>194466</v>
      </c>
      <c r="C12" s="381">
        <f>SUM(C4:C11)</f>
        <v>2221234.31</v>
      </c>
      <c r="D12" s="382"/>
      <c r="E12" s="382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W61"/>
  <sheetViews>
    <sheetView topLeftCell="A34" workbookViewId="0">
      <selection activeCell="F11" sqref="F11"/>
    </sheetView>
  </sheetViews>
  <sheetFormatPr defaultRowHeight="15"/>
  <cols>
    <col min="1" max="1" width="6.140625" style="97" customWidth="1"/>
    <col min="2" max="2" width="16.28515625" style="97" customWidth="1"/>
    <col min="3" max="3" width="12.42578125" style="97" customWidth="1"/>
    <col min="4" max="4" width="19.42578125" style="97" customWidth="1"/>
    <col min="5" max="5" width="11.85546875" style="97" customWidth="1"/>
    <col min="6" max="6" width="10.7109375" style="97" customWidth="1"/>
    <col min="7" max="7" width="12.42578125" style="97" customWidth="1"/>
    <col min="8" max="8" width="19.5703125" style="97" customWidth="1"/>
    <col min="9" max="9" width="12.28515625" style="97" customWidth="1"/>
    <col min="10" max="10" width="13.85546875" style="97" customWidth="1"/>
    <col min="11" max="11" width="12" style="97" customWidth="1"/>
    <col min="12" max="12" width="16.85546875" style="97" customWidth="1"/>
    <col min="13" max="13" width="9.140625" style="97"/>
    <col min="14" max="14" width="11" style="97" customWidth="1"/>
    <col min="15" max="15" width="10.28515625" style="97" customWidth="1"/>
    <col min="16" max="16" width="15" style="97" customWidth="1"/>
    <col min="17" max="17" width="9.140625" style="97"/>
    <col min="18" max="18" width="11.28515625" style="97" customWidth="1"/>
    <col min="19" max="19" width="12" style="97" customWidth="1"/>
    <col min="20" max="20" width="19.5703125" style="97" customWidth="1"/>
    <col min="21" max="21" width="13.140625" style="97" customWidth="1"/>
    <col min="22" max="16384" width="9.140625" style="97"/>
  </cols>
  <sheetData>
    <row r="1" spans="1:23" ht="18.75">
      <c r="A1" s="448" t="s">
        <v>390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  <c r="V1" s="448"/>
      <c r="W1" s="448"/>
    </row>
    <row r="2" spans="1:23">
      <c r="A2" s="472"/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  <c r="U2" s="472"/>
      <c r="V2" s="472"/>
      <c r="W2" s="472"/>
    </row>
    <row r="3" spans="1:23" ht="15.75">
      <c r="A3" s="464" t="s">
        <v>444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</row>
    <row r="4" spans="1:23" ht="15.75" thickBot="1">
      <c r="C4" s="10"/>
      <c r="D4" s="2"/>
      <c r="E4" s="2"/>
      <c r="F4" s="96"/>
      <c r="G4" s="2"/>
      <c r="H4" s="2"/>
      <c r="I4" s="2"/>
      <c r="J4" s="96"/>
      <c r="K4" s="2"/>
      <c r="L4" s="2"/>
      <c r="M4" s="2"/>
      <c r="N4" s="96"/>
      <c r="O4" s="2"/>
      <c r="P4" s="2"/>
      <c r="Q4" s="2"/>
      <c r="R4" s="96"/>
      <c r="S4" s="2"/>
      <c r="T4" s="2"/>
      <c r="U4" s="2"/>
    </row>
    <row r="5" spans="1:23" ht="15.75">
      <c r="A5" s="465" t="s">
        <v>29</v>
      </c>
      <c r="B5" s="467" t="s">
        <v>40</v>
      </c>
      <c r="C5" s="469" t="s">
        <v>43</v>
      </c>
      <c r="D5" s="470"/>
      <c r="E5" s="470"/>
      <c r="F5" s="471"/>
      <c r="G5" s="469" t="s">
        <v>44</v>
      </c>
      <c r="H5" s="470"/>
      <c r="I5" s="470"/>
      <c r="J5" s="471"/>
      <c r="K5" s="469" t="s">
        <v>45</v>
      </c>
      <c r="L5" s="470"/>
      <c r="M5" s="470"/>
      <c r="N5" s="471"/>
      <c r="O5" s="469" t="s">
        <v>46</v>
      </c>
      <c r="P5" s="470"/>
      <c r="Q5" s="470"/>
      <c r="R5" s="471"/>
      <c r="S5" s="469" t="s">
        <v>42</v>
      </c>
      <c r="T5" s="470"/>
      <c r="U5" s="470"/>
      <c r="V5" s="470"/>
      <c r="W5" s="471"/>
    </row>
    <row r="6" spans="1:23" ht="16.5" thickBot="1">
      <c r="A6" s="466"/>
      <c r="B6" s="468"/>
      <c r="C6" s="155" t="s">
        <v>0</v>
      </c>
      <c r="D6" s="156" t="s">
        <v>41</v>
      </c>
      <c r="E6" s="157" t="s">
        <v>13</v>
      </c>
      <c r="F6" s="158" t="s">
        <v>252</v>
      </c>
      <c r="G6" s="155" t="s">
        <v>0</v>
      </c>
      <c r="H6" s="156" t="s">
        <v>41</v>
      </c>
      <c r="I6" s="157" t="s">
        <v>13</v>
      </c>
      <c r="J6" s="158" t="s">
        <v>252</v>
      </c>
      <c r="K6" s="155" t="s">
        <v>0</v>
      </c>
      <c r="L6" s="156" t="s">
        <v>41</v>
      </c>
      <c r="M6" s="157" t="s">
        <v>13</v>
      </c>
      <c r="N6" s="158" t="s">
        <v>252</v>
      </c>
      <c r="O6" s="155" t="s">
        <v>0</v>
      </c>
      <c r="P6" s="156" t="s">
        <v>41</v>
      </c>
      <c r="Q6" s="157" t="s">
        <v>13</v>
      </c>
      <c r="R6" s="158" t="s">
        <v>252</v>
      </c>
      <c r="S6" s="155" t="s">
        <v>0</v>
      </c>
      <c r="T6" s="156" t="s">
        <v>41</v>
      </c>
      <c r="U6" s="157" t="s">
        <v>13</v>
      </c>
      <c r="V6" s="158" t="s">
        <v>252</v>
      </c>
      <c r="W6" s="157" t="s">
        <v>298</v>
      </c>
    </row>
    <row r="7" spans="1:23">
      <c r="A7" s="159">
        <v>1</v>
      </c>
      <c r="B7" s="160" t="s">
        <v>30</v>
      </c>
      <c r="C7" s="160">
        <v>0</v>
      </c>
      <c r="D7" s="160">
        <v>0</v>
      </c>
      <c r="E7" s="160">
        <v>0</v>
      </c>
      <c r="F7" s="161" t="s">
        <v>251</v>
      </c>
      <c r="G7" s="162">
        <v>23967</v>
      </c>
      <c r="H7" s="163">
        <v>7310482.9100000001</v>
      </c>
      <c r="I7" s="160">
        <v>305.02</v>
      </c>
      <c r="J7" s="161">
        <v>270.95999999999998</v>
      </c>
      <c r="K7" s="162">
        <v>2211</v>
      </c>
      <c r="L7" s="163">
        <v>1544733.81</v>
      </c>
      <c r="M7" s="160">
        <v>698.66</v>
      </c>
      <c r="N7" s="161">
        <v>736.3</v>
      </c>
      <c r="O7" s="162">
        <v>479</v>
      </c>
      <c r="P7" s="163">
        <v>354102.2</v>
      </c>
      <c r="Q7" s="160">
        <v>739.25</v>
      </c>
      <c r="R7" s="161">
        <v>736.3</v>
      </c>
      <c r="S7" s="162">
        <v>26657</v>
      </c>
      <c r="T7" s="163">
        <v>9209318.9199999999</v>
      </c>
      <c r="U7" s="163">
        <v>345.47</v>
      </c>
      <c r="V7" s="161">
        <v>318.29000000000002</v>
      </c>
      <c r="W7" s="31">
        <v>1.06</v>
      </c>
    </row>
    <row r="8" spans="1:23">
      <c r="A8" s="164">
        <v>2</v>
      </c>
      <c r="B8" s="165" t="s">
        <v>31</v>
      </c>
      <c r="C8" s="166">
        <v>8220</v>
      </c>
      <c r="D8" s="167">
        <v>9677236.4800000004</v>
      </c>
      <c r="E8" s="165">
        <v>1177.28</v>
      </c>
      <c r="F8" s="168">
        <v>1240.6500000000001</v>
      </c>
      <c r="G8" s="166">
        <v>21959</v>
      </c>
      <c r="H8" s="167">
        <v>9657345.8900000006</v>
      </c>
      <c r="I8" s="165">
        <v>439.79</v>
      </c>
      <c r="J8" s="168">
        <v>371.76</v>
      </c>
      <c r="K8" s="166">
        <v>24914</v>
      </c>
      <c r="L8" s="167">
        <v>14525209.439999999</v>
      </c>
      <c r="M8" s="165">
        <v>583.01</v>
      </c>
      <c r="N8" s="168">
        <v>480.56</v>
      </c>
      <c r="O8" s="166">
        <v>1078</v>
      </c>
      <c r="P8" s="167">
        <v>785999.29</v>
      </c>
      <c r="Q8" s="165">
        <v>729.13</v>
      </c>
      <c r="R8" s="168">
        <v>736.3</v>
      </c>
      <c r="S8" s="166">
        <v>56171</v>
      </c>
      <c r="T8" s="167">
        <v>34645791.100000001</v>
      </c>
      <c r="U8" s="167">
        <v>616.79</v>
      </c>
      <c r="V8" s="168">
        <v>502.09</v>
      </c>
      <c r="W8" s="32">
        <v>2.23</v>
      </c>
    </row>
    <row r="9" spans="1:23">
      <c r="A9" s="164">
        <v>3</v>
      </c>
      <c r="B9" s="165" t="s">
        <v>33</v>
      </c>
      <c r="C9" s="166">
        <v>30322</v>
      </c>
      <c r="D9" s="167">
        <v>34477491.140000001</v>
      </c>
      <c r="E9" s="165">
        <v>1137.05</v>
      </c>
      <c r="F9" s="168">
        <v>1191.73</v>
      </c>
      <c r="G9" s="166">
        <v>17525</v>
      </c>
      <c r="H9" s="167">
        <v>8698346.4900000002</v>
      </c>
      <c r="I9" s="165">
        <v>496.34</v>
      </c>
      <c r="J9" s="168">
        <v>440.94</v>
      </c>
      <c r="K9" s="166">
        <v>16547</v>
      </c>
      <c r="L9" s="167">
        <v>10031673.859999999</v>
      </c>
      <c r="M9" s="165">
        <v>606.25</v>
      </c>
      <c r="N9" s="168">
        <v>504.17</v>
      </c>
      <c r="O9" s="166">
        <v>199</v>
      </c>
      <c r="P9" s="167">
        <v>143557.51999999999</v>
      </c>
      <c r="Q9" s="165">
        <v>721.39</v>
      </c>
      <c r="R9" s="168">
        <v>736.3</v>
      </c>
      <c r="S9" s="166">
        <v>64593</v>
      </c>
      <c r="T9" s="167">
        <v>53351069.009999998</v>
      </c>
      <c r="U9" s="167">
        <v>825.96</v>
      </c>
      <c r="V9" s="168">
        <v>740.87</v>
      </c>
      <c r="W9" s="32">
        <v>2.57</v>
      </c>
    </row>
    <row r="10" spans="1:23">
      <c r="A10" s="164">
        <v>4</v>
      </c>
      <c r="B10" s="165" t="s">
        <v>34</v>
      </c>
      <c r="C10" s="166">
        <v>97970</v>
      </c>
      <c r="D10" s="167">
        <v>111189601.5</v>
      </c>
      <c r="E10" s="165">
        <v>1134.94</v>
      </c>
      <c r="F10" s="168">
        <v>1165.3</v>
      </c>
      <c r="G10" s="166">
        <v>26127</v>
      </c>
      <c r="H10" s="167">
        <v>14558524.140000001</v>
      </c>
      <c r="I10" s="165">
        <v>557.22</v>
      </c>
      <c r="J10" s="168">
        <v>504.78</v>
      </c>
      <c r="K10" s="166">
        <v>24232</v>
      </c>
      <c r="L10" s="167">
        <v>15187704.359999999</v>
      </c>
      <c r="M10" s="165">
        <v>626.76</v>
      </c>
      <c r="N10" s="168">
        <v>523.04999999999995</v>
      </c>
      <c r="O10" s="166">
        <v>154</v>
      </c>
      <c r="P10" s="167">
        <v>111425.65</v>
      </c>
      <c r="Q10" s="165">
        <v>723.54</v>
      </c>
      <c r="R10" s="168">
        <v>736.3</v>
      </c>
      <c r="S10" s="166">
        <v>148483</v>
      </c>
      <c r="T10" s="167">
        <v>141047255.65000001</v>
      </c>
      <c r="U10" s="167">
        <v>949.92</v>
      </c>
      <c r="V10" s="168">
        <v>935.54</v>
      </c>
      <c r="W10" s="32">
        <v>5.91</v>
      </c>
    </row>
    <row r="11" spans="1:23">
      <c r="A11" s="164">
        <v>5</v>
      </c>
      <c r="B11" s="165" t="s">
        <v>35</v>
      </c>
      <c r="C11" s="166">
        <v>231044</v>
      </c>
      <c r="D11" s="167">
        <v>263167289.09</v>
      </c>
      <c r="E11" s="165">
        <v>1139.04</v>
      </c>
      <c r="F11" s="168">
        <v>1215.6100000000001</v>
      </c>
      <c r="G11" s="166">
        <v>35184</v>
      </c>
      <c r="H11" s="167">
        <v>20729890.969999999</v>
      </c>
      <c r="I11" s="165">
        <v>589.19000000000005</v>
      </c>
      <c r="J11" s="168">
        <v>523.53</v>
      </c>
      <c r="K11" s="166">
        <v>30437</v>
      </c>
      <c r="L11" s="167">
        <v>19314851.879999999</v>
      </c>
      <c r="M11" s="165">
        <v>634.58000000000004</v>
      </c>
      <c r="N11" s="168">
        <v>526.79999999999995</v>
      </c>
      <c r="O11" s="166">
        <v>104</v>
      </c>
      <c r="P11" s="167">
        <v>75008.63</v>
      </c>
      <c r="Q11" s="165">
        <v>721.24</v>
      </c>
      <c r="R11" s="168">
        <v>736.3</v>
      </c>
      <c r="S11" s="166">
        <v>296769</v>
      </c>
      <c r="T11" s="167">
        <v>303287040.56999999</v>
      </c>
      <c r="U11" s="167">
        <v>1021.96</v>
      </c>
      <c r="V11" s="168">
        <v>1034.1300000000001</v>
      </c>
      <c r="W11" s="32">
        <v>11.81</v>
      </c>
    </row>
    <row r="12" spans="1:23">
      <c r="A12" s="164">
        <v>6</v>
      </c>
      <c r="B12" s="165" t="s">
        <v>36</v>
      </c>
      <c r="C12" s="166">
        <v>336502</v>
      </c>
      <c r="D12" s="167">
        <v>357011230.49000001</v>
      </c>
      <c r="E12" s="165">
        <v>1060.95</v>
      </c>
      <c r="F12" s="168">
        <v>1094.53</v>
      </c>
      <c r="G12" s="166">
        <v>35924</v>
      </c>
      <c r="H12" s="167">
        <v>23239991.52</v>
      </c>
      <c r="I12" s="165">
        <v>646.91999999999996</v>
      </c>
      <c r="J12" s="168">
        <v>559.56000000000006</v>
      </c>
      <c r="K12" s="166">
        <v>29641</v>
      </c>
      <c r="L12" s="167">
        <v>18326442.350000001</v>
      </c>
      <c r="M12" s="165">
        <v>618.28</v>
      </c>
      <c r="N12" s="168">
        <v>517.56000000000006</v>
      </c>
      <c r="O12" s="166">
        <v>3632</v>
      </c>
      <c r="P12" s="167">
        <v>988484.02</v>
      </c>
      <c r="Q12" s="165">
        <v>272.16000000000003</v>
      </c>
      <c r="R12" s="168">
        <v>360</v>
      </c>
      <c r="S12" s="166">
        <v>405699</v>
      </c>
      <c r="T12" s="167">
        <v>399566148.38</v>
      </c>
      <c r="U12" s="167">
        <v>984.88</v>
      </c>
      <c r="V12" s="168">
        <v>940.83</v>
      </c>
      <c r="W12" s="32">
        <v>16.14</v>
      </c>
    </row>
    <row r="13" spans="1:23">
      <c r="A13" s="164">
        <v>7</v>
      </c>
      <c r="B13" s="165" t="s">
        <v>37</v>
      </c>
      <c r="C13" s="166">
        <v>391998</v>
      </c>
      <c r="D13" s="167">
        <v>363522308.44</v>
      </c>
      <c r="E13" s="165">
        <v>927.36</v>
      </c>
      <c r="F13" s="168">
        <v>840.01</v>
      </c>
      <c r="G13" s="166">
        <v>46919</v>
      </c>
      <c r="H13" s="167">
        <v>31228967.440000001</v>
      </c>
      <c r="I13" s="165">
        <v>665.59</v>
      </c>
      <c r="J13" s="168">
        <v>564.84</v>
      </c>
      <c r="K13" s="166">
        <v>27975</v>
      </c>
      <c r="L13" s="167">
        <v>16450540.4</v>
      </c>
      <c r="M13" s="165">
        <v>588.04</v>
      </c>
      <c r="N13" s="168">
        <v>503.31</v>
      </c>
      <c r="O13" s="166">
        <v>3160</v>
      </c>
      <c r="P13" s="167">
        <v>691160.1</v>
      </c>
      <c r="Q13" s="165">
        <v>218.72</v>
      </c>
      <c r="R13" s="168">
        <v>174.86</v>
      </c>
      <c r="S13" s="166">
        <v>470052</v>
      </c>
      <c r="T13" s="167">
        <v>411892976.38</v>
      </c>
      <c r="U13" s="167">
        <v>876.27</v>
      </c>
      <c r="V13" s="168">
        <v>755.23</v>
      </c>
      <c r="W13" s="32">
        <v>18.7</v>
      </c>
    </row>
    <row r="14" spans="1:23">
      <c r="A14" s="164">
        <v>8</v>
      </c>
      <c r="B14" s="165" t="s">
        <v>38</v>
      </c>
      <c r="C14" s="166">
        <v>296736</v>
      </c>
      <c r="D14" s="167">
        <v>244053456.88999999</v>
      </c>
      <c r="E14" s="165">
        <v>822.46</v>
      </c>
      <c r="F14" s="168">
        <v>672.1</v>
      </c>
      <c r="G14" s="166">
        <v>46309</v>
      </c>
      <c r="H14" s="167">
        <v>30354163.690000001</v>
      </c>
      <c r="I14" s="165">
        <v>655.47</v>
      </c>
      <c r="J14" s="168">
        <v>547.63</v>
      </c>
      <c r="K14" s="166">
        <v>21228</v>
      </c>
      <c r="L14" s="167">
        <v>11650365.91</v>
      </c>
      <c r="M14" s="165">
        <v>548.82000000000005</v>
      </c>
      <c r="N14" s="168">
        <v>472.73</v>
      </c>
      <c r="O14" s="166">
        <v>1788</v>
      </c>
      <c r="P14" s="167">
        <v>251948.99</v>
      </c>
      <c r="Q14" s="165">
        <v>140.91</v>
      </c>
      <c r="R14" s="168">
        <v>118.33</v>
      </c>
      <c r="S14" s="166">
        <v>366061</v>
      </c>
      <c r="T14" s="167">
        <v>286309935.48000002</v>
      </c>
      <c r="U14" s="167">
        <v>782.14</v>
      </c>
      <c r="V14" s="168">
        <v>636.55999999999995</v>
      </c>
      <c r="W14" s="32">
        <v>14.56</v>
      </c>
    </row>
    <row r="15" spans="1:23">
      <c r="A15" s="164">
        <v>9</v>
      </c>
      <c r="B15" s="165" t="s">
        <v>39</v>
      </c>
      <c r="C15" s="166">
        <v>281991</v>
      </c>
      <c r="D15" s="167">
        <v>213955673.31</v>
      </c>
      <c r="E15" s="165">
        <v>758.73</v>
      </c>
      <c r="F15" s="168">
        <v>590.74</v>
      </c>
      <c r="G15" s="166">
        <v>57531</v>
      </c>
      <c r="H15" s="167">
        <v>37184407.869999997</v>
      </c>
      <c r="I15" s="165">
        <v>646.34</v>
      </c>
      <c r="J15" s="168">
        <v>536.54</v>
      </c>
      <c r="K15" s="166">
        <v>17480</v>
      </c>
      <c r="L15" s="167">
        <v>9206970.9900000002</v>
      </c>
      <c r="M15" s="165">
        <v>526.71</v>
      </c>
      <c r="N15" s="168">
        <v>453.8</v>
      </c>
      <c r="O15" s="166">
        <v>1450</v>
      </c>
      <c r="P15" s="167">
        <v>190799.65</v>
      </c>
      <c r="Q15" s="165">
        <v>131.59</v>
      </c>
      <c r="R15" s="168">
        <v>111.9</v>
      </c>
      <c r="S15" s="166">
        <v>358452</v>
      </c>
      <c r="T15" s="167">
        <v>260537851.81999999</v>
      </c>
      <c r="U15" s="167">
        <v>726.84</v>
      </c>
      <c r="V15" s="168">
        <v>572.65</v>
      </c>
      <c r="W15" s="32">
        <v>14.26</v>
      </c>
    </row>
    <row r="16" spans="1:23">
      <c r="A16" s="164">
        <v>10</v>
      </c>
      <c r="B16" s="165" t="s">
        <v>47</v>
      </c>
      <c r="C16" s="166">
        <v>165027</v>
      </c>
      <c r="D16" s="167">
        <v>115119404.93000001</v>
      </c>
      <c r="E16" s="165">
        <v>697.58</v>
      </c>
      <c r="F16" s="168">
        <v>502.45</v>
      </c>
      <c r="G16" s="166">
        <v>44878</v>
      </c>
      <c r="H16" s="167">
        <v>28985603.710000001</v>
      </c>
      <c r="I16" s="165">
        <v>645.88</v>
      </c>
      <c r="J16" s="168">
        <v>529.63</v>
      </c>
      <c r="K16" s="166">
        <v>9350</v>
      </c>
      <c r="L16" s="167">
        <v>4898548.3</v>
      </c>
      <c r="M16" s="165">
        <v>523.91</v>
      </c>
      <c r="N16" s="168">
        <v>411.89</v>
      </c>
      <c r="O16" s="166">
        <v>686</v>
      </c>
      <c r="P16" s="167">
        <v>92781.01</v>
      </c>
      <c r="Q16" s="165">
        <v>135.25</v>
      </c>
      <c r="R16" s="168">
        <v>117.85</v>
      </c>
      <c r="S16" s="166">
        <v>219941</v>
      </c>
      <c r="T16" s="167">
        <v>149096337.94999999</v>
      </c>
      <c r="U16" s="167">
        <v>677.89</v>
      </c>
      <c r="V16" s="168">
        <v>510.52</v>
      </c>
      <c r="W16" s="32">
        <v>8.75</v>
      </c>
    </row>
    <row r="17" spans="1:23">
      <c r="A17" s="164">
        <v>11</v>
      </c>
      <c r="B17" s="165" t="s">
        <v>48</v>
      </c>
      <c r="C17" s="166">
        <v>58597</v>
      </c>
      <c r="D17" s="167">
        <v>38977915.890000001</v>
      </c>
      <c r="E17" s="165">
        <v>665.19</v>
      </c>
      <c r="F17" s="168">
        <v>460.01</v>
      </c>
      <c r="G17" s="166">
        <v>20825</v>
      </c>
      <c r="H17" s="167">
        <v>13516791.32</v>
      </c>
      <c r="I17" s="165">
        <v>649.07000000000005</v>
      </c>
      <c r="J17" s="168">
        <v>518.16</v>
      </c>
      <c r="K17" s="166">
        <v>3765</v>
      </c>
      <c r="L17" s="167">
        <v>1937349.29</v>
      </c>
      <c r="M17" s="165">
        <v>514.57000000000005</v>
      </c>
      <c r="N17" s="168">
        <v>400.56</v>
      </c>
      <c r="O17" s="166">
        <v>183</v>
      </c>
      <c r="P17" s="167">
        <v>24615.03</v>
      </c>
      <c r="Q17" s="165">
        <v>134.51</v>
      </c>
      <c r="R17" s="168">
        <v>126.6</v>
      </c>
      <c r="S17" s="166">
        <v>83370</v>
      </c>
      <c r="T17" s="167">
        <v>54456671.530000001</v>
      </c>
      <c r="U17" s="167">
        <v>653.19000000000005</v>
      </c>
      <c r="V17" s="168">
        <v>496.42</v>
      </c>
      <c r="W17" s="32">
        <v>3.32</v>
      </c>
    </row>
    <row r="18" spans="1:23">
      <c r="A18" s="164">
        <v>12</v>
      </c>
      <c r="B18" s="165" t="s">
        <v>49</v>
      </c>
      <c r="C18" s="166">
        <v>10599</v>
      </c>
      <c r="D18" s="167">
        <v>6969858.04</v>
      </c>
      <c r="E18" s="165">
        <v>657.6</v>
      </c>
      <c r="F18" s="168">
        <v>410.22</v>
      </c>
      <c r="G18" s="166">
        <v>5319</v>
      </c>
      <c r="H18" s="167">
        <v>3411777.13</v>
      </c>
      <c r="I18" s="165">
        <v>641.42999999999995</v>
      </c>
      <c r="J18" s="168">
        <v>510.52000000000004</v>
      </c>
      <c r="K18" s="166">
        <v>1068</v>
      </c>
      <c r="L18" s="167">
        <v>538210.36</v>
      </c>
      <c r="M18" s="165">
        <v>503.94</v>
      </c>
      <c r="N18" s="168">
        <v>400.92</v>
      </c>
      <c r="O18" s="166">
        <v>26</v>
      </c>
      <c r="P18" s="167">
        <v>3896.97</v>
      </c>
      <c r="Q18" s="165">
        <v>149.88</v>
      </c>
      <c r="R18" s="168">
        <v>148.64000000000001</v>
      </c>
      <c r="S18" s="166">
        <v>17012</v>
      </c>
      <c r="T18" s="167">
        <v>10923742.5</v>
      </c>
      <c r="U18" s="167">
        <v>642.12</v>
      </c>
      <c r="V18" s="168">
        <v>465.63</v>
      </c>
      <c r="W18" s="32">
        <v>0.68</v>
      </c>
    </row>
    <row r="19" spans="1:23" ht="15.75" thickBot="1">
      <c r="A19" s="169">
        <v>13</v>
      </c>
      <c r="B19" s="170" t="s">
        <v>32</v>
      </c>
      <c r="C19" s="171">
        <v>539</v>
      </c>
      <c r="D19" s="172">
        <v>479528.67</v>
      </c>
      <c r="E19" s="170">
        <v>889.66</v>
      </c>
      <c r="F19" s="173">
        <v>801.16</v>
      </c>
      <c r="G19" s="171">
        <v>32</v>
      </c>
      <c r="H19" s="172">
        <v>17110.810000000001</v>
      </c>
      <c r="I19" s="170">
        <v>534.71</v>
      </c>
      <c r="J19" s="173">
        <v>527.4</v>
      </c>
      <c r="K19" s="171">
        <v>2</v>
      </c>
      <c r="L19" s="172">
        <v>2852.82</v>
      </c>
      <c r="M19" s="170">
        <v>1426.41</v>
      </c>
      <c r="N19" s="173">
        <v>1426.41</v>
      </c>
      <c r="O19" s="171">
        <v>0</v>
      </c>
      <c r="P19" s="172">
        <v>0</v>
      </c>
      <c r="Q19" s="170">
        <v>0</v>
      </c>
      <c r="R19" s="173" t="s">
        <v>251</v>
      </c>
      <c r="S19" s="171">
        <v>573</v>
      </c>
      <c r="T19" s="172">
        <v>499492.3</v>
      </c>
      <c r="U19" s="172">
        <v>871.71</v>
      </c>
      <c r="V19" s="173">
        <v>768.65</v>
      </c>
      <c r="W19" s="33">
        <v>0.02</v>
      </c>
    </row>
    <row r="20" spans="1:23" ht="16.5" thickBot="1">
      <c r="A20" s="34"/>
      <c r="B20" s="36" t="s">
        <v>409</v>
      </c>
      <c r="C20" s="37">
        <v>1909545</v>
      </c>
      <c r="D20" s="38">
        <v>1758600994.8699999</v>
      </c>
      <c r="E20" s="36">
        <v>920.95</v>
      </c>
      <c r="F20" s="39">
        <v>836.17</v>
      </c>
      <c r="G20" s="37">
        <v>382499</v>
      </c>
      <c r="H20" s="38">
        <v>228893403.88999999</v>
      </c>
      <c r="I20" s="36">
        <v>598.41999999999996</v>
      </c>
      <c r="J20" s="39">
        <v>513.34</v>
      </c>
      <c r="K20" s="37">
        <v>208850</v>
      </c>
      <c r="L20" s="38">
        <v>123615453.77</v>
      </c>
      <c r="M20" s="36">
        <v>591.89</v>
      </c>
      <c r="N20" s="39">
        <v>495.99</v>
      </c>
      <c r="O20" s="37">
        <v>12939</v>
      </c>
      <c r="P20" s="38">
        <v>3713779.06</v>
      </c>
      <c r="Q20" s="36">
        <v>287.02</v>
      </c>
      <c r="R20" s="39">
        <v>195.43</v>
      </c>
      <c r="S20" s="37">
        <v>2513833</v>
      </c>
      <c r="T20" s="38">
        <v>2114823631.5899999</v>
      </c>
      <c r="U20" s="38">
        <v>841.27</v>
      </c>
      <c r="V20" s="36">
        <v>715.03</v>
      </c>
      <c r="W20" s="35">
        <v>100</v>
      </c>
    </row>
    <row r="21" spans="1:23">
      <c r="A21" s="174"/>
      <c r="B21" s="174"/>
      <c r="C21" s="82"/>
      <c r="D21" s="82"/>
      <c r="E21" s="82"/>
      <c r="F21" s="83"/>
      <c r="G21" s="82"/>
      <c r="H21" s="82"/>
      <c r="I21" s="82"/>
      <c r="J21" s="83"/>
      <c r="K21" s="82"/>
      <c r="L21" s="82"/>
      <c r="M21" s="82"/>
      <c r="N21" s="83"/>
      <c r="O21" s="82"/>
      <c r="P21" s="82"/>
      <c r="Q21" s="82"/>
      <c r="R21" s="83"/>
      <c r="S21" s="82"/>
      <c r="T21" s="82"/>
      <c r="U21" s="82"/>
      <c r="V21" s="82"/>
      <c r="W21" s="82"/>
    </row>
    <row r="22" spans="1:23" ht="15.75">
      <c r="A22" s="464" t="s">
        <v>445</v>
      </c>
      <c r="B22" s="464"/>
      <c r="C22" s="464"/>
      <c r="D22" s="464"/>
      <c r="E22" s="464"/>
      <c r="F22" s="464"/>
      <c r="G22" s="464"/>
      <c r="H22" s="464"/>
      <c r="I22" s="464"/>
      <c r="J22" s="464"/>
      <c r="K22" s="464"/>
      <c r="L22" s="464"/>
      <c r="M22" s="464"/>
      <c r="N22" s="464"/>
      <c r="O22" s="464"/>
      <c r="P22" s="464"/>
      <c r="Q22" s="464"/>
      <c r="R22" s="464"/>
      <c r="S22" s="464"/>
      <c r="T22" s="464"/>
      <c r="U22" s="464"/>
      <c r="V22" s="464"/>
      <c r="W22" s="464"/>
    </row>
    <row r="23" spans="1:23" ht="15.75" thickBot="1">
      <c r="C23" s="96"/>
      <c r="D23" s="2"/>
      <c r="E23" s="2"/>
      <c r="F23" s="96"/>
      <c r="G23" s="2"/>
      <c r="H23" s="2"/>
      <c r="I23" s="2"/>
      <c r="J23" s="96"/>
      <c r="K23" s="2"/>
      <c r="L23" s="2"/>
      <c r="M23" s="2"/>
      <c r="N23" s="96"/>
      <c r="O23" s="2"/>
      <c r="P23" s="2"/>
      <c r="Q23" s="2"/>
      <c r="R23" s="96"/>
      <c r="S23" s="2"/>
      <c r="T23" s="2"/>
      <c r="U23" s="2"/>
    </row>
    <row r="24" spans="1:23" ht="15.75">
      <c r="A24" s="465" t="s">
        <v>29</v>
      </c>
      <c r="B24" s="467" t="s">
        <v>40</v>
      </c>
      <c r="C24" s="469" t="s">
        <v>43</v>
      </c>
      <c r="D24" s="470"/>
      <c r="E24" s="470"/>
      <c r="F24" s="471"/>
      <c r="G24" s="469" t="s">
        <v>44</v>
      </c>
      <c r="H24" s="470"/>
      <c r="I24" s="470"/>
      <c r="J24" s="471"/>
      <c r="K24" s="469" t="s">
        <v>45</v>
      </c>
      <c r="L24" s="470"/>
      <c r="M24" s="470"/>
      <c r="N24" s="471"/>
      <c r="O24" s="469" t="s">
        <v>46</v>
      </c>
      <c r="P24" s="470"/>
      <c r="Q24" s="470"/>
      <c r="R24" s="471"/>
      <c r="S24" s="469" t="s">
        <v>42</v>
      </c>
      <c r="T24" s="470"/>
      <c r="U24" s="470"/>
      <c r="V24" s="470"/>
      <c r="W24" s="471"/>
    </row>
    <row r="25" spans="1:23" ht="16.5" thickBot="1">
      <c r="A25" s="466"/>
      <c r="B25" s="468"/>
      <c r="C25" s="155" t="s">
        <v>0</v>
      </c>
      <c r="D25" s="156" t="s">
        <v>41</v>
      </c>
      <c r="E25" s="157" t="s">
        <v>13</v>
      </c>
      <c r="F25" s="158" t="s">
        <v>252</v>
      </c>
      <c r="G25" s="155" t="s">
        <v>0</v>
      </c>
      <c r="H25" s="156" t="s">
        <v>41</v>
      </c>
      <c r="I25" s="157" t="s">
        <v>13</v>
      </c>
      <c r="J25" s="158" t="s">
        <v>252</v>
      </c>
      <c r="K25" s="155" t="s">
        <v>0</v>
      </c>
      <c r="L25" s="156" t="s">
        <v>41</v>
      </c>
      <c r="M25" s="157" t="s">
        <v>13</v>
      </c>
      <c r="N25" s="158" t="s">
        <v>252</v>
      </c>
      <c r="O25" s="155" t="s">
        <v>0</v>
      </c>
      <c r="P25" s="156" t="s">
        <v>41</v>
      </c>
      <c r="Q25" s="157" t="s">
        <v>13</v>
      </c>
      <c r="R25" s="158" t="s">
        <v>252</v>
      </c>
      <c r="S25" s="155" t="s">
        <v>0</v>
      </c>
      <c r="T25" s="156" t="s">
        <v>41</v>
      </c>
      <c r="U25" s="157" t="s">
        <v>13</v>
      </c>
      <c r="V25" s="158" t="s">
        <v>252</v>
      </c>
      <c r="W25" s="157" t="s">
        <v>298</v>
      </c>
    </row>
    <row r="26" spans="1:23">
      <c r="A26" s="159">
        <v>1</v>
      </c>
      <c r="B26" s="160" t="s">
        <v>30</v>
      </c>
      <c r="C26" s="160">
        <v>0</v>
      </c>
      <c r="D26" s="160">
        <v>0</v>
      </c>
      <c r="E26" s="160">
        <v>0</v>
      </c>
      <c r="F26" s="161" t="s">
        <v>251</v>
      </c>
      <c r="G26" s="162">
        <v>12043</v>
      </c>
      <c r="H26" s="163">
        <v>3625786.34</v>
      </c>
      <c r="I26" s="160">
        <v>301.07</v>
      </c>
      <c r="J26" s="161">
        <v>264.91000000000003</v>
      </c>
      <c r="K26" s="162">
        <v>1277</v>
      </c>
      <c r="L26" s="163">
        <v>890949.99</v>
      </c>
      <c r="M26" s="160">
        <v>697.69</v>
      </c>
      <c r="N26" s="161">
        <v>736.3</v>
      </c>
      <c r="O26" s="162">
        <v>282</v>
      </c>
      <c r="P26" s="163">
        <v>208719.35</v>
      </c>
      <c r="Q26" s="160">
        <v>740.14</v>
      </c>
      <c r="R26" s="161">
        <v>736.3</v>
      </c>
      <c r="S26" s="162">
        <v>13602</v>
      </c>
      <c r="T26" s="163">
        <v>4725455.68</v>
      </c>
      <c r="U26" s="163">
        <v>347.41</v>
      </c>
      <c r="V26" s="161">
        <v>314.87</v>
      </c>
      <c r="W26" s="31">
        <v>1.1499999999999999</v>
      </c>
    </row>
    <row r="27" spans="1:23">
      <c r="A27" s="164">
        <v>2</v>
      </c>
      <c r="B27" s="165" t="s">
        <v>31</v>
      </c>
      <c r="C27" s="166">
        <v>5342</v>
      </c>
      <c r="D27" s="167">
        <v>6540769.7599999998</v>
      </c>
      <c r="E27" s="165">
        <v>1224.4000000000001</v>
      </c>
      <c r="F27" s="168">
        <v>1293.45</v>
      </c>
      <c r="G27" s="166">
        <v>3952</v>
      </c>
      <c r="H27" s="167">
        <v>1843663.7</v>
      </c>
      <c r="I27" s="165">
        <v>466.51</v>
      </c>
      <c r="J27" s="168">
        <v>360.96</v>
      </c>
      <c r="K27" s="166">
        <v>15649</v>
      </c>
      <c r="L27" s="167">
        <v>9258190.5800000001</v>
      </c>
      <c r="M27" s="165">
        <v>591.62</v>
      </c>
      <c r="N27" s="168">
        <v>500</v>
      </c>
      <c r="O27" s="166">
        <v>641</v>
      </c>
      <c r="P27" s="167">
        <v>467541.6</v>
      </c>
      <c r="Q27" s="165">
        <v>729.39</v>
      </c>
      <c r="R27" s="168">
        <v>736.3</v>
      </c>
      <c r="S27" s="166">
        <v>25584</v>
      </c>
      <c r="T27" s="167">
        <v>18110165.640000001</v>
      </c>
      <c r="U27" s="167">
        <v>707.87</v>
      </c>
      <c r="V27" s="168">
        <v>574.35</v>
      </c>
      <c r="W27" s="32">
        <v>2.16</v>
      </c>
    </row>
    <row r="28" spans="1:23">
      <c r="A28" s="164">
        <v>3</v>
      </c>
      <c r="B28" s="165" t="s">
        <v>33</v>
      </c>
      <c r="C28" s="166">
        <v>14136</v>
      </c>
      <c r="D28" s="167">
        <v>18807129.100000001</v>
      </c>
      <c r="E28" s="165">
        <v>1330.44</v>
      </c>
      <c r="F28" s="168">
        <v>1356.97</v>
      </c>
      <c r="G28" s="166">
        <v>2172</v>
      </c>
      <c r="H28" s="167">
        <v>1032475.17</v>
      </c>
      <c r="I28" s="165">
        <v>475.36</v>
      </c>
      <c r="J28" s="168">
        <v>396.66</v>
      </c>
      <c r="K28" s="166">
        <v>10352</v>
      </c>
      <c r="L28" s="167">
        <v>6467760.0199999996</v>
      </c>
      <c r="M28" s="165">
        <v>624.78</v>
      </c>
      <c r="N28" s="168">
        <v>530.53</v>
      </c>
      <c r="O28" s="166">
        <v>103</v>
      </c>
      <c r="P28" s="167">
        <v>73782.77</v>
      </c>
      <c r="Q28" s="165">
        <v>716.34</v>
      </c>
      <c r="R28" s="168">
        <v>736.3</v>
      </c>
      <c r="S28" s="166">
        <v>26763</v>
      </c>
      <c r="T28" s="167">
        <v>26381147.059999999</v>
      </c>
      <c r="U28" s="167">
        <v>985.73</v>
      </c>
      <c r="V28" s="168">
        <v>1079.3699999999999</v>
      </c>
      <c r="W28" s="32">
        <v>2.2599999999999998</v>
      </c>
    </row>
    <row r="29" spans="1:23">
      <c r="A29" s="164">
        <v>4</v>
      </c>
      <c r="B29" s="165" t="s">
        <v>34</v>
      </c>
      <c r="C29" s="166">
        <v>39577</v>
      </c>
      <c r="D29" s="167">
        <v>53033149.219999999</v>
      </c>
      <c r="E29" s="165">
        <v>1340</v>
      </c>
      <c r="F29" s="168">
        <v>1376.43</v>
      </c>
      <c r="G29" s="166">
        <v>2423</v>
      </c>
      <c r="H29" s="167">
        <v>1214524.6299999999</v>
      </c>
      <c r="I29" s="165">
        <v>501.25</v>
      </c>
      <c r="J29" s="168">
        <v>411.87</v>
      </c>
      <c r="K29" s="166">
        <v>15873</v>
      </c>
      <c r="L29" s="167">
        <v>10511131.640000001</v>
      </c>
      <c r="M29" s="165">
        <v>662.2</v>
      </c>
      <c r="N29" s="168">
        <v>568.56000000000006</v>
      </c>
      <c r="O29" s="166">
        <v>75</v>
      </c>
      <c r="P29" s="167">
        <v>53910.400000000001</v>
      </c>
      <c r="Q29" s="165">
        <v>718.81</v>
      </c>
      <c r="R29" s="168">
        <v>736.3</v>
      </c>
      <c r="S29" s="166">
        <v>57948</v>
      </c>
      <c r="T29" s="167">
        <v>64812715.890000001</v>
      </c>
      <c r="U29" s="167">
        <v>1118.46</v>
      </c>
      <c r="V29" s="168">
        <v>1222</v>
      </c>
      <c r="W29" s="32">
        <v>4.88</v>
      </c>
    </row>
    <row r="30" spans="1:23">
      <c r="A30" s="164">
        <v>5</v>
      </c>
      <c r="B30" s="165" t="s">
        <v>35</v>
      </c>
      <c r="C30" s="166">
        <v>130130</v>
      </c>
      <c r="D30" s="167">
        <v>161282197.5</v>
      </c>
      <c r="E30" s="165">
        <v>1239.3900000000001</v>
      </c>
      <c r="F30" s="168">
        <v>1274.68</v>
      </c>
      <c r="G30" s="166">
        <v>2388</v>
      </c>
      <c r="H30" s="167">
        <v>1323459.17</v>
      </c>
      <c r="I30" s="165">
        <v>554.21</v>
      </c>
      <c r="J30" s="168">
        <v>463.32</v>
      </c>
      <c r="K30" s="166">
        <v>20173</v>
      </c>
      <c r="L30" s="167">
        <v>13818444.539999999</v>
      </c>
      <c r="M30" s="165">
        <v>685</v>
      </c>
      <c r="N30" s="168">
        <v>594.82000000000005</v>
      </c>
      <c r="O30" s="166">
        <v>47</v>
      </c>
      <c r="P30" s="167">
        <v>33263.480000000003</v>
      </c>
      <c r="Q30" s="165">
        <v>707.73</v>
      </c>
      <c r="R30" s="168">
        <v>736.3</v>
      </c>
      <c r="S30" s="166">
        <v>152738</v>
      </c>
      <c r="T30" s="167">
        <v>176457364.69</v>
      </c>
      <c r="U30" s="167">
        <v>1155.29</v>
      </c>
      <c r="V30" s="168">
        <v>1222</v>
      </c>
      <c r="W30" s="32">
        <v>12.87</v>
      </c>
    </row>
    <row r="31" spans="1:23">
      <c r="A31" s="164">
        <v>6</v>
      </c>
      <c r="B31" s="165" t="s">
        <v>36</v>
      </c>
      <c r="C31" s="166">
        <v>194628</v>
      </c>
      <c r="D31" s="167">
        <v>229351546.06999999</v>
      </c>
      <c r="E31" s="165">
        <v>1178.4100000000001</v>
      </c>
      <c r="F31" s="168">
        <v>1230.18</v>
      </c>
      <c r="G31" s="166">
        <v>1547</v>
      </c>
      <c r="H31" s="167">
        <v>953684.11</v>
      </c>
      <c r="I31" s="165">
        <v>616.47</v>
      </c>
      <c r="J31" s="168">
        <v>503.17</v>
      </c>
      <c r="K31" s="166">
        <v>19368</v>
      </c>
      <c r="L31" s="167">
        <v>12991498.699999999</v>
      </c>
      <c r="M31" s="165">
        <v>670.77</v>
      </c>
      <c r="N31" s="168">
        <v>586.22</v>
      </c>
      <c r="O31" s="166">
        <v>1360</v>
      </c>
      <c r="P31" s="167">
        <v>372591.84</v>
      </c>
      <c r="Q31" s="165">
        <v>273.95999999999998</v>
      </c>
      <c r="R31" s="168">
        <v>360</v>
      </c>
      <c r="S31" s="166">
        <v>216903</v>
      </c>
      <c r="T31" s="167">
        <v>243669320.72</v>
      </c>
      <c r="U31" s="167">
        <v>1123.4000000000001</v>
      </c>
      <c r="V31" s="168">
        <v>1215.6199999999999</v>
      </c>
      <c r="W31" s="32">
        <v>18.28</v>
      </c>
    </row>
    <row r="32" spans="1:23">
      <c r="A32" s="164">
        <v>7</v>
      </c>
      <c r="B32" s="165" t="s">
        <v>37</v>
      </c>
      <c r="C32" s="166">
        <v>220501</v>
      </c>
      <c r="D32" s="167">
        <v>232653808.72999999</v>
      </c>
      <c r="E32" s="165">
        <v>1055.1099999999999</v>
      </c>
      <c r="F32" s="168">
        <v>1088.83</v>
      </c>
      <c r="G32" s="166">
        <v>1158</v>
      </c>
      <c r="H32" s="167">
        <v>811513.9</v>
      </c>
      <c r="I32" s="165">
        <v>700.79</v>
      </c>
      <c r="J32" s="168">
        <v>607.33000000000004</v>
      </c>
      <c r="K32" s="166">
        <v>17439</v>
      </c>
      <c r="L32" s="167">
        <v>11222135.01</v>
      </c>
      <c r="M32" s="165">
        <v>643.51</v>
      </c>
      <c r="N32" s="168">
        <v>570.27</v>
      </c>
      <c r="O32" s="166">
        <v>1234</v>
      </c>
      <c r="P32" s="167">
        <v>268237.65999999997</v>
      </c>
      <c r="Q32" s="165">
        <v>217.37</v>
      </c>
      <c r="R32" s="168">
        <v>185.14</v>
      </c>
      <c r="S32" s="166">
        <v>240332</v>
      </c>
      <c r="T32" s="167">
        <v>244955695.30000001</v>
      </c>
      <c r="U32" s="167">
        <v>1019.24</v>
      </c>
      <c r="V32" s="168">
        <v>1013.07</v>
      </c>
      <c r="W32" s="32">
        <v>20.25</v>
      </c>
    </row>
    <row r="33" spans="1:23">
      <c r="A33" s="164">
        <v>8</v>
      </c>
      <c r="B33" s="165" t="s">
        <v>38</v>
      </c>
      <c r="C33" s="166">
        <v>160889</v>
      </c>
      <c r="D33" s="167">
        <v>150382078.30000001</v>
      </c>
      <c r="E33" s="165">
        <v>934.69</v>
      </c>
      <c r="F33" s="168">
        <v>861.05</v>
      </c>
      <c r="G33" s="166">
        <v>794</v>
      </c>
      <c r="H33" s="167">
        <v>577868.19999999995</v>
      </c>
      <c r="I33" s="165">
        <v>727.79</v>
      </c>
      <c r="J33" s="168">
        <v>670.42</v>
      </c>
      <c r="K33" s="166">
        <v>12228</v>
      </c>
      <c r="L33" s="167">
        <v>7379743.6399999997</v>
      </c>
      <c r="M33" s="165">
        <v>603.51</v>
      </c>
      <c r="N33" s="168">
        <v>525.93000000000006</v>
      </c>
      <c r="O33" s="166">
        <v>708</v>
      </c>
      <c r="P33" s="167">
        <v>94609.96</v>
      </c>
      <c r="Q33" s="165">
        <v>133.63</v>
      </c>
      <c r="R33" s="168">
        <v>108.04</v>
      </c>
      <c r="S33" s="166">
        <v>174619</v>
      </c>
      <c r="T33" s="167">
        <v>158434300.09999999</v>
      </c>
      <c r="U33" s="167">
        <v>907.31</v>
      </c>
      <c r="V33" s="168">
        <v>813.6</v>
      </c>
      <c r="W33" s="32">
        <v>14.71</v>
      </c>
    </row>
    <row r="34" spans="1:23">
      <c r="A34" s="164">
        <v>9</v>
      </c>
      <c r="B34" s="165" t="s">
        <v>39</v>
      </c>
      <c r="C34" s="166">
        <v>144971</v>
      </c>
      <c r="D34" s="167">
        <v>125074986.41</v>
      </c>
      <c r="E34" s="165">
        <v>862.76</v>
      </c>
      <c r="F34" s="168">
        <v>719.8</v>
      </c>
      <c r="G34" s="166">
        <v>799</v>
      </c>
      <c r="H34" s="167">
        <v>544532.19999999995</v>
      </c>
      <c r="I34" s="165">
        <v>681.52</v>
      </c>
      <c r="J34" s="168">
        <v>654.01</v>
      </c>
      <c r="K34" s="166">
        <v>9532</v>
      </c>
      <c r="L34" s="167">
        <v>5519689.5700000003</v>
      </c>
      <c r="M34" s="165">
        <v>579.07000000000005</v>
      </c>
      <c r="N34" s="168">
        <v>501.68</v>
      </c>
      <c r="O34" s="166">
        <v>527</v>
      </c>
      <c r="P34" s="167">
        <v>61698.54</v>
      </c>
      <c r="Q34" s="165">
        <v>117.08</v>
      </c>
      <c r="R34" s="168">
        <v>96.38</v>
      </c>
      <c r="S34" s="166">
        <v>155829</v>
      </c>
      <c r="T34" s="167">
        <v>131200906.72</v>
      </c>
      <c r="U34" s="167">
        <v>841.95</v>
      </c>
      <c r="V34" s="168">
        <v>697.45</v>
      </c>
      <c r="W34" s="32">
        <v>13.13</v>
      </c>
    </row>
    <row r="35" spans="1:23">
      <c r="A35" s="164">
        <v>10</v>
      </c>
      <c r="B35" s="165" t="s">
        <v>47</v>
      </c>
      <c r="C35" s="166">
        <v>82204</v>
      </c>
      <c r="D35" s="167">
        <v>65089585.369999997</v>
      </c>
      <c r="E35" s="165">
        <v>791.81</v>
      </c>
      <c r="F35" s="168">
        <v>619.21</v>
      </c>
      <c r="G35" s="166">
        <v>626</v>
      </c>
      <c r="H35" s="167">
        <v>421203.59</v>
      </c>
      <c r="I35" s="165">
        <v>672.85</v>
      </c>
      <c r="J35" s="168">
        <v>660.98</v>
      </c>
      <c r="K35" s="166">
        <v>4883</v>
      </c>
      <c r="L35" s="167">
        <v>2789016.78</v>
      </c>
      <c r="M35" s="165">
        <v>571.16999999999996</v>
      </c>
      <c r="N35" s="168">
        <v>491.97</v>
      </c>
      <c r="O35" s="166">
        <v>210</v>
      </c>
      <c r="P35" s="167">
        <v>23407.24</v>
      </c>
      <c r="Q35" s="165">
        <v>111.46</v>
      </c>
      <c r="R35" s="168">
        <v>104.3</v>
      </c>
      <c r="S35" s="166">
        <v>87923</v>
      </c>
      <c r="T35" s="167">
        <v>68323212.980000004</v>
      </c>
      <c r="U35" s="167">
        <v>777.08</v>
      </c>
      <c r="V35" s="168">
        <v>613.39</v>
      </c>
      <c r="W35" s="32">
        <v>7.41</v>
      </c>
    </row>
    <row r="36" spans="1:23">
      <c r="A36" s="164">
        <v>11</v>
      </c>
      <c r="B36" s="165" t="s">
        <v>48</v>
      </c>
      <c r="C36" s="166">
        <v>27170</v>
      </c>
      <c r="D36" s="167">
        <v>20707380.710000001</v>
      </c>
      <c r="E36" s="165">
        <v>762.14</v>
      </c>
      <c r="F36" s="168">
        <v>594.78</v>
      </c>
      <c r="G36" s="166">
        <v>289</v>
      </c>
      <c r="H36" s="167">
        <v>181656.66</v>
      </c>
      <c r="I36" s="165">
        <v>628.57000000000005</v>
      </c>
      <c r="J36" s="168">
        <v>598.57000000000005</v>
      </c>
      <c r="K36" s="166">
        <v>1737</v>
      </c>
      <c r="L36" s="167">
        <v>971748.61</v>
      </c>
      <c r="M36" s="165">
        <v>559.44000000000005</v>
      </c>
      <c r="N36" s="168">
        <v>469.63</v>
      </c>
      <c r="O36" s="166">
        <v>34</v>
      </c>
      <c r="P36" s="167">
        <v>4269.09</v>
      </c>
      <c r="Q36" s="165">
        <v>125.56</v>
      </c>
      <c r="R36" s="168">
        <v>119.57</v>
      </c>
      <c r="S36" s="166">
        <v>29230</v>
      </c>
      <c r="T36" s="167">
        <v>21865055.07</v>
      </c>
      <c r="U36" s="167">
        <v>748.03</v>
      </c>
      <c r="V36" s="168">
        <v>587.55999999999995</v>
      </c>
      <c r="W36" s="32">
        <v>2.46</v>
      </c>
    </row>
    <row r="37" spans="1:23">
      <c r="A37" s="164">
        <v>12</v>
      </c>
      <c r="B37" s="165" t="s">
        <v>49</v>
      </c>
      <c r="C37" s="166">
        <v>4413</v>
      </c>
      <c r="D37" s="167">
        <v>3435779.96</v>
      </c>
      <c r="E37" s="165">
        <v>778.56</v>
      </c>
      <c r="F37" s="168">
        <v>586.88</v>
      </c>
      <c r="G37" s="166">
        <v>104</v>
      </c>
      <c r="H37" s="167">
        <v>56542.58</v>
      </c>
      <c r="I37" s="165">
        <v>543.67999999999995</v>
      </c>
      <c r="J37" s="168">
        <v>504.6</v>
      </c>
      <c r="K37" s="166">
        <v>414</v>
      </c>
      <c r="L37" s="167">
        <v>222164.33</v>
      </c>
      <c r="M37" s="165">
        <v>536.63</v>
      </c>
      <c r="N37" s="168">
        <v>469.63</v>
      </c>
      <c r="O37" s="166">
        <v>5</v>
      </c>
      <c r="P37" s="167">
        <v>541.51</v>
      </c>
      <c r="Q37" s="165">
        <v>108.3</v>
      </c>
      <c r="R37" s="168">
        <v>119.07</v>
      </c>
      <c r="S37" s="166">
        <v>4936</v>
      </c>
      <c r="T37" s="167">
        <v>3715028.38</v>
      </c>
      <c r="U37" s="167">
        <v>752.64</v>
      </c>
      <c r="V37" s="168">
        <v>577.96</v>
      </c>
      <c r="W37" s="32">
        <v>0.42</v>
      </c>
    </row>
    <row r="38" spans="1:23" ht="15.75" thickBot="1">
      <c r="A38" s="169">
        <v>13</v>
      </c>
      <c r="B38" s="170" t="s">
        <v>32</v>
      </c>
      <c r="C38" s="171">
        <v>337</v>
      </c>
      <c r="D38" s="172">
        <v>312898.5</v>
      </c>
      <c r="E38" s="170">
        <v>928.48</v>
      </c>
      <c r="F38" s="173">
        <v>895.43</v>
      </c>
      <c r="G38" s="171">
        <v>3</v>
      </c>
      <c r="H38" s="172">
        <v>915.44</v>
      </c>
      <c r="I38" s="170">
        <v>305.14999999999998</v>
      </c>
      <c r="J38" s="173">
        <v>213.47</v>
      </c>
      <c r="K38" s="171">
        <v>1</v>
      </c>
      <c r="L38" s="172">
        <v>678.02</v>
      </c>
      <c r="M38" s="170">
        <v>678.02</v>
      </c>
      <c r="N38" s="173">
        <v>678.02</v>
      </c>
      <c r="O38" s="171">
        <v>0</v>
      </c>
      <c r="P38" s="172">
        <v>0</v>
      </c>
      <c r="Q38" s="170">
        <v>0</v>
      </c>
      <c r="R38" s="173" t="s">
        <v>251</v>
      </c>
      <c r="S38" s="171">
        <v>341</v>
      </c>
      <c r="T38" s="172">
        <v>314491.96000000002</v>
      </c>
      <c r="U38" s="172">
        <v>922.26</v>
      </c>
      <c r="V38" s="173">
        <v>876.09</v>
      </c>
      <c r="W38" s="33">
        <v>0.03</v>
      </c>
    </row>
    <row r="39" spans="1:23" ht="16.5" thickBot="1">
      <c r="A39" s="34"/>
      <c r="B39" s="36" t="s">
        <v>409</v>
      </c>
      <c r="C39" s="37">
        <v>1024298</v>
      </c>
      <c r="D39" s="38">
        <v>1066671309.63</v>
      </c>
      <c r="E39" s="36">
        <v>1041.3699999999999</v>
      </c>
      <c r="F39" s="39">
        <v>1064.08</v>
      </c>
      <c r="G39" s="37">
        <v>28298</v>
      </c>
      <c r="H39" s="38">
        <v>12587825.689999999</v>
      </c>
      <c r="I39" s="36">
        <v>444.83</v>
      </c>
      <c r="J39" s="39">
        <v>361.86</v>
      </c>
      <c r="K39" s="37">
        <v>128926</v>
      </c>
      <c r="L39" s="38">
        <v>82043151.430000007</v>
      </c>
      <c r="M39" s="36">
        <v>636.36</v>
      </c>
      <c r="N39" s="39">
        <v>554.4</v>
      </c>
      <c r="O39" s="37">
        <v>5226</v>
      </c>
      <c r="P39" s="38">
        <v>1662573.44</v>
      </c>
      <c r="Q39" s="36">
        <v>318.13</v>
      </c>
      <c r="R39" s="39">
        <v>246.86</v>
      </c>
      <c r="S39" s="37">
        <v>1186748</v>
      </c>
      <c r="T39" s="38">
        <v>1162964860.1900001</v>
      </c>
      <c r="U39" s="38">
        <v>979.96</v>
      </c>
      <c r="V39" s="36">
        <v>940.01</v>
      </c>
      <c r="W39" s="35">
        <v>100</v>
      </c>
    </row>
    <row r="40" spans="1:23">
      <c r="A40" s="82"/>
      <c r="B40" s="82"/>
      <c r="C40" s="82"/>
      <c r="D40" s="82"/>
      <c r="E40" s="83"/>
      <c r="F40" s="82"/>
      <c r="G40" s="82"/>
      <c r="H40" s="82"/>
      <c r="I40" s="83"/>
      <c r="J40" s="82"/>
      <c r="K40" s="82"/>
      <c r="L40" s="82"/>
      <c r="M40" s="83"/>
      <c r="N40" s="82"/>
      <c r="O40" s="82"/>
      <c r="P40" s="82"/>
      <c r="Q40" s="83"/>
      <c r="R40" s="82"/>
      <c r="S40" s="82"/>
      <c r="T40" s="82"/>
      <c r="U40" s="82"/>
      <c r="V40" s="82"/>
      <c r="W40" s="174"/>
    </row>
    <row r="41" spans="1:23" ht="15.75">
      <c r="A41" s="464" t="s">
        <v>446</v>
      </c>
      <c r="B41" s="464"/>
      <c r="C41" s="464"/>
      <c r="D41" s="464"/>
      <c r="E41" s="464"/>
      <c r="F41" s="464"/>
      <c r="G41" s="464"/>
      <c r="H41" s="464"/>
      <c r="I41" s="464"/>
      <c r="J41" s="464"/>
      <c r="K41" s="464"/>
      <c r="L41" s="464"/>
      <c r="M41" s="464"/>
      <c r="N41" s="464"/>
      <c r="O41" s="464"/>
      <c r="P41" s="464"/>
      <c r="Q41" s="464"/>
      <c r="R41" s="464"/>
      <c r="S41" s="464"/>
      <c r="T41" s="464"/>
      <c r="U41" s="464"/>
      <c r="V41" s="464"/>
      <c r="W41" s="464"/>
    </row>
    <row r="42" spans="1:23" ht="15.75" thickBot="1">
      <c r="C42" s="96"/>
      <c r="D42" s="2"/>
      <c r="E42" s="2"/>
      <c r="F42" s="96"/>
      <c r="G42" s="2"/>
      <c r="H42" s="2"/>
      <c r="I42" s="2"/>
      <c r="J42" s="96"/>
      <c r="K42" s="2"/>
      <c r="L42" s="2"/>
      <c r="M42" s="2"/>
      <c r="N42" s="96"/>
      <c r="O42" s="2"/>
      <c r="P42" s="2"/>
      <c r="Q42" s="2"/>
      <c r="R42" s="96"/>
      <c r="S42" s="2"/>
      <c r="T42" s="2"/>
      <c r="U42" s="2"/>
    </row>
    <row r="43" spans="1:23" ht="15.75">
      <c r="A43" s="465" t="s">
        <v>29</v>
      </c>
      <c r="B43" s="467" t="s">
        <v>40</v>
      </c>
      <c r="C43" s="469" t="s">
        <v>43</v>
      </c>
      <c r="D43" s="470"/>
      <c r="E43" s="470"/>
      <c r="F43" s="471"/>
      <c r="G43" s="469" t="s">
        <v>44</v>
      </c>
      <c r="H43" s="470"/>
      <c r="I43" s="470"/>
      <c r="J43" s="471"/>
      <c r="K43" s="469" t="s">
        <v>45</v>
      </c>
      <c r="L43" s="470"/>
      <c r="M43" s="470"/>
      <c r="N43" s="471"/>
      <c r="O43" s="469" t="s">
        <v>46</v>
      </c>
      <c r="P43" s="470"/>
      <c r="Q43" s="470"/>
      <c r="R43" s="471"/>
      <c r="S43" s="469" t="s">
        <v>42</v>
      </c>
      <c r="T43" s="470"/>
      <c r="U43" s="470"/>
      <c r="V43" s="470"/>
      <c r="W43" s="471"/>
    </row>
    <row r="44" spans="1:23" ht="16.5" thickBot="1">
      <c r="A44" s="466"/>
      <c r="B44" s="468"/>
      <c r="C44" s="155" t="s">
        <v>0</v>
      </c>
      <c r="D44" s="156" t="s">
        <v>41</v>
      </c>
      <c r="E44" s="157" t="s">
        <v>13</v>
      </c>
      <c r="F44" s="158" t="s">
        <v>252</v>
      </c>
      <c r="G44" s="155" t="s">
        <v>0</v>
      </c>
      <c r="H44" s="156" t="s">
        <v>41</v>
      </c>
      <c r="I44" s="157" t="s">
        <v>13</v>
      </c>
      <c r="J44" s="158" t="s">
        <v>252</v>
      </c>
      <c r="K44" s="155" t="s">
        <v>0</v>
      </c>
      <c r="L44" s="156" t="s">
        <v>41</v>
      </c>
      <c r="M44" s="157" t="s">
        <v>13</v>
      </c>
      <c r="N44" s="158" t="s">
        <v>252</v>
      </c>
      <c r="O44" s="155" t="s">
        <v>0</v>
      </c>
      <c r="P44" s="156" t="s">
        <v>41</v>
      </c>
      <c r="Q44" s="157" t="s">
        <v>13</v>
      </c>
      <c r="R44" s="158" t="s">
        <v>252</v>
      </c>
      <c r="S44" s="155" t="s">
        <v>0</v>
      </c>
      <c r="T44" s="156" t="s">
        <v>41</v>
      </c>
      <c r="U44" s="157" t="s">
        <v>13</v>
      </c>
      <c r="V44" s="158" t="s">
        <v>252</v>
      </c>
      <c r="W44" s="157" t="s">
        <v>298</v>
      </c>
    </row>
    <row r="45" spans="1:23">
      <c r="A45" s="159">
        <v>1</v>
      </c>
      <c r="B45" s="160" t="s">
        <v>30</v>
      </c>
      <c r="C45" s="160">
        <v>0</v>
      </c>
      <c r="D45" s="160">
        <v>0</v>
      </c>
      <c r="E45" s="160">
        <v>0</v>
      </c>
      <c r="F45" s="161" t="s">
        <v>251</v>
      </c>
      <c r="G45" s="162">
        <v>11924</v>
      </c>
      <c r="H45" s="163">
        <v>3684696.57</v>
      </c>
      <c r="I45" s="160">
        <v>309.02</v>
      </c>
      <c r="J45" s="161">
        <v>277.69</v>
      </c>
      <c r="K45" s="162">
        <v>934</v>
      </c>
      <c r="L45" s="163">
        <v>653783.81999999995</v>
      </c>
      <c r="M45" s="160">
        <v>699.98</v>
      </c>
      <c r="N45" s="161">
        <v>736.3</v>
      </c>
      <c r="O45" s="162">
        <v>197</v>
      </c>
      <c r="P45" s="163">
        <v>145382.85</v>
      </c>
      <c r="Q45" s="160">
        <v>737.98</v>
      </c>
      <c r="R45" s="161">
        <v>736.3</v>
      </c>
      <c r="S45" s="162">
        <v>13055</v>
      </c>
      <c r="T45" s="163">
        <v>4483863.24</v>
      </c>
      <c r="U45" s="163">
        <v>343.46</v>
      </c>
      <c r="V45" s="160">
        <v>321.56</v>
      </c>
      <c r="W45" s="31">
        <v>0.98</v>
      </c>
    </row>
    <row r="46" spans="1:23">
      <c r="A46" s="164">
        <v>2</v>
      </c>
      <c r="B46" s="165" t="s">
        <v>31</v>
      </c>
      <c r="C46" s="166">
        <v>2878</v>
      </c>
      <c r="D46" s="167">
        <v>3136466.72</v>
      </c>
      <c r="E46" s="165">
        <v>1089.81</v>
      </c>
      <c r="F46" s="168">
        <v>1080.78</v>
      </c>
      <c r="G46" s="166">
        <v>18007</v>
      </c>
      <c r="H46" s="167">
        <v>7813682.1900000004</v>
      </c>
      <c r="I46" s="165">
        <v>433.92</v>
      </c>
      <c r="J46" s="168">
        <v>372.79</v>
      </c>
      <c r="K46" s="166">
        <v>9265</v>
      </c>
      <c r="L46" s="167">
        <v>5267018.8600000003</v>
      </c>
      <c r="M46" s="165">
        <v>568.49</v>
      </c>
      <c r="N46" s="168">
        <v>464.05</v>
      </c>
      <c r="O46" s="166">
        <v>437</v>
      </c>
      <c r="P46" s="167">
        <v>318457.69</v>
      </c>
      <c r="Q46" s="165">
        <v>728.74</v>
      </c>
      <c r="R46" s="168">
        <v>736.3</v>
      </c>
      <c r="S46" s="166">
        <v>30587</v>
      </c>
      <c r="T46" s="167">
        <v>16535625.460000001</v>
      </c>
      <c r="U46" s="167">
        <v>540.61</v>
      </c>
      <c r="V46" s="165">
        <v>448.14</v>
      </c>
      <c r="W46" s="32">
        <v>2.2999999999999998</v>
      </c>
    </row>
    <row r="47" spans="1:23">
      <c r="A47" s="164">
        <v>3</v>
      </c>
      <c r="B47" s="165" t="s">
        <v>33</v>
      </c>
      <c r="C47" s="166">
        <v>16186</v>
      </c>
      <c r="D47" s="167">
        <v>15670362.039999999</v>
      </c>
      <c r="E47" s="165">
        <v>968.14</v>
      </c>
      <c r="F47" s="168">
        <v>950.44</v>
      </c>
      <c r="G47" s="166">
        <v>15353</v>
      </c>
      <c r="H47" s="167">
        <v>7665871.3200000003</v>
      </c>
      <c r="I47" s="165">
        <v>499.31</v>
      </c>
      <c r="J47" s="168">
        <v>450.49</v>
      </c>
      <c r="K47" s="166">
        <v>6195</v>
      </c>
      <c r="L47" s="167">
        <v>3563913.84</v>
      </c>
      <c r="M47" s="165">
        <v>575.29</v>
      </c>
      <c r="N47" s="168">
        <v>470.33</v>
      </c>
      <c r="O47" s="166">
        <v>96</v>
      </c>
      <c r="P47" s="167">
        <v>69774.75</v>
      </c>
      <c r="Q47" s="165">
        <v>726.82</v>
      </c>
      <c r="R47" s="168">
        <v>736.3</v>
      </c>
      <c r="S47" s="166">
        <v>37830</v>
      </c>
      <c r="T47" s="167">
        <v>26969921.949999999</v>
      </c>
      <c r="U47" s="167">
        <v>712.92</v>
      </c>
      <c r="V47" s="165">
        <v>657.3</v>
      </c>
      <c r="W47" s="32">
        <v>2.85</v>
      </c>
    </row>
    <row r="48" spans="1:23">
      <c r="A48" s="164">
        <v>4</v>
      </c>
      <c r="B48" s="165" t="s">
        <v>34</v>
      </c>
      <c r="C48" s="166">
        <v>58393</v>
      </c>
      <c r="D48" s="167">
        <v>58156452.280000001</v>
      </c>
      <c r="E48" s="165">
        <v>995.95</v>
      </c>
      <c r="F48" s="168">
        <v>981.79</v>
      </c>
      <c r="G48" s="166">
        <v>23704</v>
      </c>
      <c r="H48" s="167">
        <v>13343999.51</v>
      </c>
      <c r="I48" s="165">
        <v>562.94000000000005</v>
      </c>
      <c r="J48" s="168">
        <v>511.34</v>
      </c>
      <c r="K48" s="166">
        <v>8359</v>
      </c>
      <c r="L48" s="167">
        <v>4676572.72</v>
      </c>
      <c r="M48" s="165">
        <v>559.47</v>
      </c>
      <c r="N48" s="168">
        <v>460.98</v>
      </c>
      <c r="O48" s="166">
        <v>79</v>
      </c>
      <c r="P48" s="167">
        <v>57515.25</v>
      </c>
      <c r="Q48" s="165">
        <v>728.04</v>
      </c>
      <c r="R48" s="168">
        <v>736.3</v>
      </c>
      <c r="S48" s="166">
        <v>90535</v>
      </c>
      <c r="T48" s="167">
        <v>76234539.760000005</v>
      </c>
      <c r="U48" s="167">
        <v>842.04</v>
      </c>
      <c r="V48" s="165">
        <v>800.6</v>
      </c>
      <c r="W48" s="32">
        <v>6.82</v>
      </c>
    </row>
    <row r="49" spans="1:23">
      <c r="A49" s="164">
        <v>5</v>
      </c>
      <c r="B49" s="165" t="s">
        <v>35</v>
      </c>
      <c r="C49" s="166">
        <v>100914</v>
      </c>
      <c r="D49" s="167">
        <v>101885091.59</v>
      </c>
      <c r="E49" s="165">
        <v>1009.62</v>
      </c>
      <c r="F49" s="168">
        <v>1004.28</v>
      </c>
      <c r="G49" s="166">
        <v>32796</v>
      </c>
      <c r="H49" s="167">
        <v>19406431.800000001</v>
      </c>
      <c r="I49" s="165">
        <v>591.73</v>
      </c>
      <c r="J49" s="168">
        <v>526.56000000000006</v>
      </c>
      <c r="K49" s="166">
        <v>10264</v>
      </c>
      <c r="L49" s="167">
        <v>5496407.3399999999</v>
      </c>
      <c r="M49" s="165">
        <v>535.5</v>
      </c>
      <c r="N49" s="168">
        <v>457.63</v>
      </c>
      <c r="O49" s="166">
        <v>57</v>
      </c>
      <c r="P49" s="167">
        <v>41745.15</v>
      </c>
      <c r="Q49" s="165">
        <v>732.37</v>
      </c>
      <c r="R49" s="168">
        <v>736.3</v>
      </c>
      <c r="S49" s="166">
        <v>144031</v>
      </c>
      <c r="T49" s="167">
        <v>126829675.88</v>
      </c>
      <c r="U49" s="167">
        <v>880.57</v>
      </c>
      <c r="V49" s="165">
        <v>828.12</v>
      </c>
      <c r="W49" s="32">
        <v>10.85</v>
      </c>
    </row>
    <row r="50" spans="1:23">
      <c r="A50" s="164">
        <v>6</v>
      </c>
      <c r="B50" s="165" t="s">
        <v>36</v>
      </c>
      <c r="C50" s="166">
        <v>141874</v>
      </c>
      <c r="D50" s="167">
        <v>127659684.42</v>
      </c>
      <c r="E50" s="165">
        <v>899.81</v>
      </c>
      <c r="F50" s="168">
        <v>796.03</v>
      </c>
      <c r="G50" s="166">
        <v>34377</v>
      </c>
      <c r="H50" s="167">
        <v>22286307.41</v>
      </c>
      <c r="I50" s="165">
        <v>648.29</v>
      </c>
      <c r="J50" s="168">
        <v>560.89</v>
      </c>
      <c r="K50" s="166">
        <v>10273</v>
      </c>
      <c r="L50" s="167">
        <v>5334943.6500000004</v>
      </c>
      <c r="M50" s="165">
        <v>519.32000000000005</v>
      </c>
      <c r="N50" s="168">
        <v>456.46</v>
      </c>
      <c r="O50" s="166">
        <v>2272</v>
      </c>
      <c r="P50" s="167">
        <v>615892.18000000005</v>
      </c>
      <c r="Q50" s="165">
        <v>271.08</v>
      </c>
      <c r="R50" s="168">
        <v>360</v>
      </c>
      <c r="S50" s="166">
        <v>188796</v>
      </c>
      <c r="T50" s="167">
        <v>155896827.66</v>
      </c>
      <c r="U50" s="167">
        <v>825.74</v>
      </c>
      <c r="V50" s="165">
        <v>696.44</v>
      </c>
      <c r="W50" s="32">
        <v>14.23</v>
      </c>
    </row>
    <row r="51" spans="1:23">
      <c r="A51" s="164">
        <v>7</v>
      </c>
      <c r="B51" s="165" t="s">
        <v>37</v>
      </c>
      <c r="C51" s="166">
        <v>171497</v>
      </c>
      <c r="D51" s="167">
        <v>130868499.70999999</v>
      </c>
      <c r="E51" s="165">
        <v>763.09</v>
      </c>
      <c r="F51" s="168">
        <v>620.49</v>
      </c>
      <c r="G51" s="166">
        <v>45761</v>
      </c>
      <c r="H51" s="167">
        <v>30417453.539999999</v>
      </c>
      <c r="I51" s="165">
        <v>664.7</v>
      </c>
      <c r="J51" s="168">
        <v>564.51</v>
      </c>
      <c r="K51" s="166">
        <v>10536</v>
      </c>
      <c r="L51" s="167">
        <v>5228405.3899999997</v>
      </c>
      <c r="M51" s="165">
        <v>496.24</v>
      </c>
      <c r="N51" s="168">
        <v>455.85</v>
      </c>
      <c r="O51" s="166">
        <v>1926</v>
      </c>
      <c r="P51" s="167">
        <v>422922.44</v>
      </c>
      <c r="Q51" s="165">
        <v>219.59</v>
      </c>
      <c r="R51" s="168">
        <v>170.49</v>
      </c>
      <c r="S51" s="166">
        <v>229720</v>
      </c>
      <c r="T51" s="167">
        <v>166937281.08000001</v>
      </c>
      <c r="U51" s="167">
        <v>726.7</v>
      </c>
      <c r="V51" s="165">
        <v>589.9</v>
      </c>
      <c r="W51" s="32">
        <v>17.309999999999999</v>
      </c>
    </row>
    <row r="52" spans="1:23">
      <c r="A52" s="164">
        <v>8</v>
      </c>
      <c r="B52" s="165" t="s">
        <v>38</v>
      </c>
      <c r="C52" s="166">
        <v>135847</v>
      </c>
      <c r="D52" s="167">
        <v>93671378.590000004</v>
      </c>
      <c r="E52" s="165">
        <v>689.54</v>
      </c>
      <c r="F52" s="168">
        <v>556.4</v>
      </c>
      <c r="G52" s="166">
        <v>45515</v>
      </c>
      <c r="H52" s="167">
        <v>29776295.489999998</v>
      </c>
      <c r="I52" s="165">
        <v>654.21</v>
      </c>
      <c r="J52" s="168">
        <v>546.80000000000007</v>
      </c>
      <c r="K52" s="166">
        <v>9000</v>
      </c>
      <c r="L52" s="167">
        <v>4270622.2699999996</v>
      </c>
      <c r="M52" s="165">
        <v>474.51</v>
      </c>
      <c r="N52" s="168">
        <v>448.14</v>
      </c>
      <c r="O52" s="166">
        <v>1080</v>
      </c>
      <c r="P52" s="167">
        <v>157339.03</v>
      </c>
      <c r="Q52" s="165">
        <v>145.68</v>
      </c>
      <c r="R52" s="168">
        <v>119.07</v>
      </c>
      <c r="S52" s="166">
        <v>191442</v>
      </c>
      <c r="T52" s="167">
        <v>127875635.38</v>
      </c>
      <c r="U52" s="167">
        <v>667.96</v>
      </c>
      <c r="V52" s="165">
        <v>544.12</v>
      </c>
      <c r="W52" s="32">
        <v>14.43</v>
      </c>
    </row>
    <row r="53" spans="1:23">
      <c r="A53" s="164">
        <v>9</v>
      </c>
      <c r="B53" s="165" t="s">
        <v>39</v>
      </c>
      <c r="C53" s="166">
        <v>137020</v>
      </c>
      <c r="D53" s="167">
        <v>88880686.900000006</v>
      </c>
      <c r="E53" s="165">
        <v>648.66999999999996</v>
      </c>
      <c r="F53" s="168">
        <v>524.71</v>
      </c>
      <c r="G53" s="166">
        <v>56732</v>
      </c>
      <c r="H53" s="167">
        <v>36639875.670000002</v>
      </c>
      <c r="I53" s="165">
        <v>645.84</v>
      </c>
      <c r="J53" s="168">
        <v>535.83000000000004</v>
      </c>
      <c r="K53" s="166">
        <v>7948</v>
      </c>
      <c r="L53" s="167">
        <v>3687281.42</v>
      </c>
      <c r="M53" s="165">
        <v>463.93</v>
      </c>
      <c r="N53" s="168">
        <v>388.03</v>
      </c>
      <c r="O53" s="166">
        <v>923</v>
      </c>
      <c r="P53" s="167">
        <v>129101.11</v>
      </c>
      <c r="Q53" s="165">
        <v>139.87</v>
      </c>
      <c r="R53" s="168">
        <v>115.46</v>
      </c>
      <c r="S53" s="166">
        <v>202623</v>
      </c>
      <c r="T53" s="167">
        <v>129336945.09999999</v>
      </c>
      <c r="U53" s="167">
        <v>638.30999999999995</v>
      </c>
      <c r="V53" s="165">
        <v>520.27</v>
      </c>
      <c r="W53" s="32">
        <v>15.27</v>
      </c>
    </row>
    <row r="54" spans="1:23">
      <c r="A54" s="164">
        <v>10</v>
      </c>
      <c r="B54" s="165" t="s">
        <v>47</v>
      </c>
      <c r="C54" s="166">
        <v>82823</v>
      </c>
      <c r="D54" s="167">
        <v>50029819.560000002</v>
      </c>
      <c r="E54" s="165">
        <v>604.05999999999995</v>
      </c>
      <c r="F54" s="168">
        <v>442.74</v>
      </c>
      <c r="G54" s="166">
        <v>44252</v>
      </c>
      <c r="H54" s="167">
        <v>28564400.120000001</v>
      </c>
      <c r="I54" s="165">
        <v>645.49</v>
      </c>
      <c r="J54" s="168">
        <v>528.54999999999995</v>
      </c>
      <c r="K54" s="166">
        <v>4467</v>
      </c>
      <c r="L54" s="167">
        <v>2109531.52</v>
      </c>
      <c r="M54" s="165">
        <v>472.25</v>
      </c>
      <c r="N54" s="168">
        <v>354.1</v>
      </c>
      <c r="O54" s="166">
        <v>476</v>
      </c>
      <c r="P54" s="167">
        <v>69373.77</v>
      </c>
      <c r="Q54" s="165">
        <v>145.74</v>
      </c>
      <c r="R54" s="168">
        <v>125.66</v>
      </c>
      <c r="S54" s="166">
        <v>132018</v>
      </c>
      <c r="T54" s="167">
        <v>80773124.969999999</v>
      </c>
      <c r="U54" s="167">
        <v>611.83000000000004</v>
      </c>
      <c r="V54" s="165">
        <v>457.63</v>
      </c>
      <c r="W54" s="32">
        <v>9.9499999999999993</v>
      </c>
    </row>
    <row r="55" spans="1:23">
      <c r="A55" s="164">
        <v>11</v>
      </c>
      <c r="B55" s="165" t="s">
        <v>48</v>
      </c>
      <c r="C55" s="166">
        <v>31427</v>
      </c>
      <c r="D55" s="167">
        <v>18270535.18</v>
      </c>
      <c r="E55" s="165">
        <v>581.36</v>
      </c>
      <c r="F55" s="168">
        <v>364.34</v>
      </c>
      <c r="G55" s="166">
        <v>20536</v>
      </c>
      <c r="H55" s="167">
        <v>13335134.66</v>
      </c>
      <c r="I55" s="165">
        <v>649.35</v>
      </c>
      <c r="J55" s="168">
        <v>517.56000000000006</v>
      </c>
      <c r="K55" s="166">
        <v>2028</v>
      </c>
      <c r="L55" s="167">
        <v>965600.68</v>
      </c>
      <c r="M55" s="165">
        <v>476.13</v>
      </c>
      <c r="N55" s="168">
        <v>338.4</v>
      </c>
      <c r="O55" s="166">
        <v>149</v>
      </c>
      <c r="P55" s="167">
        <v>20345.939999999999</v>
      </c>
      <c r="Q55" s="165">
        <v>136.55000000000001</v>
      </c>
      <c r="R55" s="168">
        <v>129.35</v>
      </c>
      <c r="S55" s="166">
        <v>54140</v>
      </c>
      <c r="T55" s="167">
        <v>32591616.460000001</v>
      </c>
      <c r="U55" s="167">
        <v>601.99</v>
      </c>
      <c r="V55" s="165">
        <v>430.11</v>
      </c>
      <c r="W55" s="32">
        <v>4.08</v>
      </c>
    </row>
    <row r="56" spans="1:23">
      <c r="A56" s="164">
        <v>12</v>
      </c>
      <c r="B56" s="165" t="s">
        <v>49</v>
      </c>
      <c r="C56" s="166">
        <v>6186</v>
      </c>
      <c r="D56" s="167">
        <v>3534078.08</v>
      </c>
      <c r="E56" s="165">
        <v>571.29999999999995</v>
      </c>
      <c r="F56" s="168">
        <v>338.4</v>
      </c>
      <c r="G56" s="166">
        <v>5215</v>
      </c>
      <c r="H56" s="167">
        <v>3355234.55</v>
      </c>
      <c r="I56" s="165">
        <v>643.38</v>
      </c>
      <c r="J56" s="168">
        <v>510.52000000000004</v>
      </c>
      <c r="K56" s="166">
        <v>654</v>
      </c>
      <c r="L56" s="167">
        <v>316046.03000000003</v>
      </c>
      <c r="M56" s="165">
        <v>483.25</v>
      </c>
      <c r="N56" s="168">
        <v>338.4</v>
      </c>
      <c r="O56" s="166">
        <v>21</v>
      </c>
      <c r="P56" s="167">
        <v>3355.46</v>
      </c>
      <c r="Q56" s="165">
        <v>159.78</v>
      </c>
      <c r="R56" s="168">
        <v>149.58000000000001</v>
      </c>
      <c r="S56" s="166">
        <v>12076</v>
      </c>
      <c r="T56" s="167">
        <v>7208714.1200000001</v>
      </c>
      <c r="U56" s="167">
        <v>596.95000000000005</v>
      </c>
      <c r="V56" s="165">
        <v>423.87</v>
      </c>
      <c r="W56" s="32">
        <v>0.91</v>
      </c>
    </row>
    <row r="57" spans="1:23" ht="15.75" thickBot="1">
      <c r="A57" s="169">
        <v>13</v>
      </c>
      <c r="B57" s="170" t="s">
        <v>32</v>
      </c>
      <c r="C57" s="171">
        <v>202</v>
      </c>
      <c r="D57" s="172">
        <v>166630.17000000001</v>
      </c>
      <c r="E57" s="170">
        <v>824.9</v>
      </c>
      <c r="F57" s="173">
        <v>692.49</v>
      </c>
      <c r="G57" s="171">
        <v>29</v>
      </c>
      <c r="H57" s="172">
        <v>16195.37</v>
      </c>
      <c r="I57" s="170">
        <v>558.46</v>
      </c>
      <c r="J57" s="173">
        <v>530.68000000000006</v>
      </c>
      <c r="K57" s="171">
        <v>1</v>
      </c>
      <c r="L57" s="172">
        <v>2174.8000000000002</v>
      </c>
      <c r="M57" s="170">
        <v>2174.8000000000002</v>
      </c>
      <c r="N57" s="173">
        <v>2174.8000000000002</v>
      </c>
      <c r="O57" s="171">
        <v>0</v>
      </c>
      <c r="P57" s="172">
        <v>0</v>
      </c>
      <c r="Q57" s="170">
        <v>0</v>
      </c>
      <c r="R57" s="173" t="s">
        <v>251</v>
      </c>
      <c r="S57" s="171">
        <v>232</v>
      </c>
      <c r="T57" s="172">
        <v>185000.34</v>
      </c>
      <c r="U57" s="172">
        <v>797.42</v>
      </c>
      <c r="V57" s="170">
        <v>666.25</v>
      </c>
      <c r="W57" s="33">
        <v>0.02</v>
      </c>
    </row>
    <row r="58" spans="1:23" ht="16.5" thickBot="1">
      <c r="A58" s="34"/>
      <c r="B58" s="36" t="s">
        <v>409</v>
      </c>
      <c r="C58" s="37">
        <v>885247</v>
      </c>
      <c r="D58" s="38">
        <v>691929685.24000001</v>
      </c>
      <c r="E58" s="36">
        <v>781.62</v>
      </c>
      <c r="F58" s="39">
        <v>637.56000000000006</v>
      </c>
      <c r="G58" s="37">
        <v>354201</v>
      </c>
      <c r="H58" s="38">
        <v>216305578.19999999</v>
      </c>
      <c r="I58" s="36">
        <v>610.69000000000005</v>
      </c>
      <c r="J58" s="39">
        <v>523.48</v>
      </c>
      <c r="K58" s="37">
        <v>79924</v>
      </c>
      <c r="L58" s="38">
        <v>41572302.340000004</v>
      </c>
      <c r="M58" s="36">
        <v>520.15</v>
      </c>
      <c r="N58" s="39">
        <v>452.8</v>
      </c>
      <c r="O58" s="37">
        <v>7713</v>
      </c>
      <c r="P58" s="38">
        <v>2051205.62</v>
      </c>
      <c r="Q58" s="36">
        <v>265.94</v>
      </c>
      <c r="R58" s="39">
        <v>180.78</v>
      </c>
      <c r="S58" s="37">
        <v>1327085</v>
      </c>
      <c r="T58" s="38">
        <v>951858771.39999998</v>
      </c>
      <c r="U58" s="38">
        <v>717.26</v>
      </c>
      <c r="V58" s="36">
        <v>581.38</v>
      </c>
      <c r="W58" s="35">
        <v>100</v>
      </c>
    </row>
    <row r="61" spans="1:23">
      <c r="T61" s="2"/>
    </row>
  </sheetData>
  <mergeCells count="26">
    <mergeCell ref="G5:J5"/>
    <mergeCell ref="K5:N5"/>
    <mergeCell ref="A41:W41"/>
    <mergeCell ref="A43:A44"/>
    <mergeCell ref="B43:B44"/>
    <mergeCell ref="C43:F43"/>
    <mergeCell ref="G43:J43"/>
    <mergeCell ref="K43:N43"/>
    <mergeCell ref="O43:R43"/>
    <mergeCell ref="S43:W43"/>
    <mergeCell ref="A1:W1"/>
    <mergeCell ref="A22:W22"/>
    <mergeCell ref="A24:A25"/>
    <mergeCell ref="B24:B25"/>
    <mergeCell ref="C24:F24"/>
    <mergeCell ref="G24:J24"/>
    <mergeCell ref="K24:N24"/>
    <mergeCell ref="O24:R24"/>
    <mergeCell ref="S24:W24"/>
    <mergeCell ref="A2:W2"/>
    <mergeCell ref="O5:R5"/>
    <mergeCell ref="S5:W5"/>
    <mergeCell ref="A3:W3"/>
    <mergeCell ref="A5:A6"/>
    <mergeCell ref="B5:B6"/>
    <mergeCell ref="C5:F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V11"/>
  <sheetViews>
    <sheetView workbookViewId="0">
      <selection activeCell="J23" sqref="J23"/>
    </sheetView>
  </sheetViews>
  <sheetFormatPr defaultRowHeight="15"/>
  <cols>
    <col min="1" max="1" width="4.5703125" style="18" customWidth="1"/>
    <col min="2" max="2" width="9" style="97" customWidth="1"/>
    <col min="3" max="3" width="21" style="97" customWidth="1"/>
    <col min="4" max="4" width="9.5703125" style="97" bestFit="1" customWidth="1"/>
    <col min="5" max="5" width="15.5703125" style="97" bestFit="1" customWidth="1"/>
    <col min="6" max="6" width="13" style="97" customWidth="1"/>
    <col min="7" max="7" width="9.140625" style="97" customWidth="1"/>
    <col min="8" max="8" width="14.28515625" style="97" customWidth="1"/>
    <col min="9" max="9" width="15.5703125" style="97" customWidth="1"/>
    <col min="10" max="10" width="9.5703125" style="97" bestFit="1" customWidth="1"/>
    <col min="11" max="11" width="14.140625" style="97" customWidth="1"/>
    <col min="12" max="12" width="13.7109375" style="97" customWidth="1"/>
    <col min="13" max="13" width="8.5703125" style="97" bestFit="1" customWidth="1"/>
    <col min="14" max="14" width="15" style="97" customWidth="1"/>
    <col min="15" max="15" width="14.5703125" style="97" customWidth="1"/>
    <col min="16" max="16" width="12.5703125" style="97" customWidth="1"/>
    <col min="17" max="17" width="17.28515625" style="97" customWidth="1"/>
    <col min="18" max="18" width="15.7109375" style="97" customWidth="1"/>
    <col min="19" max="19" width="15.140625" style="97" customWidth="1"/>
    <col min="20" max="16384" width="9.140625" style="97"/>
  </cols>
  <sheetData>
    <row r="1" spans="1:22" s="276" customFormat="1" ht="15" customHeight="1">
      <c r="A1" s="448" t="s">
        <v>827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</row>
    <row r="2" spans="1:22" ht="15.75" thickBot="1"/>
    <row r="3" spans="1:22" s="383" customFormat="1" ht="23.25" customHeight="1" thickBot="1">
      <c r="A3" s="475" t="s">
        <v>9</v>
      </c>
      <c r="B3" s="475" t="s">
        <v>809</v>
      </c>
      <c r="C3" s="475" t="s">
        <v>241</v>
      </c>
      <c r="D3" s="477" t="s">
        <v>2</v>
      </c>
      <c r="E3" s="478"/>
      <c r="F3" s="479"/>
      <c r="G3" s="477" t="s">
        <v>3</v>
      </c>
      <c r="H3" s="478"/>
      <c r="I3" s="479"/>
      <c r="J3" s="477" t="s">
        <v>23</v>
      </c>
      <c r="K3" s="478"/>
      <c r="L3" s="479"/>
      <c r="M3" s="477" t="s">
        <v>4</v>
      </c>
      <c r="N3" s="478"/>
      <c r="O3" s="479"/>
      <c r="P3" s="473" t="s">
        <v>286</v>
      </c>
      <c r="Q3" s="473" t="s">
        <v>343</v>
      </c>
      <c r="R3" s="473" t="s">
        <v>344</v>
      </c>
      <c r="S3" s="473" t="s">
        <v>351</v>
      </c>
    </row>
    <row r="4" spans="1:22" s="383" customFormat="1" ht="52.5" customHeight="1" thickBot="1">
      <c r="A4" s="476"/>
      <c r="B4" s="476"/>
      <c r="C4" s="476"/>
      <c r="D4" s="189" t="s">
        <v>0</v>
      </c>
      <c r="E4" s="190" t="s">
        <v>349</v>
      </c>
      <c r="F4" s="191" t="s">
        <v>350</v>
      </c>
      <c r="G4" s="189" t="s">
        <v>0</v>
      </c>
      <c r="H4" s="190" t="s">
        <v>349</v>
      </c>
      <c r="I4" s="191" t="s">
        <v>350</v>
      </c>
      <c r="J4" s="189" t="s">
        <v>0</v>
      </c>
      <c r="K4" s="190" t="s">
        <v>349</v>
      </c>
      <c r="L4" s="191" t="s">
        <v>350</v>
      </c>
      <c r="M4" s="189" t="s">
        <v>0</v>
      </c>
      <c r="N4" s="190" t="s">
        <v>349</v>
      </c>
      <c r="O4" s="191" t="s">
        <v>350</v>
      </c>
      <c r="P4" s="474"/>
      <c r="Q4" s="474"/>
      <c r="R4" s="474"/>
      <c r="S4" s="474"/>
      <c r="U4" s="97"/>
      <c r="V4" s="97"/>
    </row>
    <row r="5" spans="1:22">
      <c r="A5" s="384">
        <v>1</v>
      </c>
      <c r="B5" s="385" t="s">
        <v>560</v>
      </c>
      <c r="C5" s="385" t="s">
        <v>293</v>
      </c>
      <c r="D5" s="386">
        <v>3208</v>
      </c>
      <c r="E5" s="387">
        <v>23585052.440000001</v>
      </c>
      <c r="F5" s="387">
        <v>2344797.54</v>
      </c>
      <c r="G5" s="386">
        <v>1021</v>
      </c>
      <c r="H5" s="387">
        <v>4070873.96</v>
      </c>
      <c r="I5" s="387">
        <v>406334.71</v>
      </c>
      <c r="J5" s="386">
        <v>1924</v>
      </c>
      <c r="K5" s="387">
        <v>4699342.45</v>
      </c>
      <c r="L5" s="387">
        <v>1129908.74</v>
      </c>
      <c r="M5" s="386">
        <v>206</v>
      </c>
      <c r="N5" s="387">
        <v>1214419.23</v>
      </c>
      <c r="O5" s="387">
        <v>158898</v>
      </c>
      <c r="P5" s="388">
        <v>6359</v>
      </c>
      <c r="Q5" s="389">
        <v>33569688.079999998</v>
      </c>
      <c r="R5" s="389">
        <v>4039938.99</v>
      </c>
      <c r="S5" s="390">
        <v>635.30999999999995</v>
      </c>
      <c r="T5" s="336"/>
    </row>
    <row r="6" spans="1:22">
      <c r="A6" s="391">
        <v>2</v>
      </c>
      <c r="B6" s="288" t="s">
        <v>796</v>
      </c>
      <c r="C6" s="288" t="s">
        <v>410</v>
      </c>
      <c r="D6" s="56">
        <v>62</v>
      </c>
      <c r="E6" s="392">
        <v>626150.31000000006</v>
      </c>
      <c r="F6" s="392">
        <v>72222.28</v>
      </c>
      <c r="G6" s="56">
        <v>496</v>
      </c>
      <c r="H6" s="392">
        <v>2899834.61</v>
      </c>
      <c r="I6" s="392">
        <v>381250.68</v>
      </c>
      <c r="J6" s="56">
        <v>13</v>
      </c>
      <c r="K6" s="392">
        <v>101844.31</v>
      </c>
      <c r="L6" s="392">
        <v>8251.93</v>
      </c>
      <c r="M6" s="56" t="s">
        <v>251</v>
      </c>
      <c r="N6" s="392" t="s">
        <v>251</v>
      </c>
      <c r="O6" s="392" t="s">
        <v>251</v>
      </c>
      <c r="P6" s="393">
        <v>571</v>
      </c>
      <c r="Q6" s="394">
        <v>3627829.23</v>
      </c>
      <c r="R6" s="394">
        <v>461724.89</v>
      </c>
      <c r="S6" s="395">
        <v>808.63</v>
      </c>
      <c r="T6" s="336"/>
    </row>
    <row r="7" spans="1:22">
      <c r="A7" s="391">
        <v>3</v>
      </c>
      <c r="B7" s="288" t="s">
        <v>810</v>
      </c>
      <c r="C7" s="288" t="s">
        <v>357</v>
      </c>
      <c r="D7" s="56" t="s">
        <v>251</v>
      </c>
      <c r="E7" s="392" t="s">
        <v>251</v>
      </c>
      <c r="F7" s="392" t="s">
        <v>251</v>
      </c>
      <c r="G7" s="56" t="s">
        <v>251</v>
      </c>
      <c r="H7" s="392" t="s">
        <v>251</v>
      </c>
      <c r="I7" s="392" t="s">
        <v>251</v>
      </c>
      <c r="J7" s="56" t="s">
        <v>251</v>
      </c>
      <c r="K7" s="392" t="s">
        <v>251</v>
      </c>
      <c r="L7" s="392" t="s">
        <v>251</v>
      </c>
      <c r="M7" s="56">
        <v>376</v>
      </c>
      <c r="N7" s="392">
        <v>972708.85</v>
      </c>
      <c r="O7" s="392">
        <v>93457.36</v>
      </c>
      <c r="P7" s="393">
        <v>376</v>
      </c>
      <c r="Q7" s="394">
        <v>972708.85</v>
      </c>
      <c r="R7" s="394">
        <v>93457.36</v>
      </c>
      <c r="S7" s="395">
        <v>248.56</v>
      </c>
      <c r="T7" s="336"/>
    </row>
    <row r="8" spans="1:22">
      <c r="A8" s="391">
        <v>4</v>
      </c>
      <c r="B8" s="288" t="s">
        <v>793</v>
      </c>
      <c r="C8" s="288" t="s">
        <v>287</v>
      </c>
      <c r="D8" s="56">
        <v>5</v>
      </c>
      <c r="E8" s="392" t="s">
        <v>251</v>
      </c>
      <c r="F8" s="392">
        <v>6860.08</v>
      </c>
      <c r="G8" s="56">
        <v>3</v>
      </c>
      <c r="H8" s="392">
        <v>6555.76</v>
      </c>
      <c r="I8" s="392">
        <v>1901.35</v>
      </c>
      <c r="J8" s="56" t="s">
        <v>251</v>
      </c>
      <c r="K8" s="392" t="s">
        <v>251</v>
      </c>
      <c r="L8" s="392" t="s">
        <v>251</v>
      </c>
      <c r="M8" s="56" t="s">
        <v>251</v>
      </c>
      <c r="N8" s="392" t="s">
        <v>251</v>
      </c>
      <c r="O8" s="392" t="s">
        <v>251</v>
      </c>
      <c r="P8" s="393">
        <v>8</v>
      </c>
      <c r="Q8" s="394">
        <v>6555.76</v>
      </c>
      <c r="R8" s="394">
        <v>8761.43</v>
      </c>
      <c r="S8" s="395">
        <v>1095.18</v>
      </c>
      <c r="T8" s="336"/>
    </row>
    <row r="9" spans="1:22">
      <c r="A9" s="391">
        <v>5</v>
      </c>
      <c r="B9" s="288" t="s">
        <v>757</v>
      </c>
      <c r="C9" s="288" t="s">
        <v>327</v>
      </c>
      <c r="D9" s="56">
        <v>2143</v>
      </c>
      <c r="E9" s="392">
        <v>9735746.0700000003</v>
      </c>
      <c r="F9" s="392">
        <v>378181.61</v>
      </c>
      <c r="G9" s="56">
        <v>1319</v>
      </c>
      <c r="H9" s="392">
        <v>292133.08</v>
      </c>
      <c r="I9" s="392">
        <v>158335.56</v>
      </c>
      <c r="J9" s="56">
        <v>1151</v>
      </c>
      <c r="K9" s="392">
        <v>1215879.78</v>
      </c>
      <c r="L9" s="392">
        <v>187614.73</v>
      </c>
      <c r="M9" s="56" t="s">
        <v>251</v>
      </c>
      <c r="N9" s="392" t="s">
        <v>251</v>
      </c>
      <c r="O9" s="392" t="s">
        <v>251</v>
      </c>
      <c r="P9" s="393">
        <v>4613</v>
      </c>
      <c r="Q9" s="394">
        <v>11243758.93</v>
      </c>
      <c r="R9" s="394">
        <v>724131.9</v>
      </c>
      <c r="S9" s="395">
        <v>156.97999999999999</v>
      </c>
      <c r="T9" s="336"/>
    </row>
    <row r="10" spans="1:22" ht="15.75" thickBot="1">
      <c r="A10" s="396">
        <v>6</v>
      </c>
      <c r="B10" s="397" t="s">
        <v>647</v>
      </c>
      <c r="C10" s="397" t="s">
        <v>285</v>
      </c>
      <c r="D10" s="398">
        <v>232</v>
      </c>
      <c r="E10" s="399">
        <v>238660.92</v>
      </c>
      <c r="F10" s="399">
        <v>31690.12</v>
      </c>
      <c r="G10" s="398">
        <v>670</v>
      </c>
      <c r="H10" s="399">
        <v>209955.71</v>
      </c>
      <c r="I10" s="399">
        <v>40762.019999999997</v>
      </c>
      <c r="J10" s="398" t="s">
        <v>251</v>
      </c>
      <c r="K10" s="399" t="s">
        <v>251</v>
      </c>
      <c r="L10" s="399" t="s">
        <v>251</v>
      </c>
      <c r="M10" s="398" t="s">
        <v>251</v>
      </c>
      <c r="N10" s="399" t="s">
        <v>251</v>
      </c>
      <c r="O10" s="399" t="s">
        <v>251</v>
      </c>
      <c r="P10" s="400">
        <v>902</v>
      </c>
      <c r="Q10" s="401">
        <v>448616.63</v>
      </c>
      <c r="R10" s="401">
        <v>72452.14</v>
      </c>
      <c r="S10" s="402">
        <v>80.319999999999993</v>
      </c>
      <c r="T10" s="336"/>
    </row>
    <row r="11" spans="1:22">
      <c r="D11" s="403"/>
      <c r="E11" s="403"/>
      <c r="F11" s="403"/>
      <c r="G11" s="403"/>
      <c r="H11" s="403"/>
      <c r="I11" s="403"/>
      <c r="J11" s="403"/>
      <c r="K11" s="403"/>
      <c r="L11" s="403"/>
      <c r="M11" s="403"/>
      <c r="N11" s="403"/>
      <c r="O11" s="403"/>
      <c r="P11" s="96"/>
      <c r="Q11" s="404"/>
      <c r="R11" s="404"/>
      <c r="S11" s="98"/>
    </row>
  </sheetData>
  <mergeCells count="12">
    <mergeCell ref="R3:R4"/>
    <mergeCell ref="S3:S4"/>
    <mergeCell ref="A1:S1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8"/>
  <sheetViews>
    <sheetView workbookViewId="0">
      <selection activeCell="F16" sqref="F16"/>
    </sheetView>
  </sheetViews>
  <sheetFormatPr defaultRowHeight="15"/>
  <cols>
    <col min="1" max="1" width="4.7109375" style="18" customWidth="1"/>
    <col min="2" max="2" width="9.7109375" style="97" customWidth="1"/>
    <col min="3" max="3" width="19.140625" style="97" customWidth="1"/>
    <col min="4" max="4" width="16.28515625" style="97" customWidth="1"/>
    <col min="5" max="5" width="16.7109375" style="97" customWidth="1"/>
    <col min="6" max="6" width="12.7109375" style="98" customWidth="1"/>
    <col min="7" max="7" width="14.5703125" style="97" customWidth="1"/>
    <col min="8" max="8" width="11.7109375" style="97" customWidth="1"/>
    <col min="9" max="9" width="12.7109375" style="97" customWidth="1"/>
    <col min="10" max="10" width="12" style="97" customWidth="1"/>
    <col min="11" max="11" width="11.5703125" style="97" customWidth="1"/>
    <col min="12" max="12" width="15.85546875" style="97" customWidth="1"/>
    <col min="13" max="16384" width="9.140625" style="97"/>
  </cols>
  <sheetData>
    <row r="1" spans="1:12" s="12" customFormat="1" ht="15.75" customHeight="1">
      <c r="A1" s="448" t="s">
        <v>828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</row>
    <row r="2" spans="1:12" ht="15.75" customHeight="1" thickBot="1"/>
    <row r="3" spans="1:12" ht="15.75" thickBot="1">
      <c r="A3" s="501" t="s">
        <v>9</v>
      </c>
      <c r="B3" s="503" t="s">
        <v>809</v>
      </c>
      <c r="C3" s="505" t="s">
        <v>241</v>
      </c>
      <c r="D3" s="507" t="s">
        <v>2</v>
      </c>
      <c r="E3" s="508"/>
      <c r="F3" s="507" t="s">
        <v>3</v>
      </c>
      <c r="G3" s="508"/>
      <c r="H3" s="507" t="s">
        <v>23</v>
      </c>
      <c r="I3" s="508"/>
      <c r="J3" s="507" t="s">
        <v>4</v>
      </c>
      <c r="K3" s="508"/>
      <c r="L3" s="509" t="s">
        <v>286</v>
      </c>
    </row>
    <row r="4" spans="1:12" ht="15.75" thickBot="1">
      <c r="A4" s="502"/>
      <c r="B4" s="504"/>
      <c r="C4" s="506"/>
      <c r="D4" s="405" t="s">
        <v>0</v>
      </c>
      <c r="E4" s="406" t="s">
        <v>27</v>
      </c>
      <c r="F4" s="405" t="s">
        <v>0</v>
      </c>
      <c r="G4" s="406" t="s">
        <v>27</v>
      </c>
      <c r="H4" s="405" t="s">
        <v>0</v>
      </c>
      <c r="I4" s="406" t="s">
        <v>27</v>
      </c>
      <c r="J4" s="405" t="s">
        <v>0</v>
      </c>
      <c r="K4" s="406" t="s">
        <v>27</v>
      </c>
      <c r="L4" s="510"/>
    </row>
    <row r="5" spans="1:12">
      <c r="A5" s="407">
        <v>1</v>
      </c>
      <c r="B5" s="408" t="s">
        <v>560</v>
      </c>
      <c r="C5" s="409" t="s">
        <v>293</v>
      </c>
      <c r="D5" s="409" t="s">
        <v>251</v>
      </c>
      <c r="E5" s="409" t="s">
        <v>251</v>
      </c>
      <c r="F5" s="410">
        <v>40</v>
      </c>
      <c r="G5" s="411">
        <v>27443.19</v>
      </c>
      <c r="H5" s="408" t="s">
        <v>251</v>
      </c>
      <c r="I5" s="411" t="s">
        <v>251</v>
      </c>
      <c r="J5" s="409" t="s">
        <v>251</v>
      </c>
      <c r="K5" s="409" t="s">
        <v>251</v>
      </c>
      <c r="L5" s="412">
        <v>40</v>
      </c>
    </row>
    <row r="6" spans="1:12">
      <c r="A6" s="413">
        <v>2</v>
      </c>
      <c r="B6" s="414" t="s">
        <v>796</v>
      </c>
      <c r="C6" s="42" t="s">
        <v>410</v>
      </c>
      <c r="D6" s="42" t="s">
        <v>251</v>
      </c>
      <c r="E6" s="42" t="s">
        <v>251</v>
      </c>
      <c r="F6" s="351">
        <v>11</v>
      </c>
      <c r="G6" s="352">
        <v>3533.68</v>
      </c>
      <c r="H6" s="414" t="s">
        <v>251</v>
      </c>
      <c r="I6" s="352" t="s">
        <v>251</v>
      </c>
      <c r="J6" s="42" t="s">
        <v>251</v>
      </c>
      <c r="K6" s="42" t="s">
        <v>251</v>
      </c>
      <c r="L6" s="415">
        <v>11</v>
      </c>
    </row>
    <row r="7" spans="1:12">
      <c r="A7" s="413">
        <v>3</v>
      </c>
      <c r="B7" s="414" t="s">
        <v>757</v>
      </c>
      <c r="C7" s="42" t="s">
        <v>327</v>
      </c>
      <c r="D7" s="42" t="s">
        <v>251</v>
      </c>
      <c r="E7" s="42" t="s">
        <v>251</v>
      </c>
      <c r="F7" s="351">
        <v>17</v>
      </c>
      <c r="G7" s="352">
        <v>1578.21</v>
      </c>
      <c r="H7" s="414" t="s">
        <v>251</v>
      </c>
      <c r="I7" s="352" t="s">
        <v>251</v>
      </c>
      <c r="J7" s="42" t="s">
        <v>251</v>
      </c>
      <c r="K7" s="42" t="s">
        <v>251</v>
      </c>
      <c r="L7" s="415">
        <v>17</v>
      </c>
    </row>
    <row r="8" spans="1:12" ht="15.75" thickBot="1">
      <c r="A8" s="169">
        <v>4</v>
      </c>
      <c r="B8" s="250" t="s">
        <v>647</v>
      </c>
      <c r="C8" s="250" t="s">
        <v>285</v>
      </c>
      <c r="D8" s="250" t="s">
        <v>251</v>
      </c>
      <c r="E8" s="250" t="s">
        <v>251</v>
      </c>
      <c r="F8" s="253">
        <v>14</v>
      </c>
      <c r="G8" s="252">
        <v>669.42</v>
      </c>
      <c r="H8" s="250" t="s">
        <v>251</v>
      </c>
      <c r="I8" s="250" t="s">
        <v>251</v>
      </c>
      <c r="J8" s="250" t="s">
        <v>251</v>
      </c>
      <c r="K8" s="250" t="s">
        <v>251</v>
      </c>
      <c r="L8" s="416">
        <v>14</v>
      </c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2"/>
  <sheetViews>
    <sheetView tabSelected="1" workbookViewId="0">
      <selection activeCell="F20" sqref="F20"/>
    </sheetView>
  </sheetViews>
  <sheetFormatPr defaultRowHeight="15"/>
  <cols>
    <col min="1" max="1" width="4.7109375" style="17" customWidth="1"/>
    <col min="2" max="2" width="9.7109375" style="17" customWidth="1"/>
    <col min="3" max="3" width="22" style="17" bestFit="1" customWidth="1"/>
    <col min="4" max="4" width="11.28515625" style="417" customWidth="1"/>
    <col min="5" max="5" width="11.7109375" style="417" bestFit="1" customWidth="1"/>
    <col min="6" max="6" width="15.140625" style="418" customWidth="1"/>
    <col min="7" max="7" width="13.85546875" style="17" customWidth="1"/>
    <col min="8" max="12" width="11.28515625" style="17" customWidth="1"/>
    <col min="13" max="16384" width="9.140625" style="17"/>
  </cols>
  <sheetData>
    <row r="1" spans="1:12" ht="16.5" customHeight="1">
      <c r="A1" s="448" t="s">
        <v>829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</row>
    <row r="2" spans="1:12" ht="15.75" thickBot="1"/>
    <row r="3" spans="1:12" ht="22.5" customHeight="1" thickBot="1">
      <c r="A3" s="501" t="s">
        <v>9</v>
      </c>
      <c r="B3" s="503" t="s">
        <v>809</v>
      </c>
      <c r="C3" s="505" t="s">
        <v>241</v>
      </c>
      <c r="D3" s="507" t="s">
        <v>2</v>
      </c>
      <c r="E3" s="508"/>
      <c r="F3" s="507" t="s">
        <v>3</v>
      </c>
      <c r="G3" s="508"/>
      <c r="H3" s="507" t="s">
        <v>23</v>
      </c>
      <c r="I3" s="508"/>
      <c r="J3" s="507" t="s">
        <v>4</v>
      </c>
      <c r="K3" s="508"/>
      <c r="L3" s="509" t="s">
        <v>286</v>
      </c>
    </row>
    <row r="4" spans="1:12" ht="24" customHeight="1" thickBot="1">
      <c r="A4" s="502"/>
      <c r="B4" s="504"/>
      <c r="C4" s="506"/>
      <c r="D4" s="405" t="s">
        <v>0</v>
      </c>
      <c r="E4" s="406" t="s">
        <v>27</v>
      </c>
      <c r="F4" s="405" t="s">
        <v>0</v>
      </c>
      <c r="G4" s="406" t="s">
        <v>27</v>
      </c>
      <c r="H4" s="405" t="s">
        <v>0</v>
      </c>
      <c r="I4" s="406" t="s">
        <v>27</v>
      </c>
      <c r="J4" s="405" t="s">
        <v>0</v>
      </c>
      <c r="K4" s="406" t="s">
        <v>27</v>
      </c>
      <c r="L4" s="510"/>
    </row>
    <row r="5" spans="1:12">
      <c r="A5" s="419">
        <v>1</v>
      </c>
      <c r="B5" s="420" t="s">
        <v>560</v>
      </c>
      <c r="C5" s="421" t="s">
        <v>293</v>
      </c>
      <c r="D5" s="422">
        <v>4262</v>
      </c>
      <c r="E5" s="423">
        <v>2409177.73</v>
      </c>
      <c r="F5" s="424">
        <v>1613</v>
      </c>
      <c r="G5" s="423">
        <v>713464.77</v>
      </c>
      <c r="H5" s="422">
        <v>855</v>
      </c>
      <c r="I5" s="423">
        <v>619153.87</v>
      </c>
      <c r="J5" s="425">
        <v>43</v>
      </c>
      <c r="K5" s="423">
        <v>65965.34</v>
      </c>
      <c r="L5" s="426">
        <v>6773</v>
      </c>
    </row>
    <row r="6" spans="1:12">
      <c r="A6" s="427">
        <v>2</v>
      </c>
      <c r="B6" s="428" t="s">
        <v>796</v>
      </c>
      <c r="C6" s="429" t="s">
        <v>410</v>
      </c>
      <c r="D6" s="430">
        <v>524</v>
      </c>
      <c r="E6" s="431">
        <v>504625.33</v>
      </c>
      <c r="F6" s="432">
        <v>402</v>
      </c>
      <c r="G6" s="431">
        <v>244089.9</v>
      </c>
      <c r="H6" s="430">
        <v>70</v>
      </c>
      <c r="I6" s="431">
        <v>44276.15</v>
      </c>
      <c r="J6" s="433" t="s">
        <v>251</v>
      </c>
      <c r="K6" s="431" t="s">
        <v>251</v>
      </c>
      <c r="L6" s="434">
        <v>996</v>
      </c>
    </row>
    <row r="7" spans="1:12">
      <c r="A7" s="427">
        <v>3</v>
      </c>
      <c r="B7" s="428" t="s">
        <v>810</v>
      </c>
      <c r="C7" s="429" t="s">
        <v>357</v>
      </c>
      <c r="D7" s="430">
        <v>179</v>
      </c>
      <c r="E7" s="431">
        <v>60582.96</v>
      </c>
      <c r="F7" s="432" t="s">
        <v>251</v>
      </c>
      <c r="G7" s="431" t="s">
        <v>251</v>
      </c>
      <c r="H7" s="430" t="s">
        <v>251</v>
      </c>
      <c r="I7" s="431" t="s">
        <v>251</v>
      </c>
      <c r="J7" s="430">
        <v>42</v>
      </c>
      <c r="K7" s="431">
        <v>10311.450000000001</v>
      </c>
      <c r="L7" s="434">
        <v>221</v>
      </c>
    </row>
    <row r="8" spans="1:12">
      <c r="A8" s="427">
        <v>4</v>
      </c>
      <c r="B8" s="428" t="s">
        <v>793</v>
      </c>
      <c r="C8" s="429" t="s">
        <v>287</v>
      </c>
      <c r="D8" s="430">
        <v>3</v>
      </c>
      <c r="E8" s="431">
        <v>3309.97</v>
      </c>
      <c r="F8" s="432">
        <v>4</v>
      </c>
      <c r="G8" s="431">
        <v>2101.52</v>
      </c>
      <c r="H8" s="430" t="s">
        <v>251</v>
      </c>
      <c r="I8" s="431" t="s">
        <v>251</v>
      </c>
      <c r="J8" s="433" t="s">
        <v>251</v>
      </c>
      <c r="K8" s="431" t="s">
        <v>251</v>
      </c>
      <c r="L8" s="434">
        <v>7</v>
      </c>
    </row>
    <row r="9" spans="1:12">
      <c r="A9" s="427">
        <v>5</v>
      </c>
      <c r="B9" s="428" t="s">
        <v>757</v>
      </c>
      <c r="C9" s="429" t="s">
        <v>327</v>
      </c>
      <c r="D9" s="430">
        <v>2047</v>
      </c>
      <c r="E9" s="431">
        <v>331198.68</v>
      </c>
      <c r="F9" s="432">
        <v>848</v>
      </c>
      <c r="G9" s="431">
        <v>102461.87</v>
      </c>
      <c r="H9" s="430">
        <v>224</v>
      </c>
      <c r="I9" s="431">
        <v>42779.62</v>
      </c>
      <c r="J9" s="430" t="s">
        <v>251</v>
      </c>
      <c r="K9" s="431" t="s">
        <v>251</v>
      </c>
      <c r="L9" s="434">
        <v>3119</v>
      </c>
    </row>
    <row r="10" spans="1:12" ht="15.75" thickBot="1">
      <c r="A10" s="435">
        <v>6</v>
      </c>
      <c r="B10" s="436" t="s">
        <v>647</v>
      </c>
      <c r="C10" s="437" t="s">
        <v>285</v>
      </c>
      <c r="D10" s="438">
        <v>643</v>
      </c>
      <c r="E10" s="439">
        <v>57655.71</v>
      </c>
      <c r="F10" s="440">
        <v>274</v>
      </c>
      <c r="G10" s="439">
        <v>17560.46</v>
      </c>
      <c r="H10" s="438" t="s">
        <v>251</v>
      </c>
      <c r="I10" s="439" t="s">
        <v>251</v>
      </c>
      <c r="J10" s="438" t="s">
        <v>251</v>
      </c>
      <c r="K10" s="439" t="s">
        <v>251</v>
      </c>
      <c r="L10" s="441">
        <v>917</v>
      </c>
    </row>
    <row r="12" spans="1:12">
      <c r="L12" s="417"/>
    </row>
  </sheetData>
  <mergeCells count="9">
    <mergeCell ref="A1:L1"/>
    <mergeCell ref="A3:A4"/>
    <mergeCell ref="B3:B4"/>
    <mergeCell ref="C3:C4"/>
    <mergeCell ref="D3:E3"/>
    <mergeCell ref="F3:G3"/>
    <mergeCell ref="H3:I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R10"/>
  <sheetViews>
    <sheetView workbookViewId="0">
      <selection activeCell="H20" sqref="H20"/>
    </sheetView>
  </sheetViews>
  <sheetFormatPr defaultRowHeight="15"/>
  <cols>
    <col min="1" max="1" width="4.5703125" style="97" customWidth="1"/>
    <col min="2" max="2" width="14.140625" style="97" customWidth="1"/>
    <col min="3" max="3" width="16.140625" style="97" customWidth="1"/>
    <col min="4" max="4" width="14.28515625" style="97" customWidth="1"/>
    <col min="5" max="5" width="14.5703125" style="97" bestFit="1" customWidth="1"/>
    <col min="6" max="6" width="14.42578125" style="97" customWidth="1"/>
    <col min="7" max="7" width="15" style="97" customWidth="1"/>
    <col min="8" max="8" width="14.28515625" style="97" customWidth="1"/>
    <col min="9" max="9" width="15.42578125" style="97" customWidth="1"/>
    <col min="10" max="10" width="15.140625" style="97" customWidth="1"/>
    <col min="11" max="11" width="16" style="97" customWidth="1"/>
    <col min="12" max="12" width="15.85546875" style="97" customWidth="1"/>
    <col min="13" max="13" width="15.140625" style="97" customWidth="1"/>
    <col min="14" max="14" width="12.85546875" style="97" customWidth="1"/>
    <col min="15" max="15" width="16" style="97" customWidth="1"/>
    <col min="16" max="16" width="14.85546875" style="97" customWidth="1"/>
    <col min="17" max="17" width="12.28515625" style="97" customWidth="1"/>
    <col min="18" max="18" width="10.5703125" style="97" customWidth="1"/>
    <col min="19" max="16384" width="9.140625" style="97"/>
  </cols>
  <sheetData>
    <row r="1" spans="1:18" ht="18.75">
      <c r="A1" s="448" t="s">
        <v>391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</row>
    <row r="2" spans="1:18" ht="15.75">
      <c r="A2" s="464" t="s">
        <v>447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</row>
    <row r="3" spans="1:18" ht="15.75" thickBot="1"/>
    <row r="4" spans="1:18" ht="16.5" customHeight="1" thickBot="1">
      <c r="A4" s="475" t="s">
        <v>9</v>
      </c>
      <c r="B4" s="475" t="s">
        <v>241</v>
      </c>
      <c r="C4" s="477" t="s">
        <v>2</v>
      </c>
      <c r="D4" s="478"/>
      <c r="E4" s="479"/>
      <c r="F4" s="477" t="s">
        <v>3</v>
      </c>
      <c r="G4" s="478"/>
      <c r="H4" s="479"/>
      <c r="I4" s="477" t="s">
        <v>23</v>
      </c>
      <c r="J4" s="478"/>
      <c r="K4" s="479"/>
      <c r="L4" s="477" t="s">
        <v>4</v>
      </c>
      <c r="M4" s="478"/>
      <c r="N4" s="479"/>
      <c r="O4" s="473" t="s">
        <v>286</v>
      </c>
      <c r="P4" s="473" t="s">
        <v>343</v>
      </c>
      <c r="Q4" s="473" t="s">
        <v>344</v>
      </c>
      <c r="R4" s="473" t="s">
        <v>351</v>
      </c>
    </row>
    <row r="5" spans="1:18" ht="63.75" thickBot="1">
      <c r="A5" s="476"/>
      <c r="B5" s="476"/>
      <c r="C5" s="189" t="s">
        <v>0</v>
      </c>
      <c r="D5" s="190" t="s">
        <v>349</v>
      </c>
      <c r="E5" s="191" t="s">
        <v>350</v>
      </c>
      <c r="F5" s="189" t="s">
        <v>0</v>
      </c>
      <c r="G5" s="190" t="s">
        <v>349</v>
      </c>
      <c r="H5" s="191" t="s">
        <v>350</v>
      </c>
      <c r="I5" s="189" t="s">
        <v>0</v>
      </c>
      <c r="J5" s="190" t="s">
        <v>349</v>
      </c>
      <c r="K5" s="191" t="s">
        <v>350</v>
      </c>
      <c r="L5" s="189" t="s">
        <v>0</v>
      </c>
      <c r="M5" s="190" t="s">
        <v>349</v>
      </c>
      <c r="N5" s="191" t="s">
        <v>350</v>
      </c>
      <c r="O5" s="474"/>
      <c r="P5" s="474"/>
      <c r="Q5" s="474"/>
      <c r="R5" s="474"/>
    </row>
    <row r="6" spans="1:18">
      <c r="A6" s="240">
        <v>1</v>
      </c>
      <c r="B6" s="244" t="s">
        <v>293</v>
      </c>
      <c r="C6" s="245">
        <v>385</v>
      </c>
      <c r="D6" s="246">
        <v>444840.95</v>
      </c>
      <c r="E6" s="246">
        <v>421384.66</v>
      </c>
      <c r="F6" s="245">
        <v>2583</v>
      </c>
      <c r="G6" s="246">
        <v>654196.81000000006</v>
      </c>
      <c r="H6" s="246">
        <v>1239739.3500000001</v>
      </c>
      <c r="I6" s="245">
        <v>718</v>
      </c>
      <c r="J6" s="246">
        <v>361154.9</v>
      </c>
      <c r="K6" s="246">
        <v>396578.21</v>
      </c>
      <c r="L6" s="245" t="s">
        <v>251</v>
      </c>
      <c r="M6" s="246" t="s">
        <v>251</v>
      </c>
      <c r="N6" s="246" t="s">
        <v>251</v>
      </c>
      <c r="O6" s="247">
        <v>3686</v>
      </c>
      <c r="P6" s="246">
        <v>1460192.66</v>
      </c>
      <c r="Q6" s="246">
        <v>2057702.22</v>
      </c>
      <c r="R6" s="248">
        <v>558.25</v>
      </c>
    </row>
    <row r="7" spans="1:18">
      <c r="A7" s="240">
        <v>2</v>
      </c>
      <c r="B7" s="55" t="s">
        <v>410</v>
      </c>
      <c r="C7" s="175">
        <v>100</v>
      </c>
      <c r="D7" s="99">
        <v>721287.44</v>
      </c>
      <c r="E7" s="99">
        <v>108490.99</v>
      </c>
      <c r="F7" s="175">
        <v>14</v>
      </c>
      <c r="G7" s="99">
        <v>27273.14</v>
      </c>
      <c r="H7" s="99">
        <v>11314.37</v>
      </c>
      <c r="I7" s="175">
        <v>9</v>
      </c>
      <c r="J7" s="99">
        <v>59919.19</v>
      </c>
      <c r="K7" s="175">
        <v>7383.78</v>
      </c>
      <c r="L7" s="175" t="s">
        <v>251</v>
      </c>
      <c r="M7" s="99" t="s">
        <v>251</v>
      </c>
      <c r="N7" s="175" t="s">
        <v>251</v>
      </c>
      <c r="O7" s="41">
        <v>123</v>
      </c>
      <c r="P7" s="99">
        <v>808479.77</v>
      </c>
      <c r="Q7" s="99">
        <v>127189.14</v>
      </c>
      <c r="R7" s="249">
        <v>1034.06</v>
      </c>
    </row>
    <row r="8" spans="1:18" ht="15.75" thickBot="1">
      <c r="A8" s="240">
        <v>3</v>
      </c>
      <c r="B8" s="250" t="s">
        <v>327</v>
      </c>
      <c r="C8" s="251">
        <v>742</v>
      </c>
      <c r="D8" s="252">
        <v>35842.74</v>
      </c>
      <c r="E8" s="252">
        <v>189457.4</v>
      </c>
      <c r="F8" s="251">
        <v>32</v>
      </c>
      <c r="G8" s="252">
        <v>792.12</v>
      </c>
      <c r="H8" s="252">
        <v>4737.87</v>
      </c>
      <c r="I8" s="251">
        <v>50</v>
      </c>
      <c r="J8" s="252">
        <v>1832.79</v>
      </c>
      <c r="K8" s="252">
        <v>13428.3</v>
      </c>
      <c r="L8" s="250" t="s">
        <v>251</v>
      </c>
      <c r="M8" s="250" t="s">
        <v>251</v>
      </c>
      <c r="N8" s="250" t="s">
        <v>251</v>
      </c>
      <c r="O8" s="253">
        <v>824</v>
      </c>
      <c r="P8" s="252">
        <v>38467.65</v>
      </c>
      <c r="Q8" s="252">
        <v>207623.57</v>
      </c>
      <c r="R8" s="254">
        <v>251.97</v>
      </c>
    </row>
    <row r="9" spans="1:18">
      <c r="A9" s="55"/>
      <c r="B9" s="66" t="s">
        <v>5</v>
      </c>
      <c r="C9" s="176">
        <f>SUM(C6:C8)</f>
        <v>1227</v>
      </c>
      <c r="D9" s="176">
        <f t="shared" ref="D9:Q9" si="0">SUM(D6:D8)</f>
        <v>1201971.1299999999</v>
      </c>
      <c r="E9" s="176">
        <f t="shared" si="0"/>
        <v>719333.05</v>
      </c>
      <c r="F9" s="176">
        <f t="shared" si="0"/>
        <v>2629</v>
      </c>
      <c r="G9" s="176">
        <f t="shared" si="0"/>
        <v>682262.07000000007</v>
      </c>
      <c r="H9" s="176">
        <f t="shared" si="0"/>
        <v>1255791.5900000003</v>
      </c>
      <c r="I9" s="176">
        <f t="shared" si="0"/>
        <v>777</v>
      </c>
      <c r="J9" s="176">
        <f t="shared" si="0"/>
        <v>422906.88</v>
      </c>
      <c r="K9" s="176">
        <f t="shared" si="0"/>
        <v>417390.29000000004</v>
      </c>
      <c r="L9" s="176">
        <f t="shared" si="0"/>
        <v>0</v>
      </c>
      <c r="M9" s="176">
        <f t="shared" si="0"/>
        <v>0</v>
      </c>
      <c r="N9" s="176">
        <f t="shared" si="0"/>
        <v>0</v>
      </c>
      <c r="O9" s="176">
        <f t="shared" si="0"/>
        <v>4633</v>
      </c>
      <c r="P9" s="176">
        <f t="shared" si="0"/>
        <v>2307140.0799999996</v>
      </c>
      <c r="Q9" s="176">
        <f t="shared" si="0"/>
        <v>2392514.9299999997</v>
      </c>
      <c r="R9" s="176"/>
    </row>
    <row r="10" spans="1:18">
      <c r="C10" s="96"/>
      <c r="F10" s="96"/>
    </row>
  </sheetData>
  <mergeCells count="12">
    <mergeCell ref="R4:R5"/>
    <mergeCell ref="A1:R1"/>
    <mergeCell ref="A2:R2"/>
    <mergeCell ref="Q4:Q5"/>
    <mergeCell ref="A4:A5"/>
    <mergeCell ref="P4:P5"/>
    <mergeCell ref="O4:O5"/>
    <mergeCell ref="B4:B5"/>
    <mergeCell ref="C4:E4"/>
    <mergeCell ref="F4:H4"/>
    <mergeCell ref="I4:K4"/>
    <mergeCell ref="L4:N4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R8"/>
  <sheetViews>
    <sheetView topLeftCell="F1" workbookViewId="0">
      <selection activeCell="I17" sqref="I17"/>
    </sheetView>
  </sheetViews>
  <sheetFormatPr defaultRowHeight="15"/>
  <cols>
    <col min="1" max="1" width="4.140625" style="97" customWidth="1"/>
    <col min="2" max="2" width="16.28515625" style="97" customWidth="1"/>
    <col min="3" max="3" width="15.140625" style="97" customWidth="1"/>
    <col min="4" max="4" width="15.7109375" style="97" customWidth="1"/>
    <col min="5" max="5" width="16" style="97" customWidth="1"/>
    <col min="6" max="6" width="14.140625" style="97" customWidth="1"/>
    <col min="7" max="7" width="14.5703125" style="97" customWidth="1"/>
    <col min="8" max="8" width="15.28515625" style="97" customWidth="1"/>
    <col min="9" max="9" width="15" style="97" customWidth="1"/>
    <col min="10" max="10" width="15.7109375" style="97" customWidth="1"/>
    <col min="11" max="11" width="16.42578125" style="97" customWidth="1"/>
    <col min="12" max="12" width="15.42578125" style="97" customWidth="1"/>
    <col min="13" max="13" width="18.28515625" style="97" customWidth="1"/>
    <col min="14" max="14" width="15.85546875" style="97" customWidth="1"/>
    <col min="15" max="15" width="14.7109375" style="97" customWidth="1"/>
    <col min="16" max="16" width="13.140625" style="97" customWidth="1"/>
    <col min="17" max="17" width="12.28515625" style="97" customWidth="1"/>
    <col min="18" max="18" width="10.5703125" style="97" customWidth="1"/>
    <col min="19" max="16384" width="9.140625" style="97"/>
  </cols>
  <sheetData>
    <row r="1" spans="1:18" ht="18.75">
      <c r="A1" s="448" t="s">
        <v>392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</row>
    <row r="2" spans="1:18" ht="15.75">
      <c r="A2" s="464" t="s">
        <v>448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</row>
    <row r="3" spans="1:18" ht="15.75" thickBot="1"/>
    <row r="4" spans="1:18" ht="16.5" thickBot="1">
      <c r="A4" s="475" t="s">
        <v>9</v>
      </c>
      <c r="B4" s="475" t="s">
        <v>241</v>
      </c>
      <c r="C4" s="477" t="s">
        <v>2</v>
      </c>
      <c r="D4" s="478"/>
      <c r="E4" s="479"/>
      <c r="F4" s="477" t="s">
        <v>3</v>
      </c>
      <c r="G4" s="478"/>
      <c r="H4" s="479"/>
      <c r="I4" s="477" t="s">
        <v>23</v>
      </c>
      <c r="J4" s="478"/>
      <c r="K4" s="479"/>
      <c r="L4" s="477" t="s">
        <v>4</v>
      </c>
      <c r="M4" s="478"/>
      <c r="N4" s="479"/>
      <c r="O4" s="473" t="s">
        <v>286</v>
      </c>
      <c r="P4" s="473" t="s">
        <v>343</v>
      </c>
      <c r="Q4" s="473" t="s">
        <v>344</v>
      </c>
      <c r="R4" s="473" t="s">
        <v>351</v>
      </c>
    </row>
    <row r="5" spans="1:18" ht="48" thickBot="1">
      <c r="A5" s="476"/>
      <c r="B5" s="476"/>
      <c r="C5" s="189" t="s">
        <v>0</v>
      </c>
      <c r="D5" s="190" t="s">
        <v>349</v>
      </c>
      <c r="E5" s="191" t="s">
        <v>350</v>
      </c>
      <c r="F5" s="189" t="s">
        <v>0</v>
      </c>
      <c r="G5" s="190" t="s">
        <v>349</v>
      </c>
      <c r="H5" s="191" t="s">
        <v>350</v>
      </c>
      <c r="I5" s="189" t="s">
        <v>0</v>
      </c>
      <c r="J5" s="190" t="s">
        <v>349</v>
      </c>
      <c r="K5" s="191" t="s">
        <v>350</v>
      </c>
      <c r="L5" s="189" t="s">
        <v>0</v>
      </c>
      <c r="M5" s="190" t="s">
        <v>349</v>
      </c>
      <c r="N5" s="191" t="s">
        <v>350</v>
      </c>
      <c r="O5" s="474"/>
      <c r="P5" s="474"/>
      <c r="Q5" s="474"/>
      <c r="R5" s="474"/>
    </row>
    <row r="6" spans="1:18">
      <c r="A6" s="235">
        <v>1</v>
      </c>
      <c r="B6" s="55" t="s">
        <v>293</v>
      </c>
      <c r="C6" s="247">
        <v>701</v>
      </c>
      <c r="D6" s="246">
        <v>2313117.33</v>
      </c>
      <c r="E6" s="246">
        <v>362984.21</v>
      </c>
      <c r="F6" s="245">
        <v>1446</v>
      </c>
      <c r="G6" s="246">
        <v>2077444.48</v>
      </c>
      <c r="H6" s="246">
        <v>458212.43</v>
      </c>
      <c r="I6" s="245">
        <v>135</v>
      </c>
      <c r="J6" s="246">
        <v>345782.37</v>
      </c>
      <c r="K6" s="246">
        <v>50597.4</v>
      </c>
      <c r="L6" s="245" t="s">
        <v>251</v>
      </c>
      <c r="M6" s="246" t="s">
        <v>251</v>
      </c>
      <c r="N6" s="246" t="s">
        <v>251</v>
      </c>
      <c r="O6" s="247">
        <v>2282</v>
      </c>
      <c r="P6" s="246">
        <v>4736344.18</v>
      </c>
      <c r="Q6" s="246">
        <v>871794.04</v>
      </c>
      <c r="R6" s="248">
        <v>382.03</v>
      </c>
    </row>
    <row r="7" spans="1:18" ht="15.75" thickBot="1">
      <c r="A7" s="236">
        <v>2</v>
      </c>
      <c r="B7" s="55" t="s">
        <v>410</v>
      </c>
      <c r="C7" s="253">
        <v>148</v>
      </c>
      <c r="D7" s="252">
        <v>756707.49</v>
      </c>
      <c r="E7" s="252">
        <v>152230.34</v>
      </c>
      <c r="F7" s="251">
        <v>19</v>
      </c>
      <c r="G7" s="252">
        <v>36502.800000000003</v>
      </c>
      <c r="H7" s="252">
        <v>3110.4</v>
      </c>
      <c r="I7" s="251">
        <v>19</v>
      </c>
      <c r="J7" s="252">
        <v>73091.41</v>
      </c>
      <c r="K7" s="252">
        <v>10838.93</v>
      </c>
      <c r="L7" s="251" t="s">
        <v>251</v>
      </c>
      <c r="M7" s="252" t="s">
        <v>251</v>
      </c>
      <c r="N7" s="252" t="s">
        <v>251</v>
      </c>
      <c r="O7" s="253">
        <v>186</v>
      </c>
      <c r="P7" s="252">
        <v>866301.7</v>
      </c>
      <c r="Q7" s="252">
        <v>166179.67000000001</v>
      </c>
      <c r="R7" s="254">
        <v>893.44</v>
      </c>
    </row>
    <row r="8" spans="1:18">
      <c r="B8" s="215" t="s">
        <v>5</v>
      </c>
      <c r="C8" s="176">
        <f>SUM(C6:C7)</f>
        <v>849</v>
      </c>
      <c r="D8" s="176">
        <f t="shared" ref="D8:Q8" si="0">SUM(D6:D7)</f>
        <v>3069824.8200000003</v>
      </c>
      <c r="E8" s="176">
        <f t="shared" si="0"/>
        <v>515214.55000000005</v>
      </c>
      <c r="F8" s="176">
        <f t="shared" si="0"/>
        <v>1465</v>
      </c>
      <c r="G8" s="176">
        <f t="shared" si="0"/>
        <v>2113947.2799999998</v>
      </c>
      <c r="H8" s="176">
        <f t="shared" si="0"/>
        <v>461322.83</v>
      </c>
      <c r="I8" s="176">
        <f t="shared" si="0"/>
        <v>154</v>
      </c>
      <c r="J8" s="176">
        <f t="shared" si="0"/>
        <v>418873.78</v>
      </c>
      <c r="K8" s="176">
        <f t="shared" si="0"/>
        <v>61436.33</v>
      </c>
      <c r="L8" s="176">
        <f t="shared" si="0"/>
        <v>0</v>
      </c>
      <c r="M8" s="176">
        <f t="shared" si="0"/>
        <v>0</v>
      </c>
      <c r="N8" s="176">
        <f t="shared" si="0"/>
        <v>0</v>
      </c>
      <c r="O8" s="176">
        <f t="shared" si="0"/>
        <v>2468</v>
      </c>
      <c r="P8" s="176">
        <f t="shared" si="0"/>
        <v>5602645.8799999999</v>
      </c>
      <c r="Q8" s="176">
        <f t="shared" si="0"/>
        <v>1037973.7100000001</v>
      </c>
      <c r="R8" s="176"/>
    </row>
  </sheetData>
  <mergeCells count="12">
    <mergeCell ref="A1:R1"/>
    <mergeCell ref="A2:R2"/>
    <mergeCell ref="Q4:Q5"/>
    <mergeCell ref="A4:A5"/>
    <mergeCell ref="P4:P5"/>
    <mergeCell ref="O4:O5"/>
    <mergeCell ref="R4:R5"/>
    <mergeCell ref="B4:B5"/>
    <mergeCell ref="C4:E4"/>
    <mergeCell ref="F4:H4"/>
    <mergeCell ref="I4:K4"/>
    <mergeCell ref="L4:N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53"/>
  <sheetViews>
    <sheetView topLeftCell="A34" workbookViewId="0">
      <selection activeCell="C49" sqref="C49"/>
    </sheetView>
  </sheetViews>
  <sheetFormatPr defaultRowHeight="15"/>
  <cols>
    <col min="1" max="1" width="25" style="97" customWidth="1"/>
    <col min="2" max="3" width="12.28515625" style="96" customWidth="1"/>
    <col min="4" max="4" width="12.28515625" style="98" customWidth="1"/>
    <col min="5" max="5" width="11.7109375" style="96" customWidth="1"/>
    <col min="6" max="6" width="10.85546875" style="98" customWidth="1"/>
    <col min="7" max="7" width="12.28515625" style="98" customWidth="1"/>
    <col min="8" max="9" width="11.7109375" style="96" customWidth="1"/>
    <col min="10" max="10" width="11.85546875" style="98" customWidth="1"/>
    <col min="11" max="13" width="11.42578125" style="97" customWidth="1"/>
    <col min="14" max="16384" width="9.140625" style="97"/>
  </cols>
  <sheetData>
    <row r="1" spans="1:18" ht="18.75">
      <c r="A1" s="448" t="s">
        <v>393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183"/>
      <c r="O1" s="183"/>
      <c r="P1" s="183"/>
      <c r="Q1" s="183"/>
      <c r="R1" s="84"/>
    </row>
    <row r="2" spans="1:18" ht="15.75">
      <c r="A2" s="464" t="s">
        <v>449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</row>
    <row r="3" spans="1:18">
      <c r="A3" s="10"/>
    </row>
    <row r="4" spans="1:18" ht="15.75">
      <c r="A4" s="483" t="s">
        <v>10</v>
      </c>
      <c r="B4" s="480" t="s">
        <v>2</v>
      </c>
      <c r="C4" s="481"/>
      <c r="D4" s="482"/>
      <c r="E4" s="480" t="s">
        <v>3</v>
      </c>
      <c r="F4" s="482"/>
      <c r="G4" s="181"/>
      <c r="H4" s="480" t="s">
        <v>11</v>
      </c>
      <c r="I4" s="481"/>
      <c r="J4" s="482"/>
      <c r="K4" s="480" t="s">
        <v>12</v>
      </c>
      <c r="L4" s="481"/>
      <c r="M4" s="482"/>
    </row>
    <row r="5" spans="1:18" ht="15.75">
      <c r="A5" s="484"/>
      <c r="B5" s="181" t="s">
        <v>0</v>
      </c>
      <c r="C5" s="19" t="s">
        <v>13</v>
      </c>
      <c r="D5" s="19" t="s">
        <v>252</v>
      </c>
      <c r="E5" s="181" t="s">
        <v>0</v>
      </c>
      <c r="F5" s="19" t="s">
        <v>13</v>
      </c>
      <c r="G5" s="19" t="s">
        <v>252</v>
      </c>
      <c r="H5" s="181" t="s">
        <v>0</v>
      </c>
      <c r="I5" s="19" t="s">
        <v>13</v>
      </c>
      <c r="J5" s="19" t="s">
        <v>252</v>
      </c>
      <c r="K5" s="181" t="s">
        <v>0</v>
      </c>
      <c r="L5" s="19" t="s">
        <v>13</v>
      </c>
      <c r="M5" s="19" t="s">
        <v>252</v>
      </c>
    </row>
    <row r="6" spans="1:18">
      <c r="A6" s="1" t="s">
        <v>14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99"/>
    </row>
    <row r="7" spans="1:18">
      <c r="A7" s="3" t="s">
        <v>255</v>
      </c>
      <c r="B7" s="6">
        <v>536291</v>
      </c>
      <c r="C7" s="14">
        <v>369.09</v>
      </c>
      <c r="D7" s="87">
        <v>409.32</v>
      </c>
      <c r="E7" s="56">
        <v>385276</v>
      </c>
      <c r="F7" s="87">
        <v>343.08</v>
      </c>
      <c r="G7" s="87">
        <v>370.45</v>
      </c>
      <c r="H7" s="56">
        <v>131877</v>
      </c>
      <c r="I7" s="87">
        <v>387.44</v>
      </c>
      <c r="J7" s="87">
        <v>380.79</v>
      </c>
      <c r="K7" s="56">
        <v>344</v>
      </c>
      <c r="L7" s="87">
        <v>391.8</v>
      </c>
      <c r="M7" s="87">
        <v>391.65</v>
      </c>
    </row>
    <row r="8" spans="1:18">
      <c r="A8" s="3" t="s">
        <v>256</v>
      </c>
      <c r="B8" s="6">
        <v>731960</v>
      </c>
      <c r="C8" s="14">
        <v>686.69</v>
      </c>
      <c r="D8" s="87">
        <v>643.23</v>
      </c>
      <c r="E8" s="56">
        <v>168453</v>
      </c>
      <c r="F8" s="87">
        <v>710.06</v>
      </c>
      <c r="G8" s="87">
        <v>694.61</v>
      </c>
      <c r="H8" s="56">
        <v>87113</v>
      </c>
      <c r="I8" s="87">
        <v>676.15</v>
      </c>
      <c r="J8" s="87">
        <v>660.27</v>
      </c>
      <c r="K8" s="56">
        <v>5896</v>
      </c>
      <c r="L8" s="87">
        <v>784.45</v>
      </c>
      <c r="M8" s="87">
        <v>783.3</v>
      </c>
    </row>
    <row r="9" spans="1:18">
      <c r="A9" s="3" t="s">
        <v>257</v>
      </c>
      <c r="B9" s="6">
        <v>534095</v>
      </c>
      <c r="C9" s="14">
        <v>1226.26</v>
      </c>
      <c r="D9" s="87">
        <v>1219.7</v>
      </c>
      <c r="E9" s="56">
        <v>36061</v>
      </c>
      <c r="F9" s="87">
        <v>1174.6099999999999</v>
      </c>
      <c r="G9" s="87">
        <v>1153.5999999999999</v>
      </c>
      <c r="H9" s="56">
        <v>20698</v>
      </c>
      <c r="I9" s="87">
        <v>1150.76</v>
      </c>
      <c r="J9" s="87">
        <v>1143.3</v>
      </c>
      <c r="K9" s="56">
        <v>3</v>
      </c>
      <c r="L9" s="87">
        <v>1371.59</v>
      </c>
      <c r="M9" s="87">
        <v>1454.7</v>
      </c>
    </row>
    <row r="10" spans="1:18">
      <c r="A10" s="3" t="s">
        <v>258</v>
      </c>
      <c r="B10" s="6">
        <v>95598</v>
      </c>
      <c r="C10" s="14">
        <v>1686.53</v>
      </c>
      <c r="D10" s="87">
        <v>1670.68</v>
      </c>
      <c r="E10" s="56">
        <v>1417</v>
      </c>
      <c r="F10" s="87">
        <v>1627.56</v>
      </c>
      <c r="G10" s="87">
        <v>1570.25</v>
      </c>
      <c r="H10" s="56">
        <v>2373</v>
      </c>
      <c r="I10" s="87">
        <v>1663.02</v>
      </c>
      <c r="J10" s="87">
        <v>1632.85</v>
      </c>
      <c r="K10" s="56">
        <v>0</v>
      </c>
      <c r="L10" s="87">
        <v>0</v>
      </c>
      <c r="M10" s="87" t="s">
        <v>251</v>
      </c>
    </row>
    <row r="11" spans="1:18">
      <c r="A11" s="3" t="s">
        <v>259</v>
      </c>
      <c r="B11" s="6">
        <v>9333</v>
      </c>
      <c r="C11" s="14">
        <v>2151.79</v>
      </c>
      <c r="D11" s="87">
        <v>2113.14</v>
      </c>
      <c r="E11" s="56">
        <v>291</v>
      </c>
      <c r="F11" s="87">
        <v>2213.52</v>
      </c>
      <c r="G11" s="87">
        <v>2202.89</v>
      </c>
      <c r="H11" s="56">
        <v>282</v>
      </c>
      <c r="I11" s="87">
        <v>2151.6999999999998</v>
      </c>
      <c r="J11" s="87">
        <v>2118.79</v>
      </c>
      <c r="K11" s="56">
        <v>0</v>
      </c>
      <c r="L11" s="87">
        <v>0</v>
      </c>
      <c r="M11" s="87" t="s">
        <v>251</v>
      </c>
    </row>
    <row r="12" spans="1:18">
      <c r="A12" s="3" t="s">
        <v>260</v>
      </c>
      <c r="B12" s="6">
        <v>2897</v>
      </c>
      <c r="C12" s="14">
        <v>3133.49</v>
      </c>
      <c r="D12" s="87">
        <v>2958.77</v>
      </c>
      <c r="E12" s="56">
        <v>274</v>
      </c>
      <c r="F12" s="87">
        <v>2869.02</v>
      </c>
      <c r="G12" s="87">
        <v>2774.53</v>
      </c>
      <c r="H12" s="56">
        <v>89</v>
      </c>
      <c r="I12" s="87">
        <v>3077.44</v>
      </c>
      <c r="J12" s="87">
        <v>2745.2</v>
      </c>
      <c r="K12" s="56">
        <v>0</v>
      </c>
      <c r="L12" s="87">
        <v>0</v>
      </c>
      <c r="M12" s="87" t="s">
        <v>251</v>
      </c>
    </row>
    <row r="13" spans="1:18" ht="15.75">
      <c r="A13" s="20" t="s">
        <v>15</v>
      </c>
      <c r="B13" s="13">
        <f>SUM(B7:B12)</f>
        <v>1910174</v>
      </c>
      <c r="C13" s="21"/>
      <c r="D13" s="21"/>
      <c r="E13" s="13">
        <f>SUM(E7:E12)</f>
        <v>591772</v>
      </c>
      <c r="F13" s="21"/>
      <c r="G13" s="21"/>
      <c r="H13" s="13">
        <f>SUM(H7:H12)</f>
        <v>242432</v>
      </c>
      <c r="I13" s="21"/>
      <c r="J13" s="21"/>
      <c r="K13" s="13">
        <f>SUM(K7:K12)</f>
        <v>6243</v>
      </c>
      <c r="L13" s="21"/>
      <c r="M13" s="21"/>
    </row>
    <row r="14" spans="1:18">
      <c r="A14" s="24" t="s">
        <v>16</v>
      </c>
      <c r="B14" s="7"/>
      <c r="C14" s="15"/>
      <c r="D14" s="15"/>
      <c r="E14" s="7"/>
      <c r="F14" s="15"/>
      <c r="G14" s="15"/>
      <c r="H14" s="7"/>
      <c r="I14" s="15"/>
      <c r="J14" s="15"/>
      <c r="K14" s="7"/>
      <c r="L14" s="15"/>
      <c r="M14" s="15"/>
    </row>
    <row r="15" spans="1:18">
      <c r="A15" s="3" t="s">
        <v>261</v>
      </c>
      <c r="B15" s="6">
        <v>60707</v>
      </c>
      <c r="C15" s="14">
        <v>76.23</v>
      </c>
      <c r="D15" s="14">
        <v>82.55</v>
      </c>
      <c r="E15" s="6">
        <v>120210</v>
      </c>
      <c r="F15" s="14">
        <v>71.44</v>
      </c>
      <c r="G15" s="14">
        <v>78.05</v>
      </c>
      <c r="H15" s="6">
        <v>15844</v>
      </c>
      <c r="I15" s="14">
        <v>70.91</v>
      </c>
      <c r="J15" s="14">
        <v>75.02</v>
      </c>
      <c r="K15" s="6">
        <v>0</v>
      </c>
      <c r="L15" s="14">
        <v>0</v>
      </c>
      <c r="M15" s="14" t="s">
        <v>251</v>
      </c>
    </row>
    <row r="16" spans="1:18">
      <c r="A16" s="3" t="s">
        <v>262</v>
      </c>
      <c r="B16" s="6">
        <v>518786</v>
      </c>
      <c r="C16" s="14">
        <v>159.01</v>
      </c>
      <c r="D16" s="14">
        <v>163.66</v>
      </c>
      <c r="E16" s="6">
        <v>125012</v>
      </c>
      <c r="F16" s="14">
        <v>144.57</v>
      </c>
      <c r="G16" s="14">
        <v>142</v>
      </c>
      <c r="H16" s="6">
        <v>43548</v>
      </c>
      <c r="I16" s="14">
        <v>147.19</v>
      </c>
      <c r="J16" s="14">
        <v>146.37</v>
      </c>
      <c r="K16" s="6">
        <v>0</v>
      </c>
      <c r="L16" s="14">
        <v>0</v>
      </c>
      <c r="M16" s="14" t="s">
        <v>251</v>
      </c>
    </row>
    <row r="17" spans="1:13">
      <c r="A17" s="3" t="s">
        <v>263</v>
      </c>
      <c r="B17" s="6">
        <v>275705</v>
      </c>
      <c r="C17" s="14">
        <v>229.32</v>
      </c>
      <c r="D17" s="14">
        <v>224.19</v>
      </c>
      <c r="E17" s="6">
        <v>15052</v>
      </c>
      <c r="F17" s="14">
        <v>228.75</v>
      </c>
      <c r="G17" s="14">
        <v>222.83</v>
      </c>
      <c r="H17" s="6">
        <v>9886</v>
      </c>
      <c r="I17" s="14">
        <v>231.72</v>
      </c>
      <c r="J17" s="14">
        <v>224.39</v>
      </c>
      <c r="K17" s="6">
        <v>0</v>
      </c>
      <c r="L17" s="14">
        <v>0</v>
      </c>
      <c r="M17" s="14" t="s">
        <v>251</v>
      </c>
    </row>
    <row r="18" spans="1:13">
      <c r="A18" s="3" t="s">
        <v>264</v>
      </c>
      <c r="B18" s="6">
        <v>38606</v>
      </c>
      <c r="C18" s="14">
        <v>342.32</v>
      </c>
      <c r="D18" s="14">
        <v>339.18</v>
      </c>
      <c r="E18" s="6">
        <v>1432</v>
      </c>
      <c r="F18" s="14">
        <v>340.66</v>
      </c>
      <c r="G18" s="14">
        <v>337.29</v>
      </c>
      <c r="H18" s="6">
        <v>1148</v>
      </c>
      <c r="I18" s="14">
        <v>340.04</v>
      </c>
      <c r="J18" s="14">
        <v>336.39</v>
      </c>
      <c r="K18" s="6">
        <v>0</v>
      </c>
      <c r="L18" s="14">
        <v>0</v>
      </c>
      <c r="M18" s="14" t="s">
        <v>251</v>
      </c>
    </row>
    <row r="19" spans="1:13">
      <c r="A19" s="3" t="s">
        <v>265</v>
      </c>
      <c r="B19" s="6">
        <v>10270</v>
      </c>
      <c r="C19" s="14">
        <v>433.62</v>
      </c>
      <c r="D19" s="14">
        <v>421.3</v>
      </c>
      <c r="E19" s="6">
        <v>425</v>
      </c>
      <c r="F19" s="14">
        <v>443.8</v>
      </c>
      <c r="G19" s="14">
        <v>441.05</v>
      </c>
      <c r="H19" s="6">
        <v>349</v>
      </c>
      <c r="I19" s="14">
        <v>442.31</v>
      </c>
      <c r="J19" s="14">
        <v>438.24</v>
      </c>
      <c r="K19" s="6">
        <v>0</v>
      </c>
      <c r="L19" s="14">
        <v>0</v>
      </c>
      <c r="M19" s="14" t="s">
        <v>251</v>
      </c>
    </row>
    <row r="20" spans="1:13">
      <c r="A20" s="23" t="s">
        <v>266</v>
      </c>
      <c r="B20" s="6">
        <v>8154</v>
      </c>
      <c r="C20" s="14">
        <v>626.41999999999996</v>
      </c>
      <c r="D20" s="14">
        <v>597.05999999999995</v>
      </c>
      <c r="E20" s="6">
        <v>295</v>
      </c>
      <c r="F20" s="14">
        <v>597.99</v>
      </c>
      <c r="G20" s="14">
        <v>572.34</v>
      </c>
      <c r="H20" s="6">
        <v>152</v>
      </c>
      <c r="I20" s="14">
        <v>588.07000000000005</v>
      </c>
      <c r="J20" s="14">
        <v>551.65</v>
      </c>
      <c r="K20" s="6">
        <v>0</v>
      </c>
      <c r="L20" s="14">
        <v>0</v>
      </c>
      <c r="M20" s="14" t="s">
        <v>251</v>
      </c>
    </row>
    <row r="21" spans="1:13">
      <c r="A21" s="3" t="s">
        <v>267</v>
      </c>
      <c r="B21" s="6">
        <v>141</v>
      </c>
      <c r="C21" s="14">
        <v>1133.04</v>
      </c>
      <c r="D21" s="14">
        <v>1115.33</v>
      </c>
      <c r="E21" s="6">
        <v>2</v>
      </c>
      <c r="F21" s="14">
        <v>1081.58</v>
      </c>
      <c r="G21" s="14">
        <v>1081.58</v>
      </c>
      <c r="H21" s="6">
        <v>1</v>
      </c>
      <c r="I21" s="14">
        <v>1057.67</v>
      </c>
      <c r="J21" s="14">
        <v>1057.67</v>
      </c>
      <c r="K21" s="6">
        <v>0</v>
      </c>
      <c r="L21" s="14">
        <v>0</v>
      </c>
      <c r="M21" s="14" t="s">
        <v>251</v>
      </c>
    </row>
    <row r="22" spans="1:13">
      <c r="A22" s="3" t="s">
        <v>268</v>
      </c>
      <c r="B22" s="6">
        <v>3</v>
      </c>
      <c r="C22" s="14">
        <v>1731.3</v>
      </c>
      <c r="D22" s="14">
        <v>1748.88</v>
      </c>
      <c r="E22" s="6">
        <v>0</v>
      </c>
      <c r="F22" s="14">
        <v>0</v>
      </c>
      <c r="G22" s="14" t="s">
        <v>251</v>
      </c>
      <c r="H22" s="6">
        <v>0</v>
      </c>
      <c r="I22" s="14">
        <v>0</v>
      </c>
      <c r="J22" s="14" t="s">
        <v>251</v>
      </c>
      <c r="K22" s="6">
        <v>0</v>
      </c>
      <c r="L22" s="14">
        <v>0</v>
      </c>
      <c r="M22" s="14" t="s">
        <v>251</v>
      </c>
    </row>
    <row r="23" spans="1:13">
      <c r="A23" s="3" t="s">
        <v>269</v>
      </c>
      <c r="B23" s="6">
        <v>0</v>
      </c>
      <c r="C23" s="14">
        <v>0</v>
      </c>
      <c r="D23" s="14" t="s">
        <v>251</v>
      </c>
      <c r="E23" s="6">
        <v>0</v>
      </c>
      <c r="F23" s="14">
        <v>0</v>
      </c>
      <c r="G23" s="14" t="s">
        <v>251</v>
      </c>
      <c r="H23" s="6">
        <v>0</v>
      </c>
      <c r="I23" s="14">
        <v>0</v>
      </c>
      <c r="J23" s="14" t="s">
        <v>251</v>
      </c>
      <c r="K23" s="6">
        <v>0</v>
      </c>
      <c r="L23" s="14">
        <v>0</v>
      </c>
      <c r="M23" s="14" t="s">
        <v>251</v>
      </c>
    </row>
    <row r="24" spans="1:13">
      <c r="A24" s="3" t="s">
        <v>260</v>
      </c>
      <c r="B24" s="6">
        <v>0</v>
      </c>
      <c r="C24" s="14">
        <v>0</v>
      </c>
      <c r="D24" s="14" t="s">
        <v>251</v>
      </c>
      <c r="E24" s="6">
        <v>0</v>
      </c>
      <c r="F24" s="14">
        <v>0</v>
      </c>
      <c r="G24" s="14" t="s">
        <v>251</v>
      </c>
      <c r="H24" s="6">
        <v>0</v>
      </c>
      <c r="I24" s="14">
        <v>0</v>
      </c>
      <c r="J24" s="14" t="s">
        <v>251</v>
      </c>
      <c r="K24" s="6">
        <v>0</v>
      </c>
      <c r="L24" s="14">
        <v>0</v>
      </c>
      <c r="M24" s="14" t="s">
        <v>251</v>
      </c>
    </row>
    <row r="25" spans="1:13" ht="15.75">
      <c r="A25" s="20" t="s">
        <v>17</v>
      </c>
      <c r="B25" s="13">
        <f>SUM(B15:B24)</f>
        <v>912372</v>
      </c>
      <c r="C25" s="21"/>
      <c r="D25" s="21"/>
      <c r="E25" s="13">
        <f>SUM(E15:E24)</f>
        <v>262428</v>
      </c>
      <c r="F25" s="21"/>
      <c r="G25" s="21"/>
      <c r="H25" s="13">
        <f>SUM(H15:H24)</f>
        <v>70928</v>
      </c>
      <c r="I25" s="21"/>
      <c r="J25" s="21"/>
      <c r="K25" s="13">
        <f>SUM(K15:K24)</f>
        <v>0</v>
      </c>
      <c r="L25" s="21"/>
      <c r="M25" s="21"/>
    </row>
    <row r="26" spans="1:13">
      <c r="A26" s="1" t="s">
        <v>253</v>
      </c>
      <c r="B26" s="7"/>
      <c r="C26" s="15"/>
      <c r="D26" s="15"/>
      <c r="E26" s="7"/>
      <c r="F26" s="15"/>
      <c r="G26" s="15"/>
      <c r="H26" s="7"/>
      <c r="I26" s="15"/>
      <c r="J26" s="15"/>
      <c r="K26" s="7"/>
      <c r="L26" s="15"/>
      <c r="M26" s="15"/>
    </row>
    <row r="27" spans="1:13">
      <c r="A27" s="3" t="s">
        <v>261</v>
      </c>
      <c r="B27" s="56">
        <v>179036</v>
      </c>
      <c r="C27" s="87">
        <v>72.319999999999993</v>
      </c>
      <c r="D27" s="87">
        <v>74.099999999999994</v>
      </c>
      <c r="E27" s="6">
        <v>54359</v>
      </c>
      <c r="F27" s="14">
        <v>47.01</v>
      </c>
      <c r="G27" s="14">
        <v>44.74</v>
      </c>
      <c r="H27" s="6">
        <v>3</v>
      </c>
      <c r="I27" s="14">
        <v>64.930000000000007</v>
      </c>
      <c r="J27" s="14">
        <v>49</v>
      </c>
      <c r="K27" s="56">
        <v>0</v>
      </c>
      <c r="L27" s="87">
        <v>0</v>
      </c>
      <c r="M27" s="87" t="s">
        <v>251</v>
      </c>
    </row>
    <row r="28" spans="1:13">
      <c r="A28" s="3" t="s">
        <v>262</v>
      </c>
      <c r="B28" s="56">
        <v>137673</v>
      </c>
      <c r="C28" s="87">
        <v>125.42</v>
      </c>
      <c r="D28" s="87">
        <v>117.76</v>
      </c>
      <c r="E28" s="6">
        <v>12183</v>
      </c>
      <c r="F28" s="14">
        <v>134.62</v>
      </c>
      <c r="G28" s="14">
        <v>126.98</v>
      </c>
      <c r="H28" s="6">
        <v>1</v>
      </c>
      <c r="I28" s="14">
        <v>156.78</v>
      </c>
      <c r="J28" s="14">
        <v>156.78</v>
      </c>
      <c r="K28" s="56">
        <v>0</v>
      </c>
      <c r="L28" s="87">
        <v>0</v>
      </c>
      <c r="M28" s="87" t="s">
        <v>251</v>
      </c>
    </row>
    <row r="29" spans="1:13">
      <c r="A29" s="3" t="s">
        <v>263</v>
      </c>
      <c r="B29" s="56">
        <v>17617</v>
      </c>
      <c r="C29" s="87">
        <v>244.5</v>
      </c>
      <c r="D29" s="87">
        <v>246.96</v>
      </c>
      <c r="E29" s="6">
        <v>1337</v>
      </c>
      <c r="F29" s="14">
        <v>245.38</v>
      </c>
      <c r="G29" s="14">
        <v>246.96</v>
      </c>
      <c r="H29" s="6">
        <v>12</v>
      </c>
      <c r="I29" s="14">
        <v>242.88</v>
      </c>
      <c r="J29" s="14">
        <v>247.93</v>
      </c>
      <c r="K29" s="56">
        <v>0</v>
      </c>
      <c r="L29" s="87">
        <v>0</v>
      </c>
      <c r="M29" s="87" t="s">
        <v>251</v>
      </c>
    </row>
    <row r="30" spans="1:13">
      <c r="A30" s="3" t="s">
        <v>264</v>
      </c>
      <c r="B30" s="56">
        <v>1681</v>
      </c>
      <c r="C30" s="87">
        <v>322.47000000000003</v>
      </c>
      <c r="D30" s="87">
        <v>309.47000000000003</v>
      </c>
      <c r="E30" s="6">
        <v>158</v>
      </c>
      <c r="F30" s="14">
        <v>317.60000000000002</v>
      </c>
      <c r="G30" s="14">
        <v>313.60000000000002</v>
      </c>
      <c r="H30" s="6">
        <v>5</v>
      </c>
      <c r="I30" s="14">
        <v>305.76</v>
      </c>
      <c r="J30" s="14">
        <v>303.8</v>
      </c>
      <c r="K30" s="56">
        <v>0</v>
      </c>
      <c r="L30" s="87">
        <v>0</v>
      </c>
      <c r="M30" s="87" t="s">
        <v>251</v>
      </c>
    </row>
    <row r="31" spans="1:13">
      <c r="A31" s="3" t="s">
        <v>265</v>
      </c>
      <c r="B31" s="56">
        <v>15</v>
      </c>
      <c r="C31" s="87">
        <v>432.17</v>
      </c>
      <c r="D31" s="87">
        <v>437.28</v>
      </c>
      <c r="E31" s="6">
        <v>2</v>
      </c>
      <c r="F31" s="14">
        <v>441.77</v>
      </c>
      <c r="G31" s="14">
        <v>441.77</v>
      </c>
      <c r="H31" s="6">
        <v>0</v>
      </c>
      <c r="I31" s="14">
        <v>0</v>
      </c>
      <c r="J31" s="14" t="s">
        <v>251</v>
      </c>
      <c r="K31" s="56">
        <v>0</v>
      </c>
      <c r="L31" s="87">
        <v>0</v>
      </c>
      <c r="M31" s="87" t="s">
        <v>251</v>
      </c>
    </row>
    <row r="32" spans="1:13">
      <c r="A32" s="23" t="s">
        <v>266</v>
      </c>
      <c r="B32" s="56">
        <v>7</v>
      </c>
      <c r="C32" s="87">
        <v>576.44000000000005</v>
      </c>
      <c r="D32" s="87">
        <v>565.41</v>
      </c>
      <c r="E32" s="6">
        <v>0</v>
      </c>
      <c r="F32" s="14">
        <v>0</v>
      </c>
      <c r="G32" s="14" t="s">
        <v>251</v>
      </c>
      <c r="H32" s="6">
        <v>0</v>
      </c>
      <c r="I32" s="14">
        <v>0</v>
      </c>
      <c r="J32" s="14" t="s">
        <v>251</v>
      </c>
      <c r="K32" s="56">
        <v>0</v>
      </c>
      <c r="L32" s="87">
        <v>0</v>
      </c>
      <c r="M32" s="87" t="s">
        <v>251</v>
      </c>
    </row>
    <row r="33" spans="1:13">
      <c r="A33" s="3" t="s">
        <v>267</v>
      </c>
      <c r="B33" s="56">
        <v>0</v>
      </c>
      <c r="C33" s="87">
        <v>0</v>
      </c>
      <c r="D33" s="87" t="s">
        <v>251</v>
      </c>
      <c r="E33" s="6">
        <v>0</v>
      </c>
      <c r="F33" s="14">
        <v>0</v>
      </c>
      <c r="G33" s="14" t="s">
        <v>251</v>
      </c>
      <c r="H33" s="6">
        <v>0</v>
      </c>
      <c r="I33" s="14">
        <v>0</v>
      </c>
      <c r="J33" s="14" t="s">
        <v>251</v>
      </c>
      <c r="K33" s="6">
        <v>0</v>
      </c>
      <c r="L33" s="14">
        <v>0</v>
      </c>
      <c r="M33" s="14" t="s">
        <v>251</v>
      </c>
    </row>
    <row r="34" spans="1:13">
      <c r="A34" s="3" t="s">
        <v>268</v>
      </c>
      <c r="B34" s="56">
        <v>0</v>
      </c>
      <c r="C34" s="87">
        <v>0</v>
      </c>
      <c r="D34" s="87" t="s">
        <v>251</v>
      </c>
      <c r="E34" s="6">
        <v>0</v>
      </c>
      <c r="F34" s="14">
        <v>0</v>
      </c>
      <c r="G34" s="14" t="s">
        <v>251</v>
      </c>
      <c r="H34" s="6">
        <v>0</v>
      </c>
      <c r="I34" s="14">
        <v>0</v>
      </c>
      <c r="J34" s="14" t="s">
        <v>251</v>
      </c>
      <c r="K34" s="6">
        <v>0</v>
      </c>
      <c r="L34" s="14">
        <v>0</v>
      </c>
      <c r="M34" s="14" t="s">
        <v>251</v>
      </c>
    </row>
    <row r="35" spans="1:13">
      <c r="A35" s="3" t="s">
        <v>269</v>
      </c>
      <c r="B35" s="56">
        <v>0</v>
      </c>
      <c r="C35" s="87">
        <v>0</v>
      </c>
      <c r="D35" s="87" t="s">
        <v>251</v>
      </c>
      <c r="E35" s="6">
        <v>0</v>
      </c>
      <c r="F35" s="14">
        <v>0</v>
      </c>
      <c r="G35" s="14" t="s">
        <v>251</v>
      </c>
      <c r="H35" s="6">
        <v>0</v>
      </c>
      <c r="I35" s="14">
        <v>0</v>
      </c>
      <c r="J35" s="14" t="s">
        <v>251</v>
      </c>
      <c r="K35" s="6">
        <v>0</v>
      </c>
      <c r="L35" s="14">
        <v>0</v>
      </c>
      <c r="M35" s="14" t="s">
        <v>251</v>
      </c>
    </row>
    <row r="36" spans="1:13">
      <c r="A36" s="3" t="s">
        <v>260</v>
      </c>
      <c r="B36" s="56">
        <v>0</v>
      </c>
      <c r="C36" s="87">
        <v>0</v>
      </c>
      <c r="D36" s="87" t="s">
        <v>251</v>
      </c>
      <c r="E36" s="6">
        <v>0</v>
      </c>
      <c r="F36" s="14">
        <v>0</v>
      </c>
      <c r="G36" s="14" t="s">
        <v>251</v>
      </c>
      <c r="H36" s="6">
        <v>0</v>
      </c>
      <c r="I36" s="14">
        <v>0</v>
      </c>
      <c r="J36" s="14" t="s">
        <v>251</v>
      </c>
      <c r="K36" s="6">
        <v>0</v>
      </c>
      <c r="L36" s="14">
        <v>0</v>
      </c>
      <c r="M36" s="14" t="s">
        <v>251</v>
      </c>
    </row>
    <row r="37" spans="1:13" ht="15.75">
      <c r="A37" s="20" t="s">
        <v>254</v>
      </c>
      <c r="B37" s="13">
        <f>SUM(B27:B36)</f>
        <v>336029</v>
      </c>
      <c r="C37" s="21"/>
      <c r="D37" s="21"/>
      <c r="E37" s="13">
        <f>SUM(E27:E36)</f>
        <v>68039</v>
      </c>
      <c r="F37" s="21"/>
      <c r="G37" s="21"/>
      <c r="H37" s="13">
        <f>SUM(H27:H36)</f>
        <v>21</v>
      </c>
      <c r="I37" s="21"/>
      <c r="J37" s="21"/>
      <c r="K37" s="13">
        <f>SUM(K27:K36)</f>
        <v>0</v>
      </c>
      <c r="L37" s="21"/>
      <c r="M37" s="21"/>
    </row>
    <row r="38" spans="1:13">
      <c r="A38" s="1" t="s">
        <v>358</v>
      </c>
      <c r="B38" s="8"/>
      <c r="C38" s="192"/>
      <c r="D38" s="15"/>
      <c r="E38" s="7"/>
      <c r="F38" s="15"/>
      <c r="G38" s="15"/>
      <c r="H38" s="7"/>
      <c r="I38" s="15"/>
      <c r="J38" s="15"/>
      <c r="K38" s="7"/>
      <c r="L38" s="15"/>
      <c r="M38" s="15"/>
    </row>
    <row r="39" spans="1:13">
      <c r="A39" s="3" t="s">
        <v>255</v>
      </c>
      <c r="B39" s="56">
        <v>23462</v>
      </c>
      <c r="C39" s="87">
        <v>360.11</v>
      </c>
      <c r="D39" s="87">
        <v>360</v>
      </c>
      <c r="E39" s="6">
        <v>0</v>
      </c>
      <c r="F39" s="14">
        <v>0</v>
      </c>
      <c r="G39" s="14" t="s">
        <v>251</v>
      </c>
      <c r="H39" s="6">
        <v>0</v>
      </c>
      <c r="I39" s="14">
        <v>0</v>
      </c>
      <c r="J39" s="14" t="s">
        <v>251</v>
      </c>
      <c r="K39" s="56">
        <v>10861</v>
      </c>
      <c r="L39" s="14">
        <v>196.95</v>
      </c>
      <c r="M39" s="14">
        <v>160</v>
      </c>
    </row>
    <row r="40" spans="1:13">
      <c r="A40" s="3" t="s">
        <v>256</v>
      </c>
      <c r="B40" s="56">
        <v>0</v>
      </c>
      <c r="C40" s="87">
        <v>0</v>
      </c>
      <c r="D40" s="87" t="s">
        <v>251</v>
      </c>
      <c r="E40" s="193">
        <v>0</v>
      </c>
      <c r="F40" s="4">
        <v>0</v>
      </c>
      <c r="G40" s="4" t="s">
        <v>251</v>
      </c>
      <c r="H40" s="193">
        <v>0</v>
      </c>
      <c r="I40" s="4">
        <v>0</v>
      </c>
      <c r="J40" s="4" t="s">
        <v>251</v>
      </c>
      <c r="K40" s="193">
        <v>0</v>
      </c>
      <c r="L40" s="4">
        <v>0</v>
      </c>
      <c r="M40" s="4" t="s">
        <v>251</v>
      </c>
    </row>
    <row r="41" spans="1:13">
      <c r="A41" s="3" t="s">
        <v>257</v>
      </c>
      <c r="B41" s="56">
        <v>0</v>
      </c>
      <c r="C41" s="87">
        <v>0</v>
      </c>
      <c r="D41" s="87" t="s">
        <v>251</v>
      </c>
      <c r="E41" s="193">
        <v>0</v>
      </c>
      <c r="F41" s="4">
        <v>0</v>
      </c>
      <c r="G41" s="4" t="s">
        <v>251</v>
      </c>
      <c r="H41" s="193">
        <v>0</v>
      </c>
      <c r="I41" s="4">
        <v>0</v>
      </c>
      <c r="J41" s="4" t="s">
        <v>251</v>
      </c>
      <c r="K41" s="193">
        <v>0</v>
      </c>
      <c r="L41" s="4">
        <v>0</v>
      </c>
      <c r="M41" s="4" t="s">
        <v>251</v>
      </c>
    </row>
    <row r="42" spans="1:13">
      <c r="A42" s="3" t="s">
        <v>258</v>
      </c>
      <c r="B42" s="56">
        <v>0</v>
      </c>
      <c r="C42" s="87">
        <v>0</v>
      </c>
      <c r="D42" s="87" t="s">
        <v>251</v>
      </c>
      <c r="E42" s="193">
        <v>0</v>
      </c>
      <c r="F42" s="4">
        <v>0</v>
      </c>
      <c r="G42" s="4" t="s">
        <v>251</v>
      </c>
      <c r="H42" s="193">
        <v>0</v>
      </c>
      <c r="I42" s="4">
        <v>0</v>
      </c>
      <c r="J42" s="4" t="s">
        <v>251</v>
      </c>
      <c r="K42" s="193">
        <v>0</v>
      </c>
      <c r="L42" s="4">
        <v>0</v>
      </c>
      <c r="M42" s="4" t="s">
        <v>251</v>
      </c>
    </row>
    <row r="43" spans="1:13">
      <c r="A43" s="3" t="s">
        <v>259</v>
      </c>
      <c r="B43" s="56">
        <v>0</v>
      </c>
      <c r="C43" s="87">
        <v>0</v>
      </c>
      <c r="D43" s="87" t="s">
        <v>251</v>
      </c>
      <c r="E43" s="193">
        <v>0</v>
      </c>
      <c r="F43" s="4">
        <v>0</v>
      </c>
      <c r="G43" s="4" t="s">
        <v>251</v>
      </c>
      <c r="H43" s="193">
        <v>0</v>
      </c>
      <c r="I43" s="4">
        <v>0</v>
      </c>
      <c r="J43" s="4" t="s">
        <v>251</v>
      </c>
      <c r="K43" s="193">
        <v>0</v>
      </c>
      <c r="L43" s="4">
        <v>0</v>
      </c>
      <c r="M43" s="4" t="s">
        <v>251</v>
      </c>
    </row>
    <row r="44" spans="1:13">
      <c r="A44" s="3" t="s">
        <v>260</v>
      </c>
      <c r="B44" s="56">
        <v>0</v>
      </c>
      <c r="C44" s="87">
        <v>0</v>
      </c>
      <c r="D44" s="87" t="s">
        <v>251</v>
      </c>
      <c r="E44" s="193">
        <v>0</v>
      </c>
      <c r="F44" s="4">
        <v>0</v>
      </c>
      <c r="G44" s="4" t="s">
        <v>251</v>
      </c>
      <c r="H44" s="193">
        <v>0</v>
      </c>
      <c r="I44" s="4">
        <v>0</v>
      </c>
      <c r="J44" s="4" t="s">
        <v>251</v>
      </c>
      <c r="K44" s="193">
        <v>0</v>
      </c>
      <c r="L44" s="4">
        <v>0</v>
      </c>
      <c r="M44" s="4" t="s">
        <v>251</v>
      </c>
    </row>
    <row r="45" spans="1:13" ht="15.75">
      <c r="A45" s="20" t="s">
        <v>364</v>
      </c>
      <c r="B45" s="22">
        <f>SUM(B39:B44)</f>
        <v>23462</v>
      </c>
      <c r="C45" s="194"/>
      <c r="D45" s="21"/>
      <c r="E45" s="13">
        <f>SUM(E39:E44)</f>
        <v>0</v>
      </c>
      <c r="F45" s="21"/>
      <c r="G45" s="21"/>
      <c r="H45" s="13">
        <f>SUM(H39:H44)</f>
        <v>0</v>
      </c>
      <c r="I45" s="21"/>
      <c r="J45" s="21"/>
      <c r="K45" s="13">
        <f>SUM(K39:K44)</f>
        <v>10861</v>
      </c>
      <c r="L45" s="21"/>
      <c r="M45" s="21"/>
    </row>
    <row r="46" spans="1:13">
      <c r="A46" s="1" t="s">
        <v>431</v>
      </c>
      <c r="B46" s="8"/>
      <c r="C46" s="192"/>
      <c r="D46" s="15"/>
      <c r="E46" s="7"/>
      <c r="F46" s="15"/>
      <c r="G46" s="15"/>
      <c r="H46" s="7"/>
      <c r="I46" s="15"/>
      <c r="J46" s="15"/>
      <c r="K46" s="7"/>
      <c r="L46" s="15"/>
      <c r="M46" s="15"/>
    </row>
    <row r="47" spans="1:13">
      <c r="A47" s="3" t="s">
        <v>255</v>
      </c>
      <c r="B47" s="56">
        <v>0</v>
      </c>
      <c r="C47" s="87">
        <v>0</v>
      </c>
      <c r="D47" s="87" t="s">
        <v>251</v>
      </c>
      <c r="E47" s="6">
        <v>0</v>
      </c>
      <c r="F47" s="14">
        <v>0</v>
      </c>
      <c r="G47" s="14" t="s">
        <v>251</v>
      </c>
      <c r="H47" s="6">
        <v>0</v>
      </c>
      <c r="I47" s="14">
        <v>0</v>
      </c>
      <c r="J47" s="14" t="s">
        <v>251</v>
      </c>
      <c r="K47" s="6">
        <v>0</v>
      </c>
      <c r="L47" s="14">
        <v>0</v>
      </c>
      <c r="M47" s="14" t="s">
        <v>251</v>
      </c>
    </row>
    <row r="48" spans="1:13">
      <c r="A48" s="3" t="s">
        <v>256</v>
      </c>
      <c r="B48" s="56">
        <v>0</v>
      </c>
      <c r="C48" s="87">
        <v>0</v>
      </c>
      <c r="D48" s="87" t="s">
        <v>251</v>
      </c>
      <c r="E48" s="193">
        <v>0</v>
      </c>
      <c r="F48" s="4">
        <v>0</v>
      </c>
      <c r="G48" s="4" t="s">
        <v>251</v>
      </c>
      <c r="H48" s="193">
        <v>0</v>
      </c>
      <c r="I48" s="4">
        <v>0</v>
      </c>
      <c r="J48" s="4" t="s">
        <v>251</v>
      </c>
      <c r="K48" s="193">
        <v>0</v>
      </c>
      <c r="L48" s="4">
        <v>0</v>
      </c>
      <c r="M48" s="4" t="s">
        <v>251</v>
      </c>
    </row>
    <row r="49" spans="1:13">
      <c r="A49" s="3" t="s">
        <v>257</v>
      </c>
      <c r="B49" s="56">
        <v>0</v>
      </c>
      <c r="C49" s="87">
        <v>0</v>
      </c>
      <c r="D49" s="87" t="s">
        <v>251</v>
      </c>
      <c r="E49" s="193">
        <v>0</v>
      </c>
      <c r="F49" s="4">
        <v>0</v>
      </c>
      <c r="G49" s="4" t="s">
        <v>251</v>
      </c>
      <c r="H49" s="193">
        <v>0</v>
      </c>
      <c r="I49" s="4">
        <v>0</v>
      </c>
      <c r="J49" s="4" t="s">
        <v>251</v>
      </c>
      <c r="K49" s="193">
        <v>0</v>
      </c>
      <c r="L49" s="4">
        <v>0</v>
      </c>
      <c r="M49" s="4" t="s">
        <v>251</v>
      </c>
    </row>
    <row r="50" spans="1:13">
      <c r="A50" s="3" t="s">
        <v>258</v>
      </c>
      <c r="B50" s="56">
        <v>0</v>
      </c>
      <c r="C50" s="87">
        <v>0</v>
      </c>
      <c r="D50" s="87" t="s">
        <v>251</v>
      </c>
      <c r="E50" s="193">
        <v>0</v>
      </c>
      <c r="F50" s="4">
        <v>0</v>
      </c>
      <c r="G50" s="4" t="s">
        <v>251</v>
      </c>
      <c r="H50" s="193">
        <v>0</v>
      </c>
      <c r="I50" s="4">
        <v>0</v>
      </c>
      <c r="J50" s="4" t="s">
        <v>251</v>
      </c>
      <c r="K50" s="193">
        <v>0</v>
      </c>
      <c r="L50" s="4">
        <v>0</v>
      </c>
      <c r="M50" s="4" t="s">
        <v>251</v>
      </c>
    </row>
    <row r="51" spans="1:13">
      <c r="A51" s="3" t="s">
        <v>259</v>
      </c>
      <c r="B51" s="56">
        <v>0</v>
      </c>
      <c r="C51" s="87">
        <v>0</v>
      </c>
      <c r="D51" s="87" t="s">
        <v>251</v>
      </c>
      <c r="E51" s="193">
        <v>0</v>
      </c>
      <c r="F51" s="4">
        <v>0</v>
      </c>
      <c r="G51" s="4" t="s">
        <v>251</v>
      </c>
      <c r="H51" s="193">
        <v>0</v>
      </c>
      <c r="I51" s="4">
        <v>0</v>
      </c>
      <c r="J51" s="4" t="s">
        <v>251</v>
      </c>
      <c r="K51" s="193">
        <v>0</v>
      </c>
      <c r="L51" s="4">
        <v>0</v>
      </c>
      <c r="M51" s="4" t="s">
        <v>251</v>
      </c>
    </row>
    <row r="52" spans="1:13">
      <c r="A52" s="3" t="s">
        <v>260</v>
      </c>
      <c r="B52" s="56">
        <v>0</v>
      </c>
      <c r="C52" s="87">
        <v>0</v>
      </c>
      <c r="D52" s="87" t="s">
        <v>251</v>
      </c>
      <c r="E52" s="193">
        <v>0</v>
      </c>
      <c r="F52" s="4">
        <v>0</v>
      </c>
      <c r="G52" s="4" t="s">
        <v>251</v>
      </c>
      <c r="H52" s="193">
        <v>0</v>
      </c>
      <c r="I52" s="4">
        <v>0</v>
      </c>
      <c r="J52" s="4" t="s">
        <v>251</v>
      </c>
      <c r="K52" s="193">
        <v>0</v>
      </c>
      <c r="L52" s="4">
        <v>0</v>
      </c>
      <c r="M52" s="4" t="s">
        <v>251</v>
      </c>
    </row>
    <row r="53" spans="1:13" ht="15.75">
      <c r="A53" s="20" t="s">
        <v>432</v>
      </c>
      <c r="B53" s="22">
        <f>SUM(B47:B52)</f>
        <v>0</v>
      </c>
      <c r="C53" s="194"/>
      <c r="D53" s="21"/>
      <c r="E53" s="13">
        <f>SUM(E47:E52)</f>
        <v>0</v>
      </c>
      <c r="F53" s="21"/>
      <c r="G53" s="21"/>
      <c r="H53" s="13">
        <f>SUM(H47:H52)</f>
        <v>0</v>
      </c>
      <c r="I53" s="21"/>
      <c r="J53" s="21"/>
      <c r="K53" s="13">
        <f>SUM(K47:K52)</f>
        <v>0</v>
      </c>
      <c r="L53" s="21"/>
      <c r="M53" s="21"/>
    </row>
  </sheetData>
  <mergeCells count="7">
    <mergeCell ref="A2:M2"/>
    <mergeCell ref="A1:M1"/>
    <mergeCell ref="K4:M4"/>
    <mergeCell ref="H4:J4"/>
    <mergeCell ref="E4:F4"/>
    <mergeCell ref="B4:D4"/>
    <mergeCell ref="A4:A5"/>
  </mergeCells>
  <pageMargins left="0.70866141732283472" right="0.70866141732283472" top="0.74803149606299213" bottom="0.74803149606299213" header="0.31496062992125984" footer="0.31496062992125984"/>
  <pageSetup paperSize="9" scale="43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S39"/>
  <sheetViews>
    <sheetView topLeftCell="A16" workbookViewId="0">
      <selection activeCell="E33" sqref="E33"/>
    </sheetView>
  </sheetViews>
  <sheetFormatPr defaultRowHeight="15"/>
  <cols>
    <col min="1" max="1" width="23.140625" style="97" customWidth="1"/>
    <col min="2" max="2" width="10.28515625" style="97" customWidth="1"/>
    <col min="3" max="3" width="16.5703125" style="97" customWidth="1"/>
    <col min="4" max="4" width="10.7109375" style="97" customWidth="1"/>
    <col min="5" max="5" width="9.5703125" style="97" customWidth="1"/>
    <col min="6" max="6" width="17" style="97" customWidth="1"/>
    <col min="7" max="7" width="9.7109375" style="97" customWidth="1"/>
    <col min="8" max="8" width="10.5703125" style="97" customWidth="1"/>
    <col min="9" max="9" width="15.7109375" style="97" customWidth="1"/>
    <col min="10" max="10" width="9.42578125" style="97" customWidth="1"/>
    <col min="11" max="11" width="10.28515625" style="97" customWidth="1"/>
    <col min="12" max="12" width="15.42578125" style="97" customWidth="1"/>
    <col min="13" max="13" width="9.5703125" style="97" customWidth="1"/>
    <col min="14" max="14" width="13.28515625" style="97" customWidth="1"/>
    <col min="15" max="15" width="17.5703125" style="97" customWidth="1"/>
    <col min="16" max="18" width="9.140625" style="97"/>
    <col min="19" max="19" width="5.5703125" style="97" bestFit="1" customWidth="1"/>
    <col min="20" max="16384" width="9.140625" style="97"/>
  </cols>
  <sheetData>
    <row r="1" spans="1:19" ht="18.75">
      <c r="A1" s="448" t="s">
        <v>394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183"/>
      <c r="Q1" s="183"/>
    </row>
    <row r="2" spans="1:19" ht="15.75">
      <c r="A2" s="485" t="s">
        <v>450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</row>
    <row r="3" spans="1:19" ht="16.5" thickBot="1">
      <c r="A3" s="239"/>
      <c r="B3" s="239"/>
      <c r="C3" s="239"/>
      <c r="D3" s="239"/>
      <c r="E3" s="239"/>
      <c r="F3" s="239"/>
      <c r="G3" s="239"/>
      <c r="H3" s="239"/>
      <c r="I3" s="239"/>
      <c r="J3" s="84"/>
      <c r="K3" s="84"/>
      <c r="L3" s="84"/>
      <c r="M3" s="84"/>
      <c r="N3" s="84"/>
      <c r="O3" s="84"/>
      <c r="P3" s="241"/>
      <c r="Q3" s="241"/>
      <c r="R3" s="241"/>
      <c r="S3" s="241"/>
    </row>
    <row r="4" spans="1:19" ht="15.75">
      <c r="A4" s="486" t="s">
        <v>336</v>
      </c>
      <c r="B4" s="488" t="s">
        <v>2</v>
      </c>
      <c r="C4" s="488"/>
      <c r="D4" s="488"/>
      <c r="E4" s="488" t="s">
        <v>3</v>
      </c>
      <c r="F4" s="488"/>
      <c r="G4" s="488"/>
      <c r="H4" s="488" t="s">
        <v>11</v>
      </c>
      <c r="I4" s="488"/>
      <c r="J4" s="488"/>
      <c r="K4" s="488" t="s">
        <v>12</v>
      </c>
      <c r="L4" s="488"/>
      <c r="M4" s="488"/>
      <c r="N4" s="488" t="s">
        <v>334</v>
      </c>
      <c r="O4" s="489"/>
    </row>
    <row r="5" spans="1:19" ht="32.25" thickBot="1">
      <c r="A5" s="487"/>
      <c r="B5" s="88" t="s">
        <v>0</v>
      </c>
      <c r="C5" s="238" t="s">
        <v>1</v>
      </c>
      <c r="D5" s="89" t="s">
        <v>13</v>
      </c>
      <c r="E5" s="88" t="s">
        <v>0</v>
      </c>
      <c r="F5" s="238" t="s">
        <v>1</v>
      </c>
      <c r="G5" s="89" t="s">
        <v>13</v>
      </c>
      <c r="H5" s="88" t="s">
        <v>0</v>
      </c>
      <c r="I5" s="238" t="s">
        <v>1</v>
      </c>
      <c r="J5" s="89" t="s">
        <v>13</v>
      </c>
      <c r="K5" s="88" t="s">
        <v>0</v>
      </c>
      <c r="L5" s="238" t="s">
        <v>1</v>
      </c>
      <c r="M5" s="89" t="s">
        <v>13</v>
      </c>
      <c r="N5" s="57" t="s">
        <v>286</v>
      </c>
      <c r="O5" s="90" t="s">
        <v>333</v>
      </c>
    </row>
    <row r="6" spans="1:19">
      <c r="A6" s="177" t="s">
        <v>293</v>
      </c>
      <c r="B6" s="61">
        <v>1568953</v>
      </c>
      <c r="C6" s="62">
        <v>1148885307.4000001</v>
      </c>
      <c r="D6" s="63">
        <v>732.26</v>
      </c>
      <c r="E6" s="61">
        <v>483987</v>
      </c>
      <c r="F6" s="62">
        <v>225402808.25999999</v>
      </c>
      <c r="G6" s="63">
        <v>465.72</v>
      </c>
      <c r="H6" s="61">
        <v>229775</v>
      </c>
      <c r="I6" s="62">
        <v>127367279.43000001</v>
      </c>
      <c r="J6" s="63">
        <v>554.30999999999995</v>
      </c>
      <c r="K6" s="61">
        <v>6241</v>
      </c>
      <c r="L6" s="62">
        <v>4762445.55</v>
      </c>
      <c r="M6" s="63">
        <v>763.09</v>
      </c>
      <c r="N6" s="64">
        <v>2288956</v>
      </c>
      <c r="O6" s="65">
        <v>1506417840.6400001</v>
      </c>
    </row>
    <row r="7" spans="1:19">
      <c r="A7" s="178" t="s">
        <v>410</v>
      </c>
      <c r="B7" s="69">
        <v>337291</v>
      </c>
      <c r="C7" s="68">
        <v>391895098.73000002</v>
      </c>
      <c r="D7" s="68">
        <v>1161.8900000000001</v>
      </c>
      <c r="E7" s="69">
        <v>106614</v>
      </c>
      <c r="F7" s="68">
        <v>71582488.870000005</v>
      </c>
      <c r="G7" s="67">
        <v>671.42</v>
      </c>
      <c r="H7" s="69">
        <v>12515</v>
      </c>
      <c r="I7" s="68">
        <v>11120040.92</v>
      </c>
      <c r="J7" s="67">
        <v>888.54</v>
      </c>
      <c r="K7" s="70"/>
      <c r="L7" s="70"/>
      <c r="M7" s="70"/>
      <c r="N7" s="71">
        <v>456420</v>
      </c>
      <c r="O7" s="72">
        <v>474597628.51999998</v>
      </c>
    </row>
    <row r="8" spans="1:19">
      <c r="A8" s="178" t="s">
        <v>357</v>
      </c>
      <c r="B8" s="69">
        <v>23462</v>
      </c>
      <c r="C8" s="68">
        <v>8448796.6600000001</v>
      </c>
      <c r="D8" s="67">
        <v>360.11</v>
      </c>
      <c r="E8" s="69"/>
      <c r="F8" s="68"/>
      <c r="G8" s="67"/>
      <c r="H8" s="67"/>
      <c r="I8" s="68"/>
      <c r="J8" s="68"/>
      <c r="K8" s="69">
        <v>10861</v>
      </c>
      <c r="L8" s="68">
        <v>2139122.98</v>
      </c>
      <c r="M8" s="67">
        <v>196.95</v>
      </c>
      <c r="N8" s="71">
        <v>34323</v>
      </c>
      <c r="O8" s="72">
        <v>10587919.640000001</v>
      </c>
    </row>
    <row r="9" spans="1:19">
      <c r="A9" s="179" t="s">
        <v>287</v>
      </c>
      <c r="B9" s="69">
        <v>3231</v>
      </c>
      <c r="C9" s="68">
        <v>4754149.45</v>
      </c>
      <c r="D9" s="68">
        <v>1471.42</v>
      </c>
      <c r="E9" s="69">
        <v>1120</v>
      </c>
      <c r="F9" s="68">
        <v>868701.02</v>
      </c>
      <c r="G9" s="67">
        <v>775.63</v>
      </c>
      <c r="H9" s="67">
        <v>142</v>
      </c>
      <c r="I9" s="68">
        <v>153397.91</v>
      </c>
      <c r="J9" s="68">
        <v>1080.27</v>
      </c>
      <c r="K9" s="69"/>
      <c r="L9" s="68"/>
      <c r="M9" s="67"/>
      <c r="N9" s="71">
        <v>4493</v>
      </c>
      <c r="O9" s="72">
        <v>5776248.3799999999</v>
      </c>
    </row>
    <row r="10" spans="1:19">
      <c r="A10" s="178" t="s">
        <v>235</v>
      </c>
      <c r="B10" s="67">
        <v>5</v>
      </c>
      <c r="C10" s="68">
        <v>5874.88</v>
      </c>
      <c r="D10" s="68">
        <v>1174.98</v>
      </c>
      <c r="E10" s="67"/>
      <c r="F10" s="68"/>
      <c r="G10" s="67"/>
      <c r="H10" s="70"/>
      <c r="I10" s="70"/>
      <c r="J10" s="70"/>
      <c r="K10" s="67">
        <v>2</v>
      </c>
      <c r="L10" s="68">
        <v>1551.55</v>
      </c>
      <c r="M10" s="67">
        <v>775.78</v>
      </c>
      <c r="N10" s="73">
        <v>7</v>
      </c>
      <c r="O10" s="72">
        <v>7426.43</v>
      </c>
    </row>
    <row r="11" spans="1:19">
      <c r="A11" s="178" t="s">
        <v>236</v>
      </c>
      <c r="B11" s="67">
        <v>82</v>
      </c>
      <c r="C11" s="68">
        <v>84205.89</v>
      </c>
      <c r="D11" s="68">
        <v>1026.9000000000001</v>
      </c>
      <c r="E11" s="67">
        <v>46</v>
      </c>
      <c r="F11" s="68">
        <v>28652.7</v>
      </c>
      <c r="G11" s="67">
        <v>622.88</v>
      </c>
      <c r="H11" s="70"/>
      <c r="I11" s="70"/>
      <c r="J11" s="70"/>
      <c r="K11" s="67"/>
      <c r="L11" s="68"/>
      <c r="M11" s="67"/>
      <c r="N11" s="73">
        <v>128</v>
      </c>
      <c r="O11" s="72">
        <v>112858.59</v>
      </c>
    </row>
    <row r="12" spans="1:19" ht="15.75" thickBot="1">
      <c r="A12" s="180" t="s">
        <v>327</v>
      </c>
      <c r="B12" s="74">
        <v>612</v>
      </c>
      <c r="C12" s="75">
        <v>278550.63</v>
      </c>
      <c r="D12" s="74">
        <v>455.15</v>
      </c>
      <c r="E12" s="74">
        <v>5</v>
      </c>
      <c r="F12" s="75">
        <v>4285.97</v>
      </c>
      <c r="G12" s="74">
        <v>857.19</v>
      </c>
      <c r="H12" s="76"/>
      <c r="I12" s="76"/>
      <c r="J12" s="76"/>
      <c r="K12" s="76"/>
      <c r="L12" s="76"/>
      <c r="M12" s="76"/>
      <c r="N12" s="77">
        <v>617</v>
      </c>
      <c r="O12" s="78">
        <v>282836.59999999998</v>
      </c>
    </row>
    <row r="13" spans="1:19">
      <c r="A13" s="84"/>
      <c r="B13" s="85"/>
      <c r="C13" s="86"/>
      <c r="D13" s="84"/>
      <c r="E13" s="85"/>
      <c r="F13" s="86"/>
      <c r="G13" s="84"/>
      <c r="H13" s="85"/>
      <c r="I13" s="86"/>
      <c r="J13" s="84"/>
      <c r="K13" s="86"/>
      <c r="L13" s="86"/>
      <c r="M13" s="84"/>
      <c r="N13" s="85"/>
      <c r="O13" s="86"/>
    </row>
    <row r="14" spans="1:19" ht="15.75">
      <c r="A14" s="485" t="s">
        <v>451</v>
      </c>
      <c r="B14" s="485"/>
      <c r="C14" s="485"/>
      <c r="D14" s="485"/>
      <c r="E14" s="485"/>
      <c r="F14" s="485"/>
      <c r="G14" s="485"/>
      <c r="H14" s="485"/>
      <c r="I14" s="485"/>
      <c r="J14" s="485"/>
      <c r="K14" s="485"/>
      <c r="L14" s="485"/>
      <c r="M14" s="485"/>
      <c r="N14" s="485"/>
      <c r="O14" s="485"/>
    </row>
    <row r="15" spans="1:19" ht="16.5" thickBot="1">
      <c r="A15" s="239"/>
      <c r="B15" s="239"/>
      <c r="C15" s="239"/>
      <c r="D15" s="239"/>
      <c r="E15" s="239"/>
      <c r="F15" s="239"/>
      <c r="G15" s="239"/>
      <c r="H15" s="239"/>
      <c r="I15" s="239"/>
      <c r="J15" s="84"/>
      <c r="K15" s="84"/>
      <c r="L15" s="84"/>
      <c r="M15" s="84"/>
      <c r="N15" s="84"/>
      <c r="O15" s="84"/>
    </row>
    <row r="16" spans="1:19" ht="15.75">
      <c r="A16" s="486" t="s">
        <v>336</v>
      </c>
      <c r="B16" s="488" t="s">
        <v>2</v>
      </c>
      <c r="C16" s="488"/>
      <c r="D16" s="488"/>
      <c r="E16" s="488" t="s">
        <v>3</v>
      </c>
      <c r="F16" s="488"/>
      <c r="G16" s="488"/>
      <c r="H16" s="488" t="s">
        <v>11</v>
      </c>
      <c r="I16" s="488"/>
      <c r="J16" s="488"/>
      <c r="K16" s="488" t="s">
        <v>12</v>
      </c>
      <c r="L16" s="488"/>
      <c r="M16" s="488"/>
      <c r="N16" s="488" t="s">
        <v>334</v>
      </c>
      <c r="O16" s="489"/>
    </row>
    <row r="17" spans="1:15" ht="32.25" thickBot="1">
      <c r="A17" s="487"/>
      <c r="B17" s="88" t="s">
        <v>0</v>
      </c>
      <c r="C17" s="238" t="s">
        <v>1</v>
      </c>
      <c r="D17" s="89" t="s">
        <v>13</v>
      </c>
      <c r="E17" s="88" t="s">
        <v>0</v>
      </c>
      <c r="F17" s="238" t="s">
        <v>1</v>
      </c>
      <c r="G17" s="89" t="s">
        <v>13</v>
      </c>
      <c r="H17" s="88" t="s">
        <v>0</v>
      </c>
      <c r="I17" s="238" t="s">
        <v>1</v>
      </c>
      <c r="J17" s="89" t="s">
        <v>13</v>
      </c>
      <c r="K17" s="88" t="s">
        <v>0</v>
      </c>
      <c r="L17" s="238" t="s">
        <v>1</v>
      </c>
      <c r="M17" s="89" t="s">
        <v>13</v>
      </c>
      <c r="N17" s="57" t="s">
        <v>286</v>
      </c>
      <c r="O17" s="90" t="s">
        <v>333</v>
      </c>
    </row>
    <row r="18" spans="1:15">
      <c r="A18" s="177" t="s">
        <v>327</v>
      </c>
      <c r="B18" s="61" t="s">
        <v>452</v>
      </c>
      <c r="C18" s="62" t="s">
        <v>453</v>
      </c>
      <c r="D18" s="63" t="s">
        <v>454</v>
      </c>
      <c r="E18" s="61">
        <v>262325</v>
      </c>
      <c r="F18" s="62">
        <v>30942386.190000001</v>
      </c>
      <c r="G18" s="63">
        <v>117.95</v>
      </c>
      <c r="H18" s="61">
        <v>70898</v>
      </c>
      <c r="I18" s="62">
        <v>10453677.380000001</v>
      </c>
      <c r="J18" s="63">
        <v>147.44999999999999</v>
      </c>
      <c r="K18" s="79"/>
      <c r="L18" s="79"/>
      <c r="M18" s="79"/>
      <c r="N18" s="64">
        <v>1240073</v>
      </c>
      <c r="O18" s="65">
        <v>211710655.15000001</v>
      </c>
    </row>
    <row r="19" spans="1:15">
      <c r="A19" s="178" t="s">
        <v>345</v>
      </c>
      <c r="B19" s="69">
        <v>3829</v>
      </c>
      <c r="C19" s="68">
        <v>2133369.7799999998</v>
      </c>
      <c r="D19" s="67">
        <v>557.16</v>
      </c>
      <c r="E19" s="67">
        <v>82</v>
      </c>
      <c r="F19" s="68">
        <v>11061.44</v>
      </c>
      <c r="G19" s="67">
        <v>134.9</v>
      </c>
      <c r="H19" s="67">
        <v>24</v>
      </c>
      <c r="I19" s="68">
        <v>4644.9399999999996</v>
      </c>
      <c r="J19" s="67">
        <v>193.54</v>
      </c>
      <c r="K19" s="70"/>
      <c r="L19" s="70"/>
      <c r="M19" s="70"/>
      <c r="N19" s="71">
        <v>3935</v>
      </c>
      <c r="O19" s="72">
        <v>2149076.16</v>
      </c>
    </row>
    <row r="20" spans="1:15">
      <c r="A20" s="178" t="s">
        <v>193</v>
      </c>
      <c r="B20" s="69">
        <v>1375</v>
      </c>
      <c r="C20" s="68">
        <v>720447.93</v>
      </c>
      <c r="D20" s="67">
        <v>523.96</v>
      </c>
      <c r="E20" s="67"/>
      <c r="F20" s="68"/>
      <c r="G20" s="67"/>
      <c r="H20" s="67"/>
      <c r="I20" s="68"/>
      <c r="J20" s="67"/>
      <c r="K20" s="70"/>
      <c r="L20" s="70"/>
      <c r="M20" s="70"/>
      <c r="N20" s="71">
        <v>1375</v>
      </c>
      <c r="O20" s="72">
        <v>720447.93</v>
      </c>
    </row>
    <row r="21" spans="1:15">
      <c r="A21" s="178" t="s">
        <v>246</v>
      </c>
      <c r="B21" s="67">
        <v>305</v>
      </c>
      <c r="C21" s="68">
        <v>112914.91</v>
      </c>
      <c r="D21" s="67">
        <v>370.21</v>
      </c>
      <c r="E21" s="67">
        <v>18</v>
      </c>
      <c r="F21" s="68">
        <v>3301.16</v>
      </c>
      <c r="G21" s="67">
        <v>183.4</v>
      </c>
      <c r="H21" s="67">
        <v>6</v>
      </c>
      <c r="I21" s="68">
        <v>1069.6500000000001</v>
      </c>
      <c r="J21" s="67">
        <v>178.28</v>
      </c>
      <c r="K21" s="70"/>
      <c r="L21" s="70"/>
      <c r="M21" s="70"/>
      <c r="N21" s="73">
        <v>329</v>
      </c>
      <c r="O21" s="72">
        <v>117285.72</v>
      </c>
    </row>
    <row r="22" spans="1:15" ht="15.75" thickBot="1">
      <c r="A22" s="180" t="s">
        <v>237</v>
      </c>
      <c r="B22" s="74">
        <v>13</v>
      </c>
      <c r="C22" s="75">
        <v>6293.19</v>
      </c>
      <c r="D22" s="74">
        <v>484.09</v>
      </c>
      <c r="E22" s="74">
        <v>3</v>
      </c>
      <c r="F22" s="75">
        <v>1141.6099999999999</v>
      </c>
      <c r="G22" s="74">
        <v>380.54</v>
      </c>
      <c r="H22" s="74"/>
      <c r="I22" s="75"/>
      <c r="J22" s="74"/>
      <c r="K22" s="76"/>
      <c r="L22" s="76"/>
      <c r="M22" s="76"/>
      <c r="N22" s="77">
        <v>16</v>
      </c>
      <c r="O22" s="78">
        <v>7434.8</v>
      </c>
    </row>
    <row r="23" spans="1:15">
      <c r="A23" s="255"/>
      <c r="B23" s="256"/>
      <c r="C23" s="257"/>
      <c r="D23" s="256"/>
      <c r="E23" s="256"/>
      <c r="F23" s="257"/>
      <c r="G23" s="256"/>
      <c r="H23" s="256"/>
      <c r="I23" s="256"/>
      <c r="J23" s="256"/>
      <c r="K23" s="258"/>
      <c r="L23" s="258"/>
      <c r="M23" s="258"/>
      <c r="N23" s="259"/>
      <c r="O23" s="260"/>
    </row>
    <row r="24" spans="1:15" ht="15.75">
      <c r="A24" s="485" t="s">
        <v>455</v>
      </c>
      <c r="B24" s="485"/>
      <c r="C24" s="485"/>
      <c r="D24" s="485"/>
      <c r="E24" s="485"/>
      <c r="F24" s="485"/>
      <c r="G24" s="485"/>
      <c r="H24" s="485"/>
      <c r="I24" s="485"/>
      <c r="J24" s="485"/>
      <c r="K24" s="485"/>
      <c r="L24" s="485"/>
      <c r="M24" s="485"/>
      <c r="N24" s="485"/>
      <c r="O24" s="485"/>
    </row>
    <row r="25" spans="1:15" ht="16.5" thickBot="1">
      <c r="A25" s="239"/>
      <c r="B25" s="239"/>
      <c r="C25" s="239"/>
      <c r="D25" s="239"/>
      <c r="E25" s="239"/>
      <c r="F25" s="239"/>
      <c r="G25" s="239"/>
      <c r="H25" s="239"/>
      <c r="I25" s="239"/>
      <c r="J25" s="84"/>
      <c r="K25" s="84"/>
      <c r="L25" s="84"/>
      <c r="M25" s="84"/>
      <c r="N25" s="84"/>
      <c r="O25" s="84"/>
    </row>
    <row r="26" spans="1:15" ht="15.75">
      <c r="A26" s="486" t="s">
        <v>336</v>
      </c>
      <c r="B26" s="488" t="s">
        <v>2</v>
      </c>
      <c r="C26" s="488"/>
      <c r="D26" s="488"/>
      <c r="E26" s="488" t="s">
        <v>3</v>
      </c>
      <c r="F26" s="488"/>
      <c r="G26" s="488"/>
      <c r="H26" s="488" t="s">
        <v>11</v>
      </c>
      <c r="I26" s="488"/>
      <c r="J26" s="488"/>
      <c r="K26" s="488" t="s">
        <v>12</v>
      </c>
      <c r="L26" s="488"/>
      <c r="M26" s="488"/>
      <c r="N26" s="488" t="s">
        <v>334</v>
      </c>
      <c r="O26" s="489"/>
    </row>
    <row r="27" spans="1:15" ht="32.25" thickBot="1">
      <c r="A27" s="487"/>
      <c r="B27" s="88" t="s">
        <v>0</v>
      </c>
      <c r="C27" s="238" t="s">
        <v>1</v>
      </c>
      <c r="D27" s="89" t="s">
        <v>13</v>
      </c>
      <c r="E27" s="88" t="s">
        <v>0</v>
      </c>
      <c r="F27" s="238" t="s">
        <v>1</v>
      </c>
      <c r="G27" s="89" t="s">
        <v>13</v>
      </c>
      <c r="H27" s="88" t="s">
        <v>0</v>
      </c>
      <c r="I27" s="238" t="s">
        <v>1</v>
      </c>
      <c r="J27" s="89" t="s">
        <v>13</v>
      </c>
      <c r="K27" s="88" t="s">
        <v>0</v>
      </c>
      <c r="L27" s="238" t="s">
        <v>1</v>
      </c>
      <c r="M27" s="89" t="s">
        <v>13</v>
      </c>
      <c r="N27" s="57" t="s">
        <v>286</v>
      </c>
      <c r="O27" s="90" t="s">
        <v>333</v>
      </c>
    </row>
    <row r="28" spans="1:15" ht="15.75" thickBot="1">
      <c r="A28" s="80" t="s">
        <v>285</v>
      </c>
      <c r="B28" s="91">
        <v>336029</v>
      </c>
      <c r="C28" s="92">
        <v>35074863.520000003</v>
      </c>
      <c r="D28" s="93">
        <v>841.18</v>
      </c>
      <c r="E28" s="91">
        <v>68039</v>
      </c>
      <c r="F28" s="92">
        <v>4574602.49</v>
      </c>
      <c r="G28" s="93">
        <v>591.12</v>
      </c>
      <c r="H28" s="93">
        <v>21</v>
      </c>
      <c r="I28" s="92">
        <v>4794.8599999999997</v>
      </c>
      <c r="J28" s="93">
        <v>228.33</v>
      </c>
      <c r="K28" s="81"/>
      <c r="L28" s="81"/>
      <c r="M28" s="81"/>
      <c r="N28" s="94">
        <v>404089</v>
      </c>
      <c r="O28" s="95">
        <v>39654260.869999997</v>
      </c>
    </row>
    <row r="37" spans="2:2">
      <c r="B37" s="232"/>
    </row>
    <row r="38" spans="2:2">
      <c r="B38" s="232"/>
    </row>
    <row r="39" spans="2:2">
      <c r="B39" s="232"/>
    </row>
  </sheetData>
  <mergeCells count="22">
    <mergeCell ref="N16:O16"/>
    <mergeCell ref="A16:A17"/>
    <mergeCell ref="B16:D16"/>
    <mergeCell ref="E16:G16"/>
    <mergeCell ref="H16:J16"/>
    <mergeCell ref="K16:M16"/>
    <mergeCell ref="A1:O1"/>
    <mergeCell ref="A24:O24"/>
    <mergeCell ref="A26:A27"/>
    <mergeCell ref="B26:D26"/>
    <mergeCell ref="E26:G26"/>
    <mergeCell ref="H26:J26"/>
    <mergeCell ref="K26:M26"/>
    <mergeCell ref="N26:O26"/>
    <mergeCell ref="A2:O2"/>
    <mergeCell ref="A4:A5"/>
    <mergeCell ref="B4:D4"/>
    <mergeCell ref="E4:G4"/>
    <mergeCell ref="H4:J4"/>
    <mergeCell ref="K4:M4"/>
    <mergeCell ref="N4:O4"/>
    <mergeCell ref="A14:O1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O96"/>
  <sheetViews>
    <sheetView topLeftCell="A70" zoomScaleNormal="100" workbookViewId="0">
      <selection activeCell="J91" sqref="J91"/>
    </sheetView>
  </sheetViews>
  <sheetFormatPr defaultRowHeight="15"/>
  <cols>
    <col min="1" max="1" width="23.5703125" style="97" bestFit="1" customWidth="1"/>
    <col min="2" max="2" width="11.140625" style="97" customWidth="1"/>
    <col min="3" max="3" width="11.7109375" style="97" customWidth="1"/>
    <col min="4" max="5" width="11.5703125" style="97" customWidth="1"/>
    <col min="6" max="6" width="10.85546875" style="97" customWidth="1"/>
    <col min="7" max="7" width="11.42578125" style="97" customWidth="1"/>
    <col min="8" max="8" width="35.42578125" style="97" customWidth="1"/>
    <col min="9" max="9" width="24.28515625" style="2" customWidth="1"/>
    <col min="10" max="10" width="25.140625" style="97" customWidth="1"/>
    <col min="11" max="12" width="9.140625" style="97" customWidth="1"/>
    <col min="13" max="16384" width="9.140625" style="97"/>
  </cols>
  <sheetData>
    <row r="1" spans="1:15" s="11" customFormat="1" ht="18.75">
      <c r="A1" s="448" t="s">
        <v>433</v>
      </c>
      <c r="B1" s="448"/>
      <c r="C1" s="448"/>
      <c r="D1" s="448"/>
      <c r="E1" s="448"/>
      <c r="F1" s="448"/>
      <c r="G1" s="448"/>
      <c r="H1" s="448"/>
      <c r="I1" s="448"/>
      <c r="J1" s="448"/>
      <c r="K1" s="183"/>
      <c r="L1" s="183"/>
      <c r="M1" s="183"/>
      <c r="N1" s="183"/>
      <c r="O1" s="183"/>
    </row>
    <row r="3" spans="1:15" s="44" customFormat="1" ht="87" customHeight="1">
      <c r="A3" s="213" t="s">
        <v>22</v>
      </c>
      <c r="B3" s="213" t="s">
        <v>2</v>
      </c>
      <c r="C3" s="213" t="s">
        <v>3</v>
      </c>
      <c r="D3" s="213" t="s">
        <v>23</v>
      </c>
      <c r="E3" s="30" t="s">
        <v>25</v>
      </c>
      <c r="F3" s="30" t="s">
        <v>26</v>
      </c>
      <c r="G3" s="213" t="s">
        <v>24</v>
      </c>
      <c r="H3" s="40" t="s">
        <v>329</v>
      </c>
      <c r="I3" s="40" t="s">
        <v>328</v>
      </c>
      <c r="J3" s="40" t="s">
        <v>292</v>
      </c>
    </row>
    <row r="4" spans="1:15">
      <c r="A4" s="101" t="s">
        <v>337</v>
      </c>
      <c r="B4" s="41">
        <v>354</v>
      </c>
      <c r="C4" s="41">
        <v>14293</v>
      </c>
      <c r="D4" s="41">
        <v>4394</v>
      </c>
      <c r="E4" s="41">
        <v>0</v>
      </c>
      <c r="F4" s="41">
        <v>0</v>
      </c>
      <c r="G4" s="41">
        <v>19041</v>
      </c>
      <c r="H4" s="27">
        <v>8040954.6399999997</v>
      </c>
      <c r="I4" s="27">
        <v>2203.39</v>
      </c>
      <c r="J4" s="27">
        <v>416878.29</v>
      </c>
    </row>
    <row r="5" spans="1:15">
      <c r="A5" s="101" t="s">
        <v>332</v>
      </c>
      <c r="B5" s="41">
        <v>336937</v>
      </c>
      <c r="C5" s="41">
        <v>92321</v>
      </c>
      <c r="D5" s="41">
        <v>8121</v>
      </c>
      <c r="E5" s="41">
        <v>0</v>
      </c>
      <c r="F5" s="41">
        <v>0</v>
      </c>
      <c r="G5" s="41">
        <v>437379</v>
      </c>
      <c r="H5" s="27">
        <v>466556673.88</v>
      </c>
      <c r="I5" s="27">
        <v>4635809.09</v>
      </c>
      <c r="J5" s="27">
        <v>23138369.5</v>
      </c>
    </row>
    <row r="6" spans="1:15">
      <c r="A6" s="55" t="s">
        <v>194</v>
      </c>
      <c r="B6" s="41">
        <v>539930</v>
      </c>
      <c r="C6" s="41">
        <v>193394</v>
      </c>
      <c r="D6" s="41">
        <v>84227</v>
      </c>
      <c r="E6" s="41">
        <v>0</v>
      </c>
      <c r="F6" s="41">
        <v>0</v>
      </c>
      <c r="G6" s="41">
        <v>817551</v>
      </c>
      <c r="H6" s="27">
        <v>507562614.93000001</v>
      </c>
      <c r="I6" s="27">
        <v>1477871.05</v>
      </c>
      <c r="J6" s="27">
        <v>29036827.5</v>
      </c>
    </row>
    <row r="7" spans="1:15">
      <c r="A7" s="55" t="s">
        <v>195</v>
      </c>
      <c r="B7" s="41">
        <v>327</v>
      </c>
      <c r="C7" s="41">
        <v>81</v>
      </c>
      <c r="D7" s="41">
        <v>2</v>
      </c>
      <c r="E7" s="41">
        <v>0</v>
      </c>
      <c r="F7" s="41">
        <v>0</v>
      </c>
      <c r="G7" s="41">
        <v>410</v>
      </c>
      <c r="H7" s="27">
        <v>342619.85</v>
      </c>
      <c r="I7" s="27">
        <v>3018.39</v>
      </c>
      <c r="J7" s="27">
        <v>21732.97</v>
      </c>
    </row>
    <row r="8" spans="1:15">
      <c r="A8" s="55" t="s">
        <v>196</v>
      </c>
      <c r="B8" s="41">
        <v>9392</v>
      </c>
      <c r="C8" s="41">
        <v>2118</v>
      </c>
      <c r="D8" s="41">
        <v>756</v>
      </c>
      <c r="E8" s="41">
        <v>0</v>
      </c>
      <c r="F8" s="41">
        <v>0</v>
      </c>
      <c r="G8" s="41">
        <v>12266</v>
      </c>
      <c r="H8" s="27">
        <v>10252435.050000001</v>
      </c>
      <c r="I8" s="27">
        <v>44044.22</v>
      </c>
      <c r="J8" s="27">
        <v>641615.56999999995</v>
      </c>
    </row>
    <row r="9" spans="1:15">
      <c r="A9" s="55" t="s">
        <v>197</v>
      </c>
      <c r="B9" s="41">
        <v>1170</v>
      </c>
      <c r="C9" s="41">
        <v>488</v>
      </c>
      <c r="D9" s="41">
        <v>149</v>
      </c>
      <c r="E9" s="41">
        <v>0</v>
      </c>
      <c r="F9" s="41">
        <v>0</v>
      </c>
      <c r="G9" s="41">
        <v>1807</v>
      </c>
      <c r="H9" s="27">
        <v>2573919.8199999998</v>
      </c>
      <c r="I9" s="27">
        <v>207305.07</v>
      </c>
      <c r="J9" s="27">
        <v>173020.46</v>
      </c>
    </row>
    <row r="10" spans="1:15">
      <c r="A10" s="55" t="s">
        <v>300</v>
      </c>
      <c r="B10" s="41">
        <v>1340</v>
      </c>
      <c r="C10" s="41">
        <v>160</v>
      </c>
      <c r="D10" s="41">
        <v>39</v>
      </c>
      <c r="E10" s="41">
        <v>10</v>
      </c>
      <c r="F10" s="41">
        <v>0</v>
      </c>
      <c r="G10" s="41">
        <v>1549</v>
      </c>
      <c r="H10" s="27">
        <v>1933300.32</v>
      </c>
      <c r="I10" s="27">
        <v>39755.71</v>
      </c>
      <c r="J10" s="27">
        <v>100383.53</v>
      </c>
    </row>
    <row r="11" spans="1:15">
      <c r="A11" s="55" t="s">
        <v>198</v>
      </c>
      <c r="B11" s="41">
        <v>12299</v>
      </c>
      <c r="C11" s="41">
        <v>2145</v>
      </c>
      <c r="D11" s="41">
        <v>315</v>
      </c>
      <c r="E11" s="41">
        <v>0</v>
      </c>
      <c r="F11" s="41">
        <v>0</v>
      </c>
      <c r="G11" s="41">
        <v>14759</v>
      </c>
      <c r="H11" s="27">
        <v>16798991.850000001</v>
      </c>
      <c r="I11" s="27">
        <v>380588.29</v>
      </c>
      <c r="J11" s="27">
        <v>858138.22</v>
      </c>
    </row>
    <row r="12" spans="1:15">
      <c r="A12" s="55" t="s">
        <v>199</v>
      </c>
      <c r="B12" s="41">
        <v>3231</v>
      </c>
      <c r="C12" s="41">
        <v>1120</v>
      </c>
      <c r="D12" s="41">
        <v>142</v>
      </c>
      <c r="E12" s="41">
        <v>0</v>
      </c>
      <c r="F12" s="41">
        <v>0</v>
      </c>
      <c r="G12" s="41">
        <v>4493</v>
      </c>
      <c r="H12" s="27">
        <v>5776248.3799999999</v>
      </c>
      <c r="I12" s="27">
        <v>416835.86</v>
      </c>
      <c r="J12" s="27">
        <v>338222.05</v>
      </c>
    </row>
    <row r="13" spans="1:15">
      <c r="A13" s="55" t="s">
        <v>200</v>
      </c>
      <c r="B13" s="41">
        <v>5331</v>
      </c>
      <c r="C13" s="41">
        <v>1611</v>
      </c>
      <c r="D13" s="41">
        <v>154</v>
      </c>
      <c r="E13" s="41">
        <v>56</v>
      </c>
      <c r="F13" s="41">
        <v>0</v>
      </c>
      <c r="G13" s="41">
        <v>7152</v>
      </c>
      <c r="H13" s="27">
        <v>8064847.96</v>
      </c>
      <c r="I13" s="27">
        <v>177361.69</v>
      </c>
      <c r="J13" s="27">
        <v>448041.88</v>
      </c>
    </row>
    <row r="14" spans="1:15">
      <c r="A14" s="55" t="s">
        <v>201</v>
      </c>
      <c r="B14" s="41">
        <v>2372</v>
      </c>
      <c r="C14" s="41">
        <v>393</v>
      </c>
      <c r="D14" s="41">
        <v>115</v>
      </c>
      <c r="E14" s="41">
        <v>0</v>
      </c>
      <c r="F14" s="41">
        <v>0</v>
      </c>
      <c r="G14" s="41">
        <v>2880</v>
      </c>
      <c r="H14" s="27">
        <v>3535072.6</v>
      </c>
      <c r="I14" s="27">
        <v>142403.75</v>
      </c>
      <c r="J14" s="27">
        <v>224837.11</v>
      </c>
    </row>
    <row r="15" spans="1:15">
      <c r="A15" s="55" t="s">
        <v>202</v>
      </c>
      <c r="B15" s="41">
        <v>602</v>
      </c>
      <c r="C15" s="41">
        <v>144</v>
      </c>
      <c r="D15" s="41">
        <v>2</v>
      </c>
      <c r="E15" s="41">
        <v>5</v>
      </c>
      <c r="F15" s="41">
        <v>0</v>
      </c>
      <c r="G15" s="41">
        <v>753</v>
      </c>
      <c r="H15" s="27">
        <v>877981.05</v>
      </c>
      <c r="I15" s="27">
        <v>24639.61</v>
      </c>
      <c r="J15" s="27">
        <v>45855.26</v>
      </c>
    </row>
    <row r="16" spans="1:15">
      <c r="A16" s="55" t="s">
        <v>203</v>
      </c>
      <c r="B16" s="41">
        <v>42644</v>
      </c>
      <c r="C16" s="41">
        <v>9233</v>
      </c>
      <c r="D16" s="41">
        <v>1262</v>
      </c>
      <c r="E16" s="41">
        <v>354</v>
      </c>
      <c r="F16" s="41">
        <v>0</v>
      </c>
      <c r="G16" s="41">
        <v>53493</v>
      </c>
      <c r="H16" s="27">
        <v>67794927.269999996</v>
      </c>
      <c r="I16" s="27">
        <v>1532160.64</v>
      </c>
      <c r="J16" s="27">
        <v>3533734.03</v>
      </c>
    </row>
    <row r="17" spans="1:10">
      <c r="A17" s="55" t="s">
        <v>204</v>
      </c>
      <c r="B17" s="41">
        <v>191787</v>
      </c>
      <c r="C17" s="41">
        <v>101656</v>
      </c>
      <c r="D17" s="41">
        <v>27369</v>
      </c>
      <c r="E17" s="41">
        <v>3378</v>
      </c>
      <c r="F17" s="41">
        <v>0</v>
      </c>
      <c r="G17" s="41">
        <v>324190</v>
      </c>
      <c r="H17" s="27">
        <v>242929950.31999999</v>
      </c>
      <c r="I17" s="27">
        <v>197835.45</v>
      </c>
      <c r="J17" s="27">
        <v>11756008.369999999</v>
      </c>
    </row>
    <row r="18" spans="1:10">
      <c r="A18" s="55" t="s">
        <v>205</v>
      </c>
      <c r="B18" s="41">
        <v>824</v>
      </c>
      <c r="C18" s="41">
        <v>3860</v>
      </c>
      <c r="D18" s="41">
        <v>167</v>
      </c>
      <c r="E18" s="41">
        <v>0</v>
      </c>
      <c r="F18" s="41">
        <v>0</v>
      </c>
      <c r="G18" s="41">
        <v>4851</v>
      </c>
      <c r="H18" s="27">
        <v>2490647.2200000002</v>
      </c>
      <c r="I18" s="27">
        <v>16513.53</v>
      </c>
      <c r="J18" s="27">
        <v>165535.32</v>
      </c>
    </row>
    <row r="19" spans="1:10">
      <c r="A19" s="55" t="s">
        <v>224</v>
      </c>
      <c r="B19" s="41">
        <v>1390</v>
      </c>
      <c r="C19" s="41">
        <v>549</v>
      </c>
      <c r="D19" s="41">
        <v>58</v>
      </c>
      <c r="E19" s="41">
        <v>6</v>
      </c>
      <c r="F19" s="41">
        <v>0</v>
      </c>
      <c r="G19" s="41">
        <v>2003</v>
      </c>
      <c r="H19" s="27">
        <v>1349168.5</v>
      </c>
      <c r="I19" s="27">
        <v>11749.85</v>
      </c>
      <c r="J19" s="27">
        <v>75805.72</v>
      </c>
    </row>
    <row r="20" spans="1:10">
      <c r="A20" s="55" t="s">
        <v>225</v>
      </c>
      <c r="B20" s="41">
        <v>14590</v>
      </c>
      <c r="C20" s="41">
        <v>5699</v>
      </c>
      <c r="D20" s="41">
        <v>684</v>
      </c>
      <c r="E20" s="41">
        <v>0</v>
      </c>
      <c r="F20" s="41">
        <v>0</v>
      </c>
      <c r="G20" s="41">
        <v>20973</v>
      </c>
      <c r="H20" s="27">
        <v>14157245.189999999</v>
      </c>
      <c r="I20" s="27">
        <v>252725.98</v>
      </c>
      <c r="J20" s="27">
        <v>763084.71</v>
      </c>
    </row>
    <row r="21" spans="1:10">
      <c r="A21" s="55" t="s">
        <v>206</v>
      </c>
      <c r="B21" s="41">
        <v>16278</v>
      </c>
      <c r="C21" s="41">
        <v>7381</v>
      </c>
      <c r="D21" s="41">
        <v>367</v>
      </c>
      <c r="E21" s="41">
        <v>158</v>
      </c>
      <c r="F21" s="41">
        <v>0</v>
      </c>
      <c r="G21" s="41">
        <v>24184</v>
      </c>
      <c r="H21" s="27">
        <v>25781936.32</v>
      </c>
      <c r="I21" s="27">
        <v>1391848.96</v>
      </c>
      <c r="J21" s="27">
        <v>1439969.15</v>
      </c>
    </row>
    <row r="22" spans="1:10">
      <c r="A22" s="55" t="s">
        <v>207</v>
      </c>
      <c r="B22" s="41">
        <v>19964</v>
      </c>
      <c r="C22" s="41">
        <v>6237</v>
      </c>
      <c r="D22" s="41">
        <v>1186</v>
      </c>
      <c r="E22" s="41">
        <v>0</v>
      </c>
      <c r="F22" s="41">
        <v>0</v>
      </c>
      <c r="G22" s="41">
        <v>27387</v>
      </c>
      <c r="H22" s="27">
        <v>31877572.510000002</v>
      </c>
      <c r="I22" s="27">
        <v>620536.07999999996</v>
      </c>
      <c r="J22" s="27">
        <v>1550536.16</v>
      </c>
    </row>
    <row r="23" spans="1:10">
      <c r="A23" s="55" t="s">
        <v>226</v>
      </c>
      <c r="B23" s="41">
        <v>2498</v>
      </c>
      <c r="C23" s="41">
        <v>621</v>
      </c>
      <c r="D23" s="41">
        <v>224</v>
      </c>
      <c r="E23" s="41">
        <v>0</v>
      </c>
      <c r="F23" s="41">
        <v>0</v>
      </c>
      <c r="G23" s="41">
        <v>3343</v>
      </c>
      <c r="H23" s="27">
        <v>4179192.55</v>
      </c>
      <c r="I23" s="27">
        <v>218242.1</v>
      </c>
      <c r="J23" s="27">
        <v>27270.58</v>
      </c>
    </row>
    <row r="24" spans="1:10">
      <c r="A24" s="55" t="s">
        <v>227</v>
      </c>
      <c r="B24" s="41">
        <v>490</v>
      </c>
      <c r="C24" s="41">
        <v>159</v>
      </c>
      <c r="D24" s="41">
        <v>53</v>
      </c>
      <c r="E24" s="41">
        <v>0</v>
      </c>
      <c r="F24" s="41">
        <v>0</v>
      </c>
      <c r="G24" s="41">
        <v>702</v>
      </c>
      <c r="H24" s="27">
        <v>590037.54</v>
      </c>
      <c r="I24" s="27">
        <v>3661.44</v>
      </c>
      <c r="J24" s="27">
        <v>28747.19</v>
      </c>
    </row>
    <row r="25" spans="1:10">
      <c r="A25" s="55" t="s">
        <v>228</v>
      </c>
      <c r="B25" s="41">
        <v>604</v>
      </c>
      <c r="C25" s="41">
        <v>304</v>
      </c>
      <c r="D25" s="41">
        <v>44</v>
      </c>
      <c r="E25" s="41">
        <v>0</v>
      </c>
      <c r="F25" s="41">
        <v>0</v>
      </c>
      <c r="G25" s="41">
        <v>952</v>
      </c>
      <c r="H25" s="27">
        <v>982019.36</v>
      </c>
      <c r="I25" s="27">
        <v>863.45</v>
      </c>
      <c r="J25" s="27">
        <v>43267.59</v>
      </c>
    </row>
    <row r="26" spans="1:10">
      <c r="A26" s="55" t="s">
        <v>229</v>
      </c>
      <c r="B26" s="41">
        <v>51</v>
      </c>
      <c r="C26" s="41">
        <v>24</v>
      </c>
      <c r="D26" s="41">
        <v>7</v>
      </c>
      <c r="E26" s="41">
        <v>0</v>
      </c>
      <c r="F26" s="41">
        <v>0</v>
      </c>
      <c r="G26" s="41">
        <v>82</v>
      </c>
      <c r="H26" s="27">
        <v>87537.46</v>
      </c>
      <c r="I26" s="27">
        <v>194.72</v>
      </c>
      <c r="J26" s="27">
        <v>3836.07</v>
      </c>
    </row>
    <row r="27" spans="1:10">
      <c r="A27" s="55" t="s">
        <v>230</v>
      </c>
      <c r="B27" s="41">
        <v>945</v>
      </c>
      <c r="C27" s="41">
        <v>300</v>
      </c>
      <c r="D27" s="41">
        <v>61</v>
      </c>
      <c r="E27" s="41">
        <v>0</v>
      </c>
      <c r="F27" s="41">
        <v>0</v>
      </c>
      <c r="G27" s="41">
        <v>1306</v>
      </c>
      <c r="H27" s="27">
        <v>1424730.82</v>
      </c>
      <c r="I27" s="27">
        <v>10266.08</v>
      </c>
      <c r="J27" s="27">
        <v>58159.85</v>
      </c>
    </row>
    <row r="28" spans="1:10" s="9" customFormat="1">
      <c r="A28" s="28" t="s">
        <v>231</v>
      </c>
      <c r="B28" s="41">
        <v>24715</v>
      </c>
      <c r="C28" s="41">
        <v>7814</v>
      </c>
      <c r="D28" s="41">
        <v>803</v>
      </c>
      <c r="E28" s="41">
        <v>0</v>
      </c>
      <c r="F28" s="41">
        <v>0</v>
      </c>
      <c r="G28" s="41">
        <v>33332</v>
      </c>
      <c r="H28" s="27">
        <v>47965163.530000001</v>
      </c>
      <c r="I28" s="27">
        <v>1812658.61</v>
      </c>
      <c r="J28" s="27">
        <v>2679769.5</v>
      </c>
    </row>
    <row r="29" spans="1:10">
      <c r="A29" s="101" t="s">
        <v>362</v>
      </c>
      <c r="B29" s="41">
        <v>439928</v>
      </c>
      <c r="C29" s="41">
        <v>0</v>
      </c>
      <c r="D29" s="41">
        <v>85066</v>
      </c>
      <c r="E29" s="41">
        <v>0</v>
      </c>
      <c r="F29" s="41">
        <v>0</v>
      </c>
      <c r="G29" s="41">
        <v>524994</v>
      </c>
      <c r="H29" s="27">
        <v>236684879.83000001</v>
      </c>
      <c r="I29" s="27">
        <v>12349.01</v>
      </c>
      <c r="J29" s="27">
        <v>14045781.84</v>
      </c>
    </row>
    <row r="30" spans="1:10">
      <c r="A30" s="55" t="s">
        <v>232</v>
      </c>
      <c r="B30" s="41">
        <v>38</v>
      </c>
      <c r="C30" s="41">
        <v>31</v>
      </c>
      <c r="D30" s="41">
        <v>7</v>
      </c>
      <c r="E30" s="41">
        <v>0</v>
      </c>
      <c r="F30" s="41">
        <v>0</v>
      </c>
      <c r="G30" s="41">
        <v>76</v>
      </c>
      <c r="H30" s="27">
        <v>65641.56</v>
      </c>
      <c r="I30" s="27">
        <v>179.08</v>
      </c>
      <c r="J30" s="27">
        <v>3309.39</v>
      </c>
    </row>
    <row r="31" spans="1:10">
      <c r="A31" s="55" t="s">
        <v>233</v>
      </c>
      <c r="B31" s="41">
        <v>33</v>
      </c>
      <c r="C31" s="41">
        <v>10</v>
      </c>
      <c r="D31" s="41">
        <v>0</v>
      </c>
      <c r="E31" s="41">
        <v>0</v>
      </c>
      <c r="F31" s="41">
        <v>0</v>
      </c>
      <c r="G31" s="41">
        <v>43</v>
      </c>
      <c r="H31" s="27">
        <v>47676.77</v>
      </c>
      <c r="I31" s="27">
        <v>145.26</v>
      </c>
      <c r="J31" s="27">
        <v>2221.7199999999998</v>
      </c>
    </row>
    <row r="32" spans="1:10">
      <c r="A32" s="55" t="s">
        <v>301</v>
      </c>
      <c r="B32" s="41">
        <v>18</v>
      </c>
      <c r="C32" s="41">
        <v>5</v>
      </c>
      <c r="D32" s="41">
        <v>0</v>
      </c>
      <c r="E32" s="41">
        <v>0</v>
      </c>
      <c r="F32" s="41">
        <v>0</v>
      </c>
      <c r="G32" s="41">
        <v>23</v>
      </c>
      <c r="H32" s="27">
        <v>22435.82</v>
      </c>
      <c r="I32" s="27">
        <v>352.39</v>
      </c>
      <c r="J32" s="27">
        <v>1450.41</v>
      </c>
    </row>
    <row r="33" spans="1:10">
      <c r="A33" s="55" t="s">
        <v>208</v>
      </c>
      <c r="B33" s="41">
        <v>5</v>
      </c>
      <c r="C33" s="41">
        <v>0</v>
      </c>
      <c r="D33" s="41">
        <v>0</v>
      </c>
      <c r="E33" s="41">
        <v>2</v>
      </c>
      <c r="F33" s="41">
        <v>0</v>
      </c>
      <c r="G33" s="41">
        <v>7</v>
      </c>
      <c r="H33" s="27">
        <v>7426.43</v>
      </c>
      <c r="I33" s="27">
        <v>382.7</v>
      </c>
      <c r="J33" s="27">
        <v>466.58</v>
      </c>
    </row>
    <row r="34" spans="1:10">
      <c r="A34" s="55" t="s">
        <v>209</v>
      </c>
      <c r="B34" s="41">
        <v>110486</v>
      </c>
      <c r="C34" s="41">
        <v>43276</v>
      </c>
      <c r="D34" s="41">
        <v>12690</v>
      </c>
      <c r="E34" s="41">
        <v>402</v>
      </c>
      <c r="F34" s="41">
        <v>0</v>
      </c>
      <c r="G34" s="41">
        <v>166854</v>
      </c>
      <c r="H34" s="27">
        <v>115632025.93000001</v>
      </c>
      <c r="I34" s="27">
        <v>156183.94</v>
      </c>
      <c r="J34" s="27">
        <v>6489884.9699999997</v>
      </c>
    </row>
    <row r="35" spans="1:10">
      <c r="A35" s="55" t="s">
        <v>340</v>
      </c>
      <c r="B35" s="41">
        <v>85015</v>
      </c>
      <c r="C35" s="41">
        <v>64626</v>
      </c>
      <c r="D35" s="41">
        <v>10673</v>
      </c>
      <c r="E35" s="41">
        <v>1872</v>
      </c>
      <c r="F35" s="41">
        <v>0</v>
      </c>
      <c r="G35" s="41">
        <v>162186</v>
      </c>
      <c r="H35" s="27">
        <v>96257511.019999996</v>
      </c>
      <c r="I35" s="27">
        <v>994252.85</v>
      </c>
      <c r="J35" s="27">
        <v>5696917.4199999999</v>
      </c>
    </row>
    <row r="36" spans="1:10">
      <c r="A36" s="101" t="s">
        <v>359</v>
      </c>
      <c r="B36" s="41">
        <v>0</v>
      </c>
      <c r="C36" s="41">
        <v>10333</v>
      </c>
      <c r="D36" s="41">
        <v>0</v>
      </c>
      <c r="E36" s="41">
        <v>0</v>
      </c>
      <c r="F36" s="41">
        <v>0</v>
      </c>
      <c r="G36" s="41">
        <v>10333</v>
      </c>
      <c r="H36" s="27">
        <v>1898374.21</v>
      </c>
      <c r="I36" s="27">
        <v>0</v>
      </c>
      <c r="J36" s="27">
        <v>113899.52</v>
      </c>
    </row>
    <row r="37" spans="1:10">
      <c r="A37" s="101" t="s">
        <v>360</v>
      </c>
      <c r="B37" s="41">
        <v>498</v>
      </c>
      <c r="C37" s="41">
        <v>65</v>
      </c>
      <c r="D37" s="41">
        <v>6</v>
      </c>
      <c r="E37" s="41">
        <v>0</v>
      </c>
      <c r="F37" s="41">
        <v>0</v>
      </c>
      <c r="G37" s="41">
        <v>569</v>
      </c>
      <c r="H37" s="27">
        <v>772310.41</v>
      </c>
      <c r="I37" s="27">
        <v>48754.45</v>
      </c>
      <c r="J37" s="27">
        <v>48020.52</v>
      </c>
    </row>
    <row r="38" spans="1:10">
      <c r="A38" s="101" t="s">
        <v>361</v>
      </c>
      <c r="B38" s="41">
        <v>0</v>
      </c>
      <c r="C38" s="41">
        <v>795</v>
      </c>
      <c r="D38" s="41">
        <v>0</v>
      </c>
      <c r="E38" s="41">
        <v>0</v>
      </c>
      <c r="F38" s="41">
        <v>0</v>
      </c>
      <c r="G38" s="41">
        <v>795</v>
      </c>
      <c r="H38" s="27">
        <v>262025.34</v>
      </c>
      <c r="I38" s="27">
        <v>200.81</v>
      </c>
      <c r="J38" s="27">
        <v>15709.39</v>
      </c>
    </row>
    <row r="39" spans="1:10">
      <c r="A39" s="55" t="s">
        <v>363</v>
      </c>
      <c r="B39" s="41">
        <v>23462</v>
      </c>
      <c r="C39" s="41">
        <v>0</v>
      </c>
      <c r="D39" s="41">
        <v>0</v>
      </c>
      <c r="E39" s="41">
        <v>10861</v>
      </c>
      <c r="F39" s="41">
        <v>0</v>
      </c>
      <c r="G39" s="41">
        <v>34323</v>
      </c>
      <c r="H39" s="27">
        <v>10587919.640000001</v>
      </c>
      <c r="I39" s="27">
        <v>0</v>
      </c>
      <c r="J39" s="27">
        <v>506928.4</v>
      </c>
    </row>
    <row r="40" spans="1:10">
      <c r="A40" s="55" t="s">
        <v>302</v>
      </c>
      <c r="B40" s="41">
        <v>4397</v>
      </c>
      <c r="C40" s="41">
        <v>1068</v>
      </c>
      <c r="D40" s="41">
        <v>360</v>
      </c>
      <c r="E40" s="41">
        <v>0</v>
      </c>
      <c r="F40" s="41">
        <v>0</v>
      </c>
      <c r="G40" s="41">
        <v>5825</v>
      </c>
      <c r="H40" s="27">
        <v>1819747.3</v>
      </c>
      <c r="I40" s="27">
        <v>57332.24</v>
      </c>
      <c r="J40" s="27">
        <v>105736.46</v>
      </c>
    </row>
    <row r="41" spans="1:10">
      <c r="A41" s="55" t="s">
        <v>303</v>
      </c>
      <c r="B41" s="41">
        <v>25479</v>
      </c>
      <c r="C41" s="41">
        <v>7083</v>
      </c>
      <c r="D41" s="41">
        <v>2997</v>
      </c>
      <c r="E41" s="41">
        <v>0</v>
      </c>
      <c r="F41" s="41">
        <v>0</v>
      </c>
      <c r="G41" s="41">
        <v>35559</v>
      </c>
      <c r="H41" s="27">
        <v>7546209.0999999996</v>
      </c>
      <c r="I41" s="27">
        <v>35543.9</v>
      </c>
      <c r="J41" s="27">
        <v>450674.85</v>
      </c>
    </row>
    <row r="42" spans="1:10">
      <c r="A42" s="55" t="s">
        <v>304</v>
      </c>
      <c r="B42" s="41">
        <v>3060</v>
      </c>
      <c r="C42" s="41">
        <v>1194</v>
      </c>
      <c r="D42" s="41">
        <v>336</v>
      </c>
      <c r="E42" s="41">
        <v>0</v>
      </c>
      <c r="F42" s="41">
        <v>0</v>
      </c>
      <c r="G42" s="41">
        <v>4590</v>
      </c>
      <c r="H42" s="27">
        <v>799774.27</v>
      </c>
      <c r="I42" s="27">
        <v>2412.58</v>
      </c>
      <c r="J42" s="27">
        <v>47844.92</v>
      </c>
    </row>
    <row r="43" spans="1:10">
      <c r="A43" s="55" t="s">
        <v>305</v>
      </c>
      <c r="B43" s="41">
        <v>2045</v>
      </c>
      <c r="C43" s="41">
        <v>680</v>
      </c>
      <c r="D43" s="41">
        <v>47</v>
      </c>
      <c r="E43" s="41">
        <v>0</v>
      </c>
      <c r="F43" s="41">
        <v>0</v>
      </c>
      <c r="G43" s="41">
        <v>2772</v>
      </c>
      <c r="H43" s="27">
        <v>519740.39</v>
      </c>
      <c r="I43" s="27">
        <v>2465</v>
      </c>
      <c r="J43" s="27">
        <v>31036.86</v>
      </c>
    </row>
    <row r="44" spans="1:10">
      <c r="A44" s="55" t="s">
        <v>306</v>
      </c>
      <c r="B44" s="41">
        <v>23495</v>
      </c>
      <c r="C44" s="41">
        <v>4461</v>
      </c>
      <c r="D44" s="41">
        <v>251</v>
      </c>
      <c r="E44" s="41">
        <v>0</v>
      </c>
      <c r="F44" s="41">
        <v>0</v>
      </c>
      <c r="G44" s="41">
        <v>28207</v>
      </c>
      <c r="H44" s="27">
        <v>7003104.9500000002</v>
      </c>
      <c r="I44" s="27">
        <v>83272.2</v>
      </c>
      <c r="J44" s="27">
        <v>415169.4</v>
      </c>
    </row>
    <row r="45" spans="1:10">
      <c r="A45" s="55" t="s">
        <v>307</v>
      </c>
      <c r="B45" s="41">
        <v>25461</v>
      </c>
      <c r="C45" s="41">
        <v>6012</v>
      </c>
      <c r="D45" s="41">
        <v>274</v>
      </c>
      <c r="E45" s="41">
        <v>0</v>
      </c>
      <c r="F45" s="41">
        <v>0</v>
      </c>
      <c r="G45" s="41">
        <v>31747</v>
      </c>
      <c r="H45" s="27">
        <v>6310612.6500000004</v>
      </c>
      <c r="I45" s="27">
        <v>3515.87</v>
      </c>
      <c r="J45" s="27">
        <v>378431.92</v>
      </c>
    </row>
    <row r="46" spans="1:10">
      <c r="A46" s="55" t="s">
        <v>294</v>
      </c>
      <c r="B46" s="41">
        <v>4045</v>
      </c>
      <c r="C46" s="41">
        <v>702</v>
      </c>
      <c r="D46" s="41">
        <v>62</v>
      </c>
      <c r="E46" s="41">
        <v>0</v>
      </c>
      <c r="F46" s="41">
        <v>0</v>
      </c>
      <c r="G46" s="41">
        <v>4809</v>
      </c>
      <c r="H46" s="27">
        <v>1658954.52</v>
      </c>
      <c r="I46" s="27">
        <v>65312.49</v>
      </c>
      <c r="J46" s="27">
        <v>95566.94</v>
      </c>
    </row>
    <row r="47" spans="1:10">
      <c r="A47" s="55" t="s">
        <v>308</v>
      </c>
      <c r="B47" s="41">
        <v>2187</v>
      </c>
      <c r="C47" s="41">
        <v>926</v>
      </c>
      <c r="D47" s="41">
        <v>390</v>
      </c>
      <c r="E47" s="41">
        <v>0</v>
      </c>
      <c r="F47" s="41">
        <v>0</v>
      </c>
      <c r="G47" s="41">
        <v>3503</v>
      </c>
      <c r="H47" s="27">
        <v>408388.33</v>
      </c>
      <c r="I47" s="27">
        <v>367.29</v>
      </c>
      <c r="J47" s="27">
        <v>24480.76</v>
      </c>
    </row>
    <row r="48" spans="1:10">
      <c r="A48" s="55" t="s">
        <v>309</v>
      </c>
      <c r="B48" s="41">
        <v>968</v>
      </c>
      <c r="C48" s="41">
        <v>498</v>
      </c>
      <c r="D48" s="41">
        <v>1</v>
      </c>
      <c r="E48" s="41">
        <v>0</v>
      </c>
      <c r="F48" s="41">
        <v>0</v>
      </c>
      <c r="G48" s="41">
        <v>1467</v>
      </c>
      <c r="H48" s="27">
        <v>504768.76</v>
      </c>
      <c r="I48" s="27">
        <v>17191.62</v>
      </c>
      <c r="J48" s="27">
        <v>29207.16</v>
      </c>
    </row>
    <row r="49" spans="1:10">
      <c r="A49" s="55" t="s">
        <v>310</v>
      </c>
      <c r="B49" s="41">
        <v>198032</v>
      </c>
      <c r="C49" s="41">
        <v>25289</v>
      </c>
      <c r="D49" s="41">
        <v>1355</v>
      </c>
      <c r="E49" s="41">
        <v>0</v>
      </c>
      <c r="F49" s="41">
        <v>0</v>
      </c>
      <c r="G49" s="41">
        <v>224676</v>
      </c>
      <c r="H49" s="27">
        <v>40425920.039999999</v>
      </c>
      <c r="I49" s="27">
        <v>10193.459999999999</v>
      </c>
      <c r="J49" s="27">
        <v>2425028.2000000002</v>
      </c>
    </row>
    <row r="50" spans="1:10">
      <c r="A50" s="55" t="s">
        <v>311</v>
      </c>
      <c r="B50" s="41">
        <v>11800</v>
      </c>
      <c r="C50" s="41">
        <v>3191</v>
      </c>
      <c r="D50" s="41">
        <v>0</v>
      </c>
      <c r="E50" s="41">
        <v>0</v>
      </c>
      <c r="F50" s="41">
        <v>0</v>
      </c>
      <c r="G50" s="41">
        <v>14991</v>
      </c>
      <c r="H50" s="27">
        <v>1067206.06</v>
      </c>
      <c r="I50" s="27">
        <v>20.12</v>
      </c>
      <c r="J50" s="27">
        <v>64036.41</v>
      </c>
    </row>
    <row r="51" spans="1:10">
      <c r="A51" s="55" t="s">
        <v>312</v>
      </c>
      <c r="B51" s="41">
        <v>5594</v>
      </c>
      <c r="C51" s="41">
        <v>1160</v>
      </c>
      <c r="D51" s="41">
        <v>68</v>
      </c>
      <c r="E51" s="41">
        <v>0</v>
      </c>
      <c r="F51" s="41">
        <v>0</v>
      </c>
      <c r="G51" s="41">
        <v>6822</v>
      </c>
      <c r="H51" s="27">
        <v>674080.8</v>
      </c>
      <c r="I51" s="27">
        <v>65.13</v>
      </c>
      <c r="J51" s="27">
        <v>40437.75</v>
      </c>
    </row>
    <row r="52" spans="1:10">
      <c r="A52" s="55" t="s">
        <v>313</v>
      </c>
      <c r="B52" s="41">
        <v>25370</v>
      </c>
      <c r="C52" s="41">
        <v>9147</v>
      </c>
      <c r="D52" s="41">
        <v>818</v>
      </c>
      <c r="E52" s="41">
        <v>0</v>
      </c>
      <c r="F52" s="41">
        <v>0</v>
      </c>
      <c r="G52" s="41">
        <v>35335</v>
      </c>
      <c r="H52" s="27">
        <v>3617703.21</v>
      </c>
      <c r="I52" s="27">
        <v>0</v>
      </c>
      <c r="J52" s="27">
        <v>217057.45</v>
      </c>
    </row>
    <row r="53" spans="1:10">
      <c r="A53" s="55" t="s">
        <v>314</v>
      </c>
      <c r="B53" s="41">
        <v>1419</v>
      </c>
      <c r="C53" s="41">
        <v>228</v>
      </c>
      <c r="D53" s="41">
        <v>24</v>
      </c>
      <c r="E53" s="41">
        <v>0</v>
      </c>
      <c r="F53" s="41">
        <v>0</v>
      </c>
      <c r="G53" s="41">
        <v>1671</v>
      </c>
      <c r="H53" s="27">
        <v>363964.98</v>
      </c>
      <c r="I53" s="27">
        <v>3369.32</v>
      </c>
      <c r="J53" s="27">
        <v>21635.95</v>
      </c>
    </row>
    <row r="54" spans="1:10">
      <c r="A54" s="55" t="s">
        <v>348</v>
      </c>
      <c r="B54" s="41">
        <v>6817</v>
      </c>
      <c r="C54" s="41">
        <v>82</v>
      </c>
      <c r="D54" s="41">
        <v>25</v>
      </c>
      <c r="E54" s="41">
        <v>0</v>
      </c>
      <c r="F54" s="41">
        <v>0</v>
      </c>
      <c r="G54" s="41">
        <v>6924</v>
      </c>
      <c r="H54" s="27">
        <v>4022837.93</v>
      </c>
      <c r="I54" s="27">
        <v>174793.55</v>
      </c>
      <c r="J54" s="27">
        <v>225196.7</v>
      </c>
    </row>
    <row r="55" spans="1:10">
      <c r="A55" s="55" t="s">
        <v>210</v>
      </c>
      <c r="B55" s="41">
        <v>2750</v>
      </c>
      <c r="C55" s="41">
        <v>0</v>
      </c>
      <c r="D55" s="41">
        <v>0</v>
      </c>
      <c r="E55" s="41">
        <v>0</v>
      </c>
      <c r="F55" s="41">
        <v>0</v>
      </c>
      <c r="G55" s="41">
        <v>2750</v>
      </c>
      <c r="H55" s="27">
        <v>1440895.86</v>
      </c>
      <c r="I55" s="27">
        <v>54659.85</v>
      </c>
      <c r="J55" s="27">
        <v>82983.990000000005</v>
      </c>
    </row>
    <row r="56" spans="1:10">
      <c r="A56" s="55" t="s">
        <v>315</v>
      </c>
      <c r="B56" s="41">
        <v>4419</v>
      </c>
      <c r="C56" s="41">
        <v>791</v>
      </c>
      <c r="D56" s="41">
        <v>102</v>
      </c>
      <c r="E56" s="41">
        <v>0</v>
      </c>
      <c r="F56" s="41">
        <v>0</v>
      </c>
      <c r="G56" s="41">
        <v>5312</v>
      </c>
      <c r="H56" s="27">
        <v>2484595.7000000002</v>
      </c>
      <c r="I56" s="27">
        <v>158652.84</v>
      </c>
      <c r="J56" s="27">
        <v>139557.44</v>
      </c>
    </row>
    <row r="57" spans="1:10">
      <c r="A57" s="55" t="s">
        <v>316</v>
      </c>
      <c r="B57" s="41">
        <v>6640</v>
      </c>
      <c r="C57" s="41">
        <v>3129</v>
      </c>
      <c r="D57" s="41">
        <v>358</v>
      </c>
      <c r="E57" s="41">
        <v>0</v>
      </c>
      <c r="F57" s="41">
        <v>0</v>
      </c>
      <c r="G57" s="41">
        <v>10127</v>
      </c>
      <c r="H57" s="27">
        <v>2188596.4300000002</v>
      </c>
      <c r="I57" s="27">
        <v>15417.38</v>
      </c>
      <c r="J57" s="27">
        <v>125652.73</v>
      </c>
    </row>
    <row r="58" spans="1:10">
      <c r="A58" s="55" t="s">
        <v>317</v>
      </c>
      <c r="B58" s="41">
        <v>371957</v>
      </c>
      <c r="C58" s="41">
        <v>123497</v>
      </c>
      <c r="D58" s="41">
        <v>51475</v>
      </c>
      <c r="E58" s="41">
        <v>0</v>
      </c>
      <c r="F58" s="41">
        <v>0</v>
      </c>
      <c r="G58" s="41">
        <v>546929</v>
      </c>
      <c r="H58" s="27">
        <v>83087821.390000001</v>
      </c>
      <c r="I58" s="27">
        <v>16241.54</v>
      </c>
      <c r="J58" s="27">
        <v>4979374.82</v>
      </c>
    </row>
    <row r="59" spans="1:10">
      <c r="A59" s="55" t="s">
        <v>318</v>
      </c>
      <c r="B59" s="41">
        <v>31844</v>
      </c>
      <c r="C59" s="41">
        <v>6672</v>
      </c>
      <c r="D59" s="41">
        <v>204</v>
      </c>
      <c r="E59" s="41">
        <v>0</v>
      </c>
      <c r="F59" s="41">
        <v>0</v>
      </c>
      <c r="G59" s="41">
        <v>38720</v>
      </c>
      <c r="H59" s="27">
        <v>8732752.5500000007</v>
      </c>
      <c r="I59" s="27">
        <v>55532.62</v>
      </c>
      <c r="J59" s="27">
        <v>520631.66</v>
      </c>
    </row>
    <row r="60" spans="1:10">
      <c r="A60" s="55" t="s">
        <v>319</v>
      </c>
      <c r="B60" s="41">
        <v>471</v>
      </c>
      <c r="C60" s="41">
        <v>46</v>
      </c>
      <c r="D60" s="41">
        <v>1</v>
      </c>
      <c r="E60" s="41">
        <v>0</v>
      </c>
      <c r="F60" s="41">
        <v>0</v>
      </c>
      <c r="G60" s="41">
        <v>518</v>
      </c>
      <c r="H60" s="27">
        <v>111943.9</v>
      </c>
      <c r="I60" s="27">
        <v>1023.23</v>
      </c>
      <c r="J60" s="27">
        <v>6655.22</v>
      </c>
    </row>
    <row r="61" spans="1:10">
      <c r="A61" s="55" t="s">
        <v>320</v>
      </c>
      <c r="B61" s="41">
        <v>803</v>
      </c>
      <c r="C61" s="41">
        <v>244</v>
      </c>
      <c r="D61" s="41">
        <v>40</v>
      </c>
      <c r="E61" s="41">
        <v>0</v>
      </c>
      <c r="F61" s="41">
        <v>0</v>
      </c>
      <c r="G61" s="41">
        <v>1087</v>
      </c>
      <c r="H61" s="27">
        <v>195587.93</v>
      </c>
      <c r="I61" s="27">
        <v>818.28</v>
      </c>
      <c r="J61" s="27">
        <v>11685.9</v>
      </c>
    </row>
    <row r="62" spans="1:10">
      <c r="A62" s="55" t="s">
        <v>234</v>
      </c>
      <c r="B62" s="41">
        <v>13</v>
      </c>
      <c r="C62" s="41">
        <v>6</v>
      </c>
      <c r="D62" s="41">
        <v>0</v>
      </c>
      <c r="E62" s="41">
        <v>0</v>
      </c>
      <c r="F62" s="41">
        <v>0</v>
      </c>
      <c r="G62" s="41">
        <v>19</v>
      </c>
      <c r="H62" s="27">
        <v>40514.46</v>
      </c>
      <c r="I62" s="27">
        <v>2185.81</v>
      </c>
      <c r="J62" s="27">
        <v>1301.3599999999999</v>
      </c>
    </row>
    <row r="63" spans="1:10">
      <c r="A63" s="55" t="s">
        <v>250</v>
      </c>
      <c r="B63" s="41">
        <v>451</v>
      </c>
      <c r="C63" s="41">
        <v>18</v>
      </c>
      <c r="D63" s="41">
        <v>6</v>
      </c>
      <c r="E63" s="41">
        <v>0</v>
      </c>
      <c r="F63" s="41">
        <v>0</v>
      </c>
      <c r="G63" s="41">
        <v>475</v>
      </c>
      <c r="H63" s="27">
        <v>179390.88</v>
      </c>
      <c r="I63" s="27">
        <v>5878.51</v>
      </c>
      <c r="J63" s="27">
        <v>11432.09</v>
      </c>
    </row>
    <row r="64" spans="1:10">
      <c r="A64" s="55" t="s">
        <v>211</v>
      </c>
      <c r="B64" s="41">
        <v>587</v>
      </c>
      <c r="C64" s="41">
        <v>163</v>
      </c>
      <c r="D64" s="41">
        <v>3</v>
      </c>
      <c r="E64" s="41">
        <v>0</v>
      </c>
      <c r="F64" s="41">
        <v>0</v>
      </c>
      <c r="G64" s="41">
        <v>753</v>
      </c>
      <c r="H64" s="27">
        <v>232338.69</v>
      </c>
      <c r="I64" s="27">
        <v>6650.44</v>
      </c>
      <c r="J64" s="27">
        <v>13541.48</v>
      </c>
    </row>
    <row r="65" spans="1:10">
      <c r="A65" s="55" t="s">
        <v>295</v>
      </c>
      <c r="B65" s="41">
        <v>6971</v>
      </c>
      <c r="C65" s="41">
        <v>1728</v>
      </c>
      <c r="D65" s="41">
        <v>608</v>
      </c>
      <c r="E65" s="41">
        <v>0</v>
      </c>
      <c r="F65" s="41">
        <v>0</v>
      </c>
      <c r="G65" s="41">
        <v>9307</v>
      </c>
      <c r="H65" s="27">
        <v>1461239.2</v>
      </c>
      <c r="I65" s="27">
        <v>0</v>
      </c>
      <c r="J65" s="27">
        <v>87677.37</v>
      </c>
    </row>
    <row r="66" spans="1:10">
      <c r="A66" s="55" t="s">
        <v>321</v>
      </c>
      <c r="B66" s="41">
        <v>4215</v>
      </c>
      <c r="C66" s="41">
        <v>597</v>
      </c>
      <c r="D66" s="41">
        <v>65</v>
      </c>
      <c r="E66" s="41">
        <v>0</v>
      </c>
      <c r="F66" s="41">
        <v>0</v>
      </c>
      <c r="G66" s="41">
        <v>4877</v>
      </c>
      <c r="H66" s="27">
        <v>1888313.14</v>
      </c>
      <c r="I66" s="27">
        <v>81021.149999999994</v>
      </c>
      <c r="J66" s="27">
        <v>108438.28</v>
      </c>
    </row>
    <row r="67" spans="1:10">
      <c r="A67" s="55" t="s">
        <v>296</v>
      </c>
      <c r="B67" s="41">
        <v>23114</v>
      </c>
      <c r="C67" s="41">
        <v>7096</v>
      </c>
      <c r="D67" s="41">
        <v>703</v>
      </c>
      <c r="E67" s="41">
        <v>0</v>
      </c>
      <c r="F67" s="41">
        <v>0</v>
      </c>
      <c r="G67" s="41">
        <v>30913</v>
      </c>
      <c r="H67" s="27">
        <v>8600329.2899999991</v>
      </c>
      <c r="I67" s="27">
        <v>171969.41</v>
      </c>
      <c r="J67" s="27">
        <v>505704.29</v>
      </c>
    </row>
    <row r="68" spans="1:10">
      <c r="A68" s="55" t="s">
        <v>297</v>
      </c>
      <c r="B68" s="41">
        <v>22595</v>
      </c>
      <c r="C68" s="41">
        <v>3530</v>
      </c>
      <c r="D68" s="41">
        <v>409</v>
      </c>
      <c r="E68" s="41">
        <v>0</v>
      </c>
      <c r="F68" s="41">
        <v>0</v>
      </c>
      <c r="G68" s="41">
        <v>26534</v>
      </c>
      <c r="H68" s="27">
        <v>5819933.1399999997</v>
      </c>
      <c r="I68" s="27">
        <v>75789.59</v>
      </c>
      <c r="J68" s="27">
        <v>344654</v>
      </c>
    </row>
    <row r="69" spans="1:10">
      <c r="A69" s="55" t="s">
        <v>212</v>
      </c>
      <c r="B69" s="41">
        <v>7152</v>
      </c>
      <c r="C69" s="41">
        <v>2122</v>
      </c>
      <c r="D69" s="41">
        <v>278</v>
      </c>
      <c r="E69" s="41">
        <v>0</v>
      </c>
      <c r="F69" s="41">
        <v>0</v>
      </c>
      <c r="G69" s="41">
        <v>9552</v>
      </c>
      <c r="H69" s="27">
        <v>1384803.95</v>
      </c>
      <c r="I69" s="27">
        <v>2710.42</v>
      </c>
      <c r="J69" s="27">
        <v>82933.64</v>
      </c>
    </row>
    <row r="70" spans="1:10">
      <c r="A70" s="55" t="s">
        <v>322</v>
      </c>
      <c r="B70" s="41">
        <v>466</v>
      </c>
      <c r="C70" s="41">
        <v>188</v>
      </c>
      <c r="D70" s="41">
        <v>44</v>
      </c>
      <c r="E70" s="41">
        <v>0</v>
      </c>
      <c r="F70" s="41">
        <v>0</v>
      </c>
      <c r="G70" s="41">
        <v>698</v>
      </c>
      <c r="H70" s="27">
        <v>150230.04</v>
      </c>
      <c r="I70" s="27">
        <v>2283.4699999999998</v>
      </c>
      <c r="J70" s="27">
        <v>8876.93</v>
      </c>
    </row>
    <row r="71" spans="1:10">
      <c r="A71" s="55" t="s">
        <v>323</v>
      </c>
      <c r="B71" s="41">
        <v>1480</v>
      </c>
      <c r="C71" s="41">
        <v>365</v>
      </c>
      <c r="D71" s="41">
        <v>13</v>
      </c>
      <c r="E71" s="41">
        <v>0</v>
      </c>
      <c r="F71" s="41">
        <v>0</v>
      </c>
      <c r="G71" s="41">
        <v>1858</v>
      </c>
      <c r="H71" s="27">
        <v>535933.11</v>
      </c>
      <c r="I71" s="27">
        <v>15876.58</v>
      </c>
      <c r="J71" s="27">
        <v>31203.88</v>
      </c>
    </row>
    <row r="72" spans="1:10">
      <c r="A72" s="55" t="s">
        <v>213</v>
      </c>
      <c r="B72" s="41">
        <v>89616</v>
      </c>
      <c r="C72" s="41">
        <v>49912</v>
      </c>
      <c r="D72" s="41">
        <v>9432</v>
      </c>
      <c r="E72" s="41">
        <v>0</v>
      </c>
      <c r="F72" s="41">
        <v>0</v>
      </c>
      <c r="G72" s="41">
        <v>148960</v>
      </c>
      <c r="H72" s="27">
        <v>22045521.329999998</v>
      </c>
      <c r="I72" s="27">
        <v>43656.13</v>
      </c>
      <c r="J72" s="27">
        <v>1319421.1200000001</v>
      </c>
    </row>
    <row r="73" spans="1:10">
      <c r="A73" s="55" t="s">
        <v>324</v>
      </c>
      <c r="B73" s="41">
        <v>196</v>
      </c>
      <c r="C73" s="41">
        <v>176</v>
      </c>
      <c r="D73" s="41">
        <v>116</v>
      </c>
      <c r="E73" s="41">
        <v>0</v>
      </c>
      <c r="F73" s="41">
        <v>0</v>
      </c>
      <c r="G73" s="41">
        <v>488</v>
      </c>
      <c r="H73" s="27">
        <v>31112.9</v>
      </c>
      <c r="I73" s="27">
        <v>111.37</v>
      </c>
      <c r="J73" s="27">
        <v>1860.01</v>
      </c>
    </row>
    <row r="74" spans="1:10">
      <c r="A74" s="55" t="s">
        <v>214</v>
      </c>
      <c r="B74" s="41">
        <v>13</v>
      </c>
      <c r="C74" s="41">
        <v>3</v>
      </c>
      <c r="D74" s="41">
        <v>0</v>
      </c>
      <c r="E74" s="41">
        <v>0</v>
      </c>
      <c r="F74" s="41">
        <v>0</v>
      </c>
      <c r="G74" s="41">
        <v>16</v>
      </c>
      <c r="H74" s="27">
        <v>7434.8</v>
      </c>
      <c r="I74" s="27">
        <v>579.15</v>
      </c>
      <c r="J74" s="27">
        <v>0</v>
      </c>
    </row>
    <row r="75" spans="1:10">
      <c r="A75" s="55" t="s">
        <v>354</v>
      </c>
      <c r="B75" s="41">
        <v>853</v>
      </c>
      <c r="C75" s="41">
        <v>220</v>
      </c>
      <c r="D75" s="41">
        <v>0</v>
      </c>
      <c r="E75" s="41">
        <v>0</v>
      </c>
      <c r="F75" s="41">
        <v>0</v>
      </c>
      <c r="G75" s="41">
        <v>1073</v>
      </c>
      <c r="H75" s="27">
        <v>19945.54</v>
      </c>
      <c r="I75" s="27">
        <v>0</v>
      </c>
      <c r="J75" s="27">
        <v>1196.83</v>
      </c>
    </row>
    <row r="76" spans="1:10">
      <c r="A76" s="55" t="s">
        <v>215</v>
      </c>
      <c r="B76" s="41">
        <v>85</v>
      </c>
      <c r="C76" s="41">
        <v>3</v>
      </c>
      <c r="D76" s="41">
        <v>4</v>
      </c>
      <c r="E76" s="41">
        <v>0</v>
      </c>
      <c r="F76" s="41">
        <v>0</v>
      </c>
      <c r="G76" s="41">
        <v>92</v>
      </c>
      <c r="H76" s="27">
        <v>85535.78</v>
      </c>
      <c r="I76" s="27">
        <v>798.54</v>
      </c>
      <c r="J76" s="27">
        <v>4544.09</v>
      </c>
    </row>
    <row r="77" spans="1:10">
      <c r="A77" s="55" t="s">
        <v>325</v>
      </c>
      <c r="B77" s="41">
        <v>713</v>
      </c>
      <c r="C77" s="41">
        <v>210</v>
      </c>
      <c r="D77" s="41">
        <v>64</v>
      </c>
      <c r="E77" s="41">
        <v>0</v>
      </c>
      <c r="F77" s="41">
        <v>0</v>
      </c>
      <c r="G77" s="41">
        <v>987</v>
      </c>
      <c r="H77" s="27">
        <v>279882.34000000003</v>
      </c>
      <c r="I77" s="27">
        <v>13541.47</v>
      </c>
      <c r="J77" s="27">
        <v>15980.4</v>
      </c>
    </row>
    <row r="78" spans="1:10">
      <c r="A78" s="55" t="s">
        <v>216</v>
      </c>
      <c r="B78" s="41">
        <v>38407</v>
      </c>
      <c r="C78" s="41">
        <v>20444</v>
      </c>
      <c r="D78" s="41">
        <v>3284</v>
      </c>
      <c r="E78" s="41">
        <v>0</v>
      </c>
      <c r="F78" s="41">
        <v>0</v>
      </c>
      <c r="G78" s="41">
        <v>62135</v>
      </c>
      <c r="H78" s="27">
        <v>58060051.049999997</v>
      </c>
      <c r="I78" s="27">
        <v>2019973.31</v>
      </c>
      <c r="J78" s="27">
        <v>3769616.81</v>
      </c>
    </row>
    <row r="79" spans="1:10">
      <c r="A79" s="55" t="s">
        <v>217</v>
      </c>
      <c r="B79" s="41">
        <v>44890</v>
      </c>
      <c r="C79" s="41">
        <v>18069</v>
      </c>
      <c r="D79" s="41">
        <v>0</v>
      </c>
      <c r="E79" s="41">
        <v>0</v>
      </c>
      <c r="F79" s="41">
        <v>0</v>
      </c>
      <c r="G79" s="41">
        <v>62959</v>
      </c>
      <c r="H79" s="27">
        <v>6554920.2999999998</v>
      </c>
      <c r="I79" s="27">
        <v>0</v>
      </c>
      <c r="J79" s="27">
        <v>144413.79</v>
      </c>
    </row>
    <row r="80" spans="1:10">
      <c r="A80" s="55" t="s">
        <v>218</v>
      </c>
      <c r="B80" s="41">
        <v>12518</v>
      </c>
      <c r="C80" s="41">
        <v>2938</v>
      </c>
      <c r="D80" s="41">
        <v>0</v>
      </c>
      <c r="E80" s="41">
        <v>0</v>
      </c>
      <c r="F80" s="41">
        <v>0</v>
      </c>
      <c r="G80" s="41">
        <v>15456</v>
      </c>
      <c r="H80" s="27">
        <v>2705750.36</v>
      </c>
      <c r="I80" s="27">
        <v>0</v>
      </c>
      <c r="J80" s="27">
        <v>0</v>
      </c>
    </row>
    <row r="81" spans="1:10">
      <c r="A81" s="55" t="s">
        <v>219</v>
      </c>
      <c r="B81" s="41">
        <v>12080</v>
      </c>
      <c r="C81" s="41">
        <v>2639</v>
      </c>
      <c r="D81" s="41">
        <v>21</v>
      </c>
      <c r="E81" s="41">
        <v>0</v>
      </c>
      <c r="F81" s="41">
        <v>0</v>
      </c>
      <c r="G81" s="41">
        <v>14740</v>
      </c>
      <c r="H81" s="27">
        <v>3462747.52</v>
      </c>
      <c r="I81" s="27">
        <v>0</v>
      </c>
      <c r="J81" s="27">
        <v>84288.06</v>
      </c>
    </row>
    <row r="82" spans="1:10">
      <c r="A82" s="55" t="s">
        <v>220</v>
      </c>
      <c r="B82" s="41">
        <v>235570</v>
      </c>
      <c r="C82" s="41">
        <v>35104</v>
      </c>
      <c r="D82" s="41">
        <v>0</v>
      </c>
      <c r="E82" s="41">
        <v>0</v>
      </c>
      <c r="F82" s="41">
        <v>0</v>
      </c>
      <c r="G82" s="41">
        <v>270674</v>
      </c>
      <c r="H82" s="27">
        <v>22814143.370000001</v>
      </c>
      <c r="I82" s="27">
        <v>761.41</v>
      </c>
      <c r="J82" s="27">
        <v>0</v>
      </c>
    </row>
    <row r="83" spans="1:10">
      <c r="A83" s="55" t="s">
        <v>221</v>
      </c>
      <c r="B83" s="41">
        <v>82</v>
      </c>
      <c r="C83" s="41">
        <v>46</v>
      </c>
      <c r="D83" s="41">
        <v>0</v>
      </c>
      <c r="E83" s="41">
        <v>0</v>
      </c>
      <c r="F83" s="41">
        <v>0</v>
      </c>
      <c r="G83" s="41">
        <v>128</v>
      </c>
      <c r="H83" s="27">
        <v>112858.59</v>
      </c>
      <c r="I83" s="27">
        <v>850.31</v>
      </c>
      <c r="J83" s="27">
        <v>6006.73</v>
      </c>
    </row>
    <row r="84" spans="1:10">
      <c r="A84" s="55" t="s">
        <v>352</v>
      </c>
      <c r="B84" s="41">
        <v>398</v>
      </c>
      <c r="C84" s="41">
        <v>27</v>
      </c>
      <c r="D84" s="41">
        <v>0</v>
      </c>
      <c r="E84" s="41">
        <v>0</v>
      </c>
      <c r="F84" s="41">
        <v>0</v>
      </c>
      <c r="G84" s="41">
        <v>425</v>
      </c>
      <c r="H84" s="27">
        <v>403067.4</v>
      </c>
      <c r="I84" s="27">
        <v>3992.99</v>
      </c>
      <c r="J84" s="27">
        <v>23386.69</v>
      </c>
    </row>
    <row r="85" spans="1:10">
      <c r="A85" s="55" t="s">
        <v>222</v>
      </c>
      <c r="B85" s="41">
        <v>12518</v>
      </c>
      <c r="C85" s="41">
        <v>2938</v>
      </c>
      <c r="D85" s="41">
        <v>0</v>
      </c>
      <c r="E85" s="41">
        <v>0</v>
      </c>
      <c r="F85" s="41">
        <v>0</v>
      </c>
      <c r="G85" s="41">
        <v>15456</v>
      </c>
      <c r="H85" s="27">
        <v>1135077.1399999999</v>
      </c>
      <c r="I85" s="27">
        <v>0</v>
      </c>
      <c r="J85" s="27">
        <v>0</v>
      </c>
    </row>
    <row r="86" spans="1:10">
      <c r="A86" s="55" t="s">
        <v>223</v>
      </c>
      <c r="B86" s="41">
        <v>18453</v>
      </c>
      <c r="C86" s="41">
        <v>6351</v>
      </c>
      <c r="D86" s="41">
        <v>0</v>
      </c>
      <c r="E86" s="41">
        <v>0</v>
      </c>
      <c r="F86" s="41">
        <v>0</v>
      </c>
      <c r="G86" s="41">
        <v>24804</v>
      </c>
      <c r="H86" s="27">
        <v>2981622.18</v>
      </c>
      <c r="I86" s="27">
        <v>0</v>
      </c>
      <c r="J86" s="27">
        <v>0</v>
      </c>
    </row>
    <row r="87" spans="1:10" ht="15.75">
      <c r="A87" s="208" t="s">
        <v>326</v>
      </c>
      <c r="B87" s="46">
        <f t="shared" ref="B87:J87" si="0">SUM(B4:B86)</f>
        <v>3182037</v>
      </c>
      <c r="C87" s="46">
        <f t="shared" si="0"/>
        <v>922239</v>
      </c>
      <c r="D87" s="46">
        <f t="shared" si="0"/>
        <v>313381</v>
      </c>
      <c r="E87" s="46">
        <f t="shared" si="0"/>
        <v>17104</v>
      </c>
      <c r="F87" s="46">
        <f t="shared" si="0"/>
        <v>0</v>
      </c>
      <c r="G87" s="46">
        <f t="shared" si="0"/>
        <v>4434761</v>
      </c>
      <c r="H87" s="29">
        <f t="shared" si="0"/>
        <v>2252141919.4300013</v>
      </c>
      <c r="I87" s="29">
        <f t="shared" si="0"/>
        <v>18040724.069999989</v>
      </c>
      <c r="J87" s="29">
        <f t="shared" si="0"/>
        <v>121498798.08000001</v>
      </c>
    </row>
    <row r="91" spans="1:10">
      <c r="B91" s="96"/>
    </row>
    <row r="92" spans="1:10">
      <c r="C92" s="96"/>
    </row>
    <row r="94" spans="1:10">
      <c r="C94" s="96"/>
    </row>
    <row r="96" spans="1:10">
      <c r="I96" s="97" t="s">
        <v>356</v>
      </c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H87"/>
  <sheetViews>
    <sheetView workbookViewId="0">
      <selection activeCell="E16" sqref="E16"/>
    </sheetView>
  </sheetViews>
  <sheetFormatPr defaultRowHeight="15"/>
  <cols>
    <col min="1" max="1" width="22.140625" style="17" customWidth="1"/>
    <col min="2" max="2" width="10" style="17" customWidth="1"/>
    <col min="3" max="3" width="10.140625" style="17" customWidth="1"/>
    <col min="4" max="4" width="11.7109375" style="17" customWidth="1"/>
    <col min="5" max="5" width="12.140625" style="17" customWidth="1"/>
    <col min="6" max="6" width="12" style="17" customWidth="1"/>
    <col min="7" max="7" width="9.42578125" style="17" customWidth="1"/>
    <col min="8" max="8" width="19.5703125" style="17" customWidth="1"/>
    <col min="9" max="16384" width="9.140625" style="17"/>
  </cols>
  <sheetData>
    <row r="1" spans="1:8" ht="21.75" customHeight="1">
      <c r="A1" s="490" t="s">
        <v>399</v>
      </c>
      <c r="B1" s="490"/>
      <c r="C1" s="490"/>
      <c r="D1" s="490"/>
      <c r="E1" s="490"/>
      <c r="F1" s="490"/>
      <c r="G1" s="490"/>
      <c r="H1" s="490"/>
    </row>
    <row r="3" spans="1:8" s="44" customFormat="1" ht="63">
      <c r="A3" s="103" t="s">
        <v>395</v>
      </c>
      <c r="B3" s="104" t="s">
        <v>396</v>
      </c>
      <c r="C3" s="104" t="s">
        <v>2</v>
      </c>
      <c r="D3" s="104" t="s">
        <v>3</v>
      </c>
      <c r="E3" s="104" t="s">
        <v>23</v>
      </c>
      <c r="F3" s="104" t="s">
        <v>397</v>
      </c>
      <c r="G3" s="104" t="s">
        <v>334</v>
      </c>
      <c r="H3" s="104" t="s">
        <v>398</v>
      </c>
    </row>
    <row r="4" spans="1:8">
      <c r="A4" s="25" t="s">
        <v>293</v>
      </c>
      <c r="B4" s="25" t="s">
        <v>30</v>
      </c>
      <c r="C4" s="26">
        <v>0</v>
      </c>
      <c r="D4" s="26">
        <v>150</v>
      </c>
      <c r="E4" s="26">
        <v>29</v>
      </c>
      <c r="F4" s="26">
        <v>11</v>
      </c>
      <c r="G4" s="26">
        <v>190</v>
      </c>
      <c r="H4" s="42">
        <v>374.45</v>
      </c>
    </row>
    <row r="5" spans="1:8">
      <c r="A5" s="25" t="s">
        <v>293</v>
      </c>
      <c r="B5" s="25" t="s">
        <v>31</v>
      </c>
      <c r="C5" s="26">
        <v>38</v>
      </c>
      <c r="D5" s="26">
        <v>89</v>
      </c>
      <c r="E5" s="26">
        <v>468</v>
      </c>
      <c r="F5" s="26">
        <v>28</v>
      </c>
      <c r="G5" s="26">
        <v>623</v>
      </c>
      <c r="H5" s="42">
        <v>501.04</v>
      </c>
    </row>
    <row r="6" spans="1:8">
      <c r="A6" s="25" t="s">
        <v>293</v>
      </c>
      <c r="B6" s="25" t="s">
        <v>33</v>
      </c>
      <c r="C6" s="26">
        <v>191</v>
      </c>
      <c r="D6" s="26">
        <v>63</v>
      </c>
      <c r="E6" s="26">
        <v>332</v>
      </c>
      <c r="F6" s="26">
        <v>11</v>
      </c>
      <c r="G6" s="26">
        <v>597</v>
      </c>
      <c r="H6" s="42">
        <v>569.52</v>
      </c>
    </row>
    <row r="7" spans="1:8">
      <c r="A7" s="25" t="s">
        <v>293</v>
      </c>
      <c r="B7" s="25" t="s">
        <v>34</v>
      </c>
      <c r="C7" s="26">
        <v>403</v>
      </c>
      <c r="D7" s="26">
        <v>103</v>
      </c>
      <c r="E7" s="26">
        <v>454</v>
      </c>
      <c r="F7" s="26">
        <v>11</v>
      </c>
      <c r="G7" s="26">
        <v>971</v>
      </c>
      <c r="H7" s="42">
        <v>739.8</v>
      </c>
    </row>
    <row r="8" spans="1:8">
      <c r="A8" s="25" t="s">
        <v>293</v>
      </c>
      <c r="B8" s="25" t="s">
        <v>35</v>
      </c>
      <c r="C8" s="26">
        <v>1022</v>
      </c>
      <c r="D8" s="26">
        <v>110</v>
      </c>
      <c r="E8" s="26">
        <v>306</v>
      </c>
      <c r="F8" s="26">
        <v>19</v>
      </c>
      <c r="G8" s="26">
        <v>1457</v>
      </c>
      <c r="H8" s="42">
        <v>763.45</v>
      </c>
    </row>
    <row r="9" spans="1:8">
      <c r="A9" s="25" t="s">
        <v>293</v>
      </c>
      <c r="B9" s="25" t="s">
        <v>36</v>
      </c>
      <c r="C9" s="26">
        <v>1338</v>
      </c>
      <c r="D9" s="26">
        <v>101</v>
      </c>
      <c r="E9" s="26">
        <v>107</v>
      </c>
      <c r="F9" s="26">
        <v>269</v>
      </c>
      <c r="G9" s="26">
        <v>1815</v>
      </c>
      <c r="H9" s="42">
        <v>517.5</v>
      </c>
    </row>
    <row r="10" spans="1:8">
      <c r="A10" s="25" t="s">
        <v>293</v>
      </c>
      <c r="B10" s="25" t="s">
        <v>37</v>
      </c>
      <c r="C10" s="26">
        <v>168</v>
      </c>
      <c r="D10" s="26">
        <v>110</v>
      </c>
      <c r="E10" s="26">
        <v>55</v>
      </c>
      <c r="F10" s="26">
        <v>80</v>
      </c>
      <c r="G10" s="26">
        <v>413</v>
      </c>
      <c r="H10" s="42">
        <v>551.79</v>
      </c>
    </row>
    <row r="11" spans="1:8">
      <c r="A11" s="25" t="s">
        <v>293</v>
      </c>
      <c r="B11" s="25" t="s">
        <v>38</v>
      </c>
      <c r="C11" s="26">
        <v>19</v>
      </c>
      <c r="D11" s="26">
        <v>83</v>
      </c>
      <c r="E11" s="26">
        <v>52</v>
      </c>
      <c r="F11" s="26">
        <v>47</v>
      </c>
      <c r="G11" s="26">
        <v>201</v>
      </c>
      <c r="H11" s="42">
        <v>567.43000000000006</v>
      </c>
    </row>
    <row r="12" spans="1:8">
      <c r="A12" s="25" t="s">
        <v>293</v>
      </c>
      <c r="B12" s="25" t="s">
        <v>39</v>
      </c>
      <c r="C12" s="26">
        <v>20</v>
      </c>
      <c r="D12" s="26">
        <v>99</v>
      </c>
      <c r="E12" s="26">
        <v>59</v>
      </c>
      <c r="F12" s="26">
        <v>47</v>
      </c>
      <c r="G12" s="26">
        <v>225</v>
      </c>
      <c r="H12" s="42">
        <v>638.80000000000007</v>
      </c>
    </row>
    <row r="13" spans="1:8">
      <c r="A13" s="25" t="s">
        <v>293</v>
      </c>
      <c r="B13" s="25" t="s">
        <v>47</v>
      </c>
      <c r="C13" s="26">
        <v>7</v>
      </c>
      <c r="D13" s="26">
        <v>79</v>
      </c>
      <c r="E13" s="26">
        <v>37</v>
      </c>
      <c r="F13" s="26">
        <v>40</v>
      </c>
      <c r="G13" s="26">
        <v>163</v>
      </c>
      <c r="H13" s="42">
        <v>614.28</v>
      </c>
    </row>
    <row r="14" spans="1:8">
      <c r="A14" s="25" t="s">
        <v>293</v>
      </c>
      <c r="B14" s="25" t="s">
        <v>48</v>
      </c>
      <c r="C14" s="26">
        <v>2</v>
      </c>
      <c r="D14" s="26">
        <v>31</v>
      </c>
      <c r="E14" s="26">
        <v>19</v>
      </c>
      <c r="F14" s="26">
        <v>14</v>
      </c>
      <c r="G14" s="26">
        <v>66</v>
      </c>
      <c r="H14" s="42">
        <v>643.38</v>
      </c>
    </row>
    <row r="15" spans="1:8">
      <c r="A15" s="25" t="s">
        <v>293</v>
      </c>
      <c r="B15" s="25" t="s">
        <v>49</v>
      </c>
      <c r="C15" s="26">
        <v>0</v>
      </c>
      <c r="D15" s="26">
        <v>3</v>
      </c>
      <c r="E15" s="26">
        <v>6</v>
      </c>
      <c r="F15" s="26">
        <v>5</v>
      </c>
      <c r="G15" s="26">
        <v>14</v>
      </c>
      <c r="H15" s="42">
        <v>848.91</v>
      </c>
    </row>
    <row r="16" spans="1:8">
      <c r="A16" s="25" t="s">
        <v>293</v>
      </c>
      <c r="B16" s="25" t="s">
        <v>242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42">
        <v>0</v>
      </c>
    </row>
    <row r="17" spans="1:8">
      <c r="A17" s="25" t="s">
        <v>293</v>
      </c>
      <c r="B17" s="25" t="s">
        <v>280</v>
      </c>
      <c r="C17" s="26">
        <v>3208</v>
      </c>
      <c r="D17" s="26">
        <v>1021</v>
      </c>
      <c r="E17" s="26">
        <v>1924</v>
      </c>
      <c r="F17" s="26">
        <v>582</v>
      </c>
      <c r="G17" s="26">
        <v>6735</v>
      </c>
      <c r="H17" s="42">
        <v>613.72</v>
      </c>
    </row>
    <row r="18" spans="1:8">
      <c r="A18" s="25" t="s">
        <v>410</v>
      </c>
      <c r="B18" s="25" t="s">
        <v>30</v>
      </c>
      <c r="C18" s="26">
        <v>0</v>
      </c>
      <c r="D18" s="26">
        <v>34</v>
      </c>
      <c r="E18" s="26">
        <v>0</v>
      </c>
      <c r="F18" s="26">
        <v>0</v>
      </c>
      <c r="G18" s="26">
        <v>34</v>
      </c>
      <c r="H18" s="42">
        <v>358.87</v>
      </c>
    </row>
    <row r="19" spans="1:8">
      <c r="A19" s="25" t="s">
        <v>410</v>
      </c>
      <c r="B19" s="25" t="s">
        <v>31</v>
      </c>
      <c r="C19" s="26">
        <v>3</v>
      </c>
      <c r="D19" s="26">
        <v>25</v>
      </c>
      <c r="E19" s="26">
        <v>2</v>
      </c>
      <c r="F19" s="26">
        <v>0</v>
      </c>
      <c r="G19" s="26">
        <v>30</v>
      </c>
      <c r="H19" s="42">
        <v>517.78</v>
      </c>
    </row>
    <row r="20" spans="1:8">
      <c r="A20" s="25" t="s">
        <v>410</v>
      </c>
      <c r="B20" s="25" t="s">
        <v>33</v>
      </c>
      <c r="C20" s="26">
        <v>7</v>
      </c>
      <c r="D20" s="26">
        <v>33</v>
      </c>
      <c r="E20" s="26">
        <v>8</v>
      </c>
      <c r="F20" s="26">
        <v>0</v>
      </c>
      <c r="G20" s="26">
        <v>48</v>
      </c>
      <c r="H20" s="42">
        <v>724.02</v>
      </c>
    </row>
    <row r="21" spans="1:8">
      <c r="A21" s="25" t="s">
        <v>410</v>
      </c>
      <c r="B21" s="25" t="s">
        <v>34</v>
      </c>
      <c r="C21" s="26">
        <v>8</v>
      </c>
      <c r="D21" s="26">
        <v>32</v>
      </c>
      <c r="E21" s="26">
        <v>3</v>
      </c>
      <c r="F21" s="26">
        <v>0</v>
      </c>
      <c r="G21" s="26">
        <v>43</v>
      </c>
      <c r="H21" s="42">
        <v>777.16</v>
      </c>
    </row>
    <row r="22" spans="1:8">
      <c r="A22" s="25" t="s">
        <v>410</v>
      </c>
      <c r="B22" s="25" t="s">
        <v>35</v>
      </c>
      <c r="C22" s="26">
        <v>18</v>
      </c>
      <c r="D22" s="26">
        <v>55</v>
      </c>
      <c r="E22" s="26">
        <v>0</v>
      </c>
      <c r="F22" s="26">
        <v>0</v>
      </c>
      <c r="G22" s="26">
        <v>73</v>
      </c>
      <c r="H22" s="42">
        <v>851.68</v>
      </c>
    </row>
    <row r="23" spans="1:8">
      <c r="A23" s="25" t="s">
        <v>410</v>
      </c>
      <c r="B23" s="25" t="s">
        <v>36</v>
      </c>
      <c r="C23" s="26">
        <v>25</v>
      </c>
      <c r="D23" s="26">
        <v>64</v>
      </c>
      <c r="E23" s="26">
        <v>0</v>
      </c>
      <c r="F23" s="26">
        <v>0</v>
      </c>
      <c r="G23" s="26">
        <v>89</v>
      </c>
      <c r="H23" s="42">
        <v>992.38</v>
      </c>
    </row>
    <row r="24" spans="1:8">
      <c r="A24" s="25" t="s">
        <v>410</v>
      </c>
      <c r="B24" s="25" t="s">
        <v>37</v>
      </c>
      <c r="C24" s="26">
        <v>1</v>
      </c>
      <c r="D24" s="26">
        <v>79</v>
      </c>
      <c r="E24" s="26">
        <v>0</v>
      </c>
      <c r="F24" s="26">
        <v>0</v>
      </c>
      <c r="G24" s="26">
        <v>80</v>
      </c>
      <c r="H24" s="42">
        <v>842.27</v>
      </c>
    </row>
    <row r="25" spans="1:8">
      <c r="A25" s="25" t="s">
        <v>410</v>
      </c>
      <c r="B25" s="25" t="s">
        <v>38</v>
      </c>
      <c r="C25" s="26">
        <v>0</v>
      </c>
      <c r="D25" s="26">
        <v>60</v>
      </c>
      <c r="E25" s="26">
        <v>0</v>
      </c>
      <c r="F25" s="26">
        <v>0</v>
      </c>
      <c r="G25" s="26">
        <v>60</v>
      </c>
      <c r="H25" s="42">
        <v>840.7</v>
      </c>
    </row>
    <row r="26" spans="1:8">
      <c r="A26" s="25" t="s">
        <v>410</v>
      </c>
      <c r="B26" s="25" t="s">
        <v>39</v>
      </c>
      <c r="C26" s="26">
        <v>0</v>
      </c>
      <c r="D26" s="26">
        <v>63</v>
      </c>
      <c r="E26" s="26">
        <v>0</v>
      </c>
      <c r="F26" s="26">
        <v>0</v>
      </c>
      <c r="G26" s="26">
        <v>63</v>
      </c>
      <c r="H26" s="42">
        <v>861.87</v>
      </c>
    </row>
    <row r="27" spans="1:8">
      <c r="A27" s="25" t="s">
        <v>410</v>
      </c>
      <c r="B27" s="25" t="s">
        <v>47</v>
      </c>
      <c r="C27" s="26">
        <v>0</v>
      </c>
      <c r="D27" s="26">
        <v>42</v>
      </c>
      <c r="E27" s="26">
        <v>0</v>
      </c>
      <c r="F27" s="26">
        <v>0</v>
      </c>
      <c r="G27" s="26">
        <v>42</v>
      </c>
      <c r="H27" s="42">
        <v>841.48</v>
      </c>
    </row>
    <row r="28" spans="1:8">
      <c r="A28" s="25" t="s">
        <v>410</v>
      </c>
      <c r="B28" s="25" t="s">
        <v>48</v>
      </c>
      <c r="C28" s="26">
        <v>0</v>
      </c>
      <c r="D28" s="26">
        <v>9</v>
      </c>
      <c r="E28" s="26">
        <v>0</v>
      </c>
      <c r="F28" s="26">
        <v>0</v>
      </c>
      <c r="G28" s="26">
        <v>9</v>
      </c>
      <c r="H28" s="42">
        <v>873.43</v>
      </c>
    </row>
    <row r="29" spans="1:8">
      <c r="A29" s="25" t="s">
        <v>410</v>
      </c>
      <c r="B29" s="25" t="s">
        <v>49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42">
        <v>0</v>
      </c>
    </row>
    <row r="30" spans="1:8">
      <c r="A30" s="25" t="s">
        <v>410</v>
      </c>
      <c r="B30" s="25" t="s">
        <v>242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42">
        <v>0</v>
      </c>
    </row>
    <row r="31" spans="1:8">
      <c r="A31" s="25" t="s">
        <v>410</v>
      </c>
      <c r="B31" s="25" t="s">
        <v>280</v>
      </c>
      <c r="C31" s="26">
        <v>62</v>
      </c>
      <c r="D31" s="26">
        <v>496</v>
      </c>
      <c r="E31" s="26">
        <v>13</v>
      </c>
      <c r="F31" s="26">
        <v>0</v>
      </c>
      <c r="G31" s="26">
        <v>571</v>
      </c>
      <c r="H31" s="42">
        <v>808.63</v>
      </c>
    </row>
    <row r="32" spans="1:8">
      <c r="A32" s="25" t="s">
        <v>287</v>
      </c>
      <c r="B32" s="25" t="s">
        <v>30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42">
        <v>0</v>
      </c>
    </row>
    <row r="33" spans="1:8">
      <c r="A33" s="25" t="s">
        <v>287</v>
      </c>
      <c r="B33" s="25" t="s">
        <v>31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42">
        <v>0</v>
      </c>
    </row>
    <row r="34" spans="1:8">
      <c r="A34" s="25" t="s">
        <v>287</v>
      </c>
      <c r="B34" s="25" t="s">
        <v>33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42">
        <v>0</v>
      </c>
    </row>
    <row r="35" spans="1:8">
      <c r="A35" s="25" t="s">
        <v>287</v>
      </c>
      <c r="B35" s="25" t="s">
        <v>34</v>
      </c>
      <c r="C35" s="26">
        <v>1</v>
      </c>
      <c r="D35" s="26">
        <v>0</v>
      </c>
      <c r="E35" s="26">
        <v>0</v>
      </c>
      <c r="F35" s="26">
        <v>0</v>
      </c>
      <c r="G35" s="26">
        <v>1</v>
      </c>
      <c r="H35" s="42">
        <v>889.68</v>
      </c>
    </row>
    <row r="36" spans="1:8">
      <c r="A36" s="25" t="s">
        <v>287</v>
      </c>
      <c r="B36" s="25" t="s">
        <v>35</v>
      </c>
      <c r="C36" s="26">
        <v>4</v>
      </c>
      <c r="D36" s="26">
        <v>0</v>
      </c>
      <c r="E36" s="26">
        <v>0</v>
      </c>
      <c r="F36" s="26">
        <v>0</v>
      </c>
      <c r="G36" s="26">
        <v>4</v>
      </c>
      <c r="H36" s="42">
        <v>1492.6</v>
      </c>
    </row>
    <row r="37" spans="1:8">
      <c r="A37" s="25" t="s">
        <v>287</v>
      </c>
      <c r="B37" s="25" t="s">
        <v>36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42">
        <v>0</v>
      </c>
    </row>
    <row r="38" spans="1:8">
      <c r="A38" s="25" t="s">
        <v>287</v>
      </c>
      <c r="B38" s="25" t="s">
        <v>37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42">
        <v>0</v>
      </c>
    </row>
    <row r="39" spans="1:8">
      <c r="A39" s="25" t="s">
        <v>287</v>
      </c>
      <c r="B39" s="25" t="s">
        <v>38</v>
      </c>
      <c r="C39" s="26">
        <v>0</v>
      </c>
      <c r="D39" s="26">
        <v>2</v>
      </c>
      <c r="E39" s="26">
        <v>0</v>
      </c>
      <c r="F39" s="26">
        <v>0</v>
      </c>
      <c r="G39" s="26">
        <v>2</v>
      </c>
      <c r="H39" s="42">
        <v>739.18</v>
      </c>
    </row>
    <row r="40" spans="1:8">
      <c r="A40" s="25" t="s">
        <v>287</v>
      </c>
      <c r="B40" s="25" t="s">
        <v>39</v>
      </c>
      <c r="C40" s="26">
        <v>0</v>
      </c>
      <c r="D40" s="26">
        <v>1</v>
      </c>
      <c r="E40" s="26">
        <v>0</v>
      </c>
      <c r="F40" s="26">
        <v>0</v>
      </c>
      <c r="G40" s="26">
        <v>1</v>
      </c>
      <c r="H40" s="42">
        <v>423</v>
      </c>
    </row>
    <row r="41" spans="1:8">
      <c r="A41" s="25" t="s">
        <v>287</v>
      </c>
      <c r="B41" s="25" t="s">
        <v>47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42">
        <v>0</v>
      </c>
    </row>
    <row r="42" spans="1:8">
      <c r="A42" s="25" t="s">
        <v>287</v>
      </c>
      <c r="B42" s="25" t="s">
        <v>48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42">
        <v>0</v>
      </c>
    </row>
    <row r="43" spans="1:8">
      <c r="A43" s="25" t="s">
        <v>287</v>
      </c>
      <c r="B43" s="25" t="s">
        <v>49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42">
        <v>0</v>
      </c>
    </row>
    <row r="44" spans="1:8">
      <c r="A44" s="25" t="s">
        <v>287</v>
      </c>
      <c r="B44" s="25" t="s">
        <v>242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42">
        <v>0</v>
      </c>
    </row>
    <row r="45" spans="1:8">
      <c r="A45" s="25" t="s">
        <v>287</v>
      </c>
      <c r="B45" s="25" t="s">
        <v>280</v>
      </c>
      <c r="C45" s="26">
        <v>5</v>
      </c>
      <c r="D45" s="26">
        <v>3</v>
      </c>
      <c r="E45" s="26">
        <v>0</v>
      </c>
      <c r="F45" s="26">
        <v>0</v>
      </c>
      <c r="G45" s="26">
        <v>8</v>
      </c>
      <c r="H45" s="42">
        <v>1095.18</v>
      </c>
    </row>
    <row r="46" spans="1:8">
      <c r="A46" s="25" t="s">
        <v>327</v>
      </c>
      <c r="B46" s="25" t="s">
        <v>30</v>
      </c>
      <c r="C46" s="26">
        <v>0</v>
      </c>
      <c r="D46" s="26">
        <v>102</v>
      </c>
      <c r="E46" s="26">
        <v>0</v>
      </c>
      <c r="F46" s="26">
        <v>0</v>
      </c>
      <c r="G46" s="26">
        <v>102</v>
      </c>
      <c r="H46" s="42">
        <v>96.39</v>
      </c>
    </row>
    <row r="47" spans="1:8">
      <c r="A47" s="25" t="s">
        <v>327</v>
      </c>
      <c r="B47" s="25" t="s">
        <v>31</v>
      </c>
      <c r="C47" s="26">
        <v>25</v>
      </c>
      <c r="D47" s="26">
        <v>36</v>
      </c>
      <c r="E47" s="26">
        <v>393</v>
      </c>
      <c r="F47" s="26">
        <v>0</v>
      </c>
      <c r="G47" s="26">
        <v>454</v>
      </c>
      <c r="H47" s="42">
        <v>103.68</v>
      </c>
    </row>
    <row r="48" spans="1:8">
      <c r="A48" s="25" t="s">
        <v>327</v>
      </c>
      <c r="B48" s="25" t="s">
        <v>33</v>
      </c>
      <c r="C48" s="26">
        <v>134</v>
      </c>
      <c r="D48" s="26">
        <v>57</v>
      </c>
      <c r="E48" s="26">
        <v>261</v>
      </c>
      <c r="F48" s="26">
        <v>0</v>
      </c>
      <c r="G48" s="26">
        <v>452</v>
      </c>
      <c r="H48" s="42">
        <v>182.63</v>
      </c>
    </row>
    <row r="49" spans="1:8">
      <c r="A49" s="25" t="s">
        <v>327</v>
      </c>
      <c r="B49" s="25" t="s">
        <v>34</v>
      </c>
      <c r="C49" s="26">
        <v>423</v>
      </c>
      <c r="D49" s="26">
        <v>69</v>
      </c>
      <c r="E49" s="26">
        <v>283</v>
      </c>
      <c r="F49" s="26">
        <v>0</v>
      </c>
      <c r="G49" s="26">
        <v>775</v>
      </c>
      <c r="H49" s="42">
        <v>189.47</v>
      </c>
    </row>
    <row r="50" spans="1:8">
      <c r="A50" s="25" t="s">
        <v>327</v>
      </c>
      <c r="B50" s="25" t="s">
        <v>35</v>
      </c>
      <c r="C50" s="26">
        <v>1030</v>
      </c>
      <c r="D50" s="26">
        <v>163</v>
      </c>
      <c r="E50" s="26">
        <v>163</v>
      </c>
      <c r="F50" s="26">
        <v>0</v>
      </c>
      <c r="G50" s="26">
        <v>1356</v>
      </c>
      <c r="H50" s="42">
        <v>176</v>
      </c>
    </row>
    <row r="51" spans="1:8">
      <c r="A51" s="25" t="s">
        <v>327</v>
      </c>
      <c r="B51" s="25" t="s">
        <v>36</v>
      </c>
      <c r="C51" s="26">
        <v>410</v>
      </c>
      <c r="D51" s="26">
        <v>159</v>
      </c>
      <c r="E51" s="26">
        <v>41</v>
      </c>
      <c r="F51" s="26">
        <v>0</v>
      </c>
      <c r="G51" s="26">
        <v>610</v>
      </c>
      <c r="H51" s="42">
        <v>151.72999999999999</v>
      </c>
    </row>
    <row r="52" spans="1:8">
      <c r="A52" s="25" t="s">
        <v>327</v>
      </c>
      <c r="B52" s="25" t="s">
        <v>37</v>
      </c>
      <c r="C52" s="26">
        <v>109</v>
      </c>
      <c r="D52" s="26">
        <v>218</v>
      </c>
      <c r="E52" s="26">
        <v>8</v>
      </c>
      <c r="F52" s="26">
        <v>0</v>
      </c>
      <c r="G52" s="26">
        <v>335</v>
      </c>
      <c r="H52" s="42">
        <v>140.21</v>
      </c>
    </row>
    <row r="53" spans="1:8">
      <c r="A53" s="25" t="s">
        <v>327</v>
      </c>
      <c r="B53" s="25" t="s">
        <v>38</v>
      </c>
      <c r="C53" s="26">
        <v>7</v>
      </c>
      <c r="D53" s="26">
        <v>182</v>
      </c>
      <c r="E53" s="26">
        <v>2</v>
      </c>
      <c r="F53" s="26">
        <v>0</v>
      </c>
      <c r="G53" s="26">
        <v>191</v>
      </c>
      <c r="H53" s="42">
        <v>130.12</v>
      </c>
    </row>
    <row r="54" spans="1:8">
      <c r="A54" s="25" t="s">
        <v>327</v>
      </c>
      <c r="B54" s="25" t="s">
        <v>39</v>
      </c>
      <c r="C54" s="26">
        <v>1</v>
      </c>
      <c r="D54" s="26">
        <v>202</v>
      </c>
      <c r="E54" s="26">
        <v>0</v>
      </c>
      <c r="F54" s="26">
        <v>0</v>
      </c>
      <c r="G54" s="26">
        <v>203</v>
      </c>
      <c r="H54" s="42">
        <v>107.42</v>
      </c>
    </row>
    <row r="55" spans="1:8">
      <c r="A55" s="25" t="s">
        <v>327</v>
      </c>
      <c r="B55" s="25" t="s">
        <v>47</v>
      </c>
      <c r="C55" s="26">
        <v>0</v>
      </c>
      <c r="D55" s="26">
        <v>99</v>
      </c>
      <c r="E55" s="26">
        <v>0</v>
      </c>
      <c r="F55" s="26">
        <v>0</v>
      </c>
      <c r="G55" s="26">
        <v>99</v>
      </c>
      <c r="H55" s="42">
        <v>96.63</v>
      </c>
    </row>
    <row r="56" spans="1:8">
      <c r="A56" s="25" t="s">
        <v>327</v>
      </c>
      <c r="B56" s="25" t="s">
        <v>48</v>
      </c>
      <c r="C56" s="26">
        <v>4</v>
      </c>
      <c r="D56" s="26">
        <v>30</v>
      </c>
      <c r="E56" s="26">
        <v>0</v>
      </c>
      <c r="F56" s="26">
        <v>0</v>
      </c>
      <c r="G56" s="26">
        <v>34</v>
      </c>
      <c r="H56" s="42">
        <v>94.33</v>
      </c>
    </row>
    <row r="57" spans="1:8">
      <c r="A57" s="25" t="s">
        <v>327</v>
      </c>
      <c r="B57" s="25" t="s">
        <v>49</v>
      </c>
      <c r="C57" s="26">
        <v>0</v>
      </c>
      <c r="D57" s="26">
        <v>2</v>
      </c>
      <c r="E57" s="26">
        <v>0</v>
      </c>
      <c r="F57" s="26">
        <v>0</v>
      </c>
      <c r="G57" s="26">
        <v>2</v>
      </c>
      <c r="H57" s="42">
        <v>111.36</v>
      </c>
    </row>
    <row r="58" spans="1:8">
      <c r="A58" s="25" t="s">
        <v>327</v>
      </c>
      <c r="B58" s="25" t="s">
        <v>242</v>
      </c>
      <c r="C58" s="26">
        <v>0</v>
      </c>
      <c r="D58" s="26">
        <v>0</v>
      </c>
      <c r="E58" s="26">
        <v>0</v>
      </c>
      <c r="F58" s="26">
        <v>0</v>
      </c>
      <c r="G58" s="26">
        <v>0</v>
      </c>
      <c r="H58" s="42">
        <v>0</v>
      </c>
    </row>
    <row r="59" spans="1:8">
      <c r="A59" s="25" t="s">
        <v>327</v>
      </c>
      <c r="B59" s="25" t="s">
        <v>280</v>
      </c>
      <c r="C59" s="100">
        <v>2143</v>
      </c>
      <c r="D59" s="100">
        <v>1319</v>
      </c>
      <c r="E59" s="100">
        <v>1151</v>
      </c>
      <c r="F59" s="100">
        <v>0</v>
      </c>
      <c r="G59" s="100">
        <v>4613</v>
      </c>
      <c r="H59" s="42">
        <v>156.97999999999999</v>
      </c>
    </row>
    <row r="60" spans="1:8">
      <c r="A60" s="25" t="s">
        <v>235</v>
      </c>
      <c r="B60" s="25" t="s">
        <v>30</v>
      </c>
      <c r="C60" s="26">
        <v>0</v>
      </c>
      <c r="D60" s="26">
        <v>0</v>
      </c>
      <c r="E60" s="26">
        <v>0</v>
      </c>
      <c r="F60" s="26">
        <v>0</v>
      </c>
      <c r="G60" s="26">
        <v>0</v>
      </c>
      <c r="H60" s="42">
        <v>0</v>
      </c>
    </row>
    <row r="61" spans="1:8">
      <c r="A61" s="25" t="s">
        <v>235</v>
      </c>
      <c r="B61" s="25" t="s">
        <v>31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42">
        <v>0</v>
      </c>
    </row>
    <row r="62" spans="1:8">
      <c r="A62" s="25" t="s">
        <v>235</v>
      </c>
      <c r="B62" s="25" t="s">
        <v>33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42">
        <v>0</v>
      </c>
    </row>
    <row r="63" spans="1:8">
      <c r="A63" s="25" t="s">
        <v>235</v>
      </c>
      <c r="B63" s="25" t="s">
        <v>34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42">
        <v>0</v>
      </c>
    </row>
    <row r="64" spans="1:8">
      <c r="A64" s="25" t="s">
        <v>235</v>
      </c>
      <c r="B64" s="25" t="s">
        <v>35</v>
      </c>
      <c r="C64" s="26">
        <v>0</v>
      </c>
      <c r="D64" s="26">
        <v>0</v>
      </c>
      <c r="E64" s="26">
        <v>0</v>
      </c>
      <c r="F64" s="26">
        <v>0</v>
      </c>
      <c r="G64" s="26">
        <v>0</v>
      </c>
      <c r="H64" s="42">
        <v>0</v>
      </c>
    </row>
    <row r="65" spans="1:8">
      <c r="A65" s="25" t="s">
        <v>235</v>
      </c>
      <c r="B65" s="25" t="s">
        <v>36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42">
        <v>0</v>
      </c>
    </row>
    <row r="66" spans="1:8">
      <c r="A66" s="25" t="s">
        <v>235</v>
      </c>
      <c r="B66" s="25" t="s">
        <v>37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42">
        <v>0</v>
      </c>
    </row>
    <row r="67" spans="1:8">
      <c r="A67" s="25" t="s">
        <v>235</v>
      </c>
      <c r="B67" s="25" t="s">
        <v>38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42">
        <v>0</v>
      </c>
    </row>
    <row r="68" spans="1:8">
      <c r="A68" s="25" t="s">
        <v>235</v>
      </c>
      <c r="B68" s="25" t="s">
        <v>39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42">
        <v>0</v>
      </c>
    </row>
    <row r="69" spans="1:8">
      <c r="A69" s="25" t="s">
        <v>235</v>
      </c>
      <c r="B69" s="25" t="s">
        <v>47</v>
      </c>
      <c r="C69" s="26">
        <v>0</v>
      </c>
      <c r="D69" s="26">
        <v>0</v>
      </c>
      <c r="E69" s="26">
        <v>0</v>
      </c>
      <c r="F69" s="26">
        <v>0</v>
      </c>
      <c r="G69" s="26">
        <v>0</v>
      </c>
      <c r="H69" s="42">
        <v>0</v>
      </c>
    </row>
    <row r="70" spans="1:8">
      <c r="A70" s="25" t="s">
        <v>235</v>
      </c>
      <c r="B70" s="25" t="s">
        <v>48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42">
        <v>0</v>
      </c>
    </row>
    <row r="71" spans="1:8">
      <c r="A71" s="25" t="s">
        <v>235</v>
      </c>
      <c r="B71" s="25" t="s">
        <v>49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42">
        <v>0</v>
      </c>
    </row>
    <row r="72" spans="1:8">
      <c r="A72" s="25" t="s">
        <v>235</v>
      </c>
      <c r="B72" s="25" t="s">
        <v>242</v>
      </c>
      <c r="C72" s="26">
        <v>0</v>
      </c>
      <c r="D72" s="26">
        <v>0</v>
      </c>
      <c r="E72" s="26">
        <v>0</v>
      </c>
      <c r="F72" s="26">
        <v>0</v>
      </c>
      <c r="G72" s="26">
        <v>0</v>
      </c>
      <c r="H72" s="42">
        <v>0</v>
      </c>
    </row>
    <row r="73" spans="1:8">
      <c r="A73" s="25" t="s">
        <v>235</v>
      </c>
      <c r="B73" s="25" t="s">
        <v>280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42">
        <v>0</v>
      </c>
    </row>
    <row r="74" spans="1:8">
      <c r="A74" s="25" t="s">
        <v>236</v>
      </c>
      <c r="B74" s="25" t="s">
        <v>30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42">
        <v>0</v>
      </c>
    </row>
    <row r="75" spans="1:8">
      <c r="A75" s="25" t="s">
        <v>236</v>
      </c>
      <c r="B75" s="25" t="s">
        <v>31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42">
        <v>0</v>
      </c>
    </row>
    <row r="76" spans="1:8">
      <c r="A76" s="25" t="s">
        <v>236</v>
      </c>
      <c r="B76" s="25" t="s">
        <v>33</v>
      </c>
      <c r="C76" s="26">
        <v>0</v>
      </c>
      <c r="D76" s="26">
        <v>0</v>
      </c>
      <c r="E76" s="26">
        <v>0</v>
      </c>
      <c r="F76" s="26">
        <v>0</v>
      </c>
      <c r="G76" s="26">
        <v>0</v>
      </c>
      <c r="H76" s="42">
        <v>0</v>
      </c>
    </row>
    <row r="77" spans="1:8">
      <c r="A77" s="25" t="s">
        <v>236</v>
      </c>
      <c r="B77" s="25" t="s">
        <v>34</v>
      </c>
      <c r="C77" s="26">
        <v>0</v>
      </c>
      <c r="D77" s="26">
        <v>0</v>
      </c>
      <c r="E77" s="26">
        <v>0</v>
      </c>
      <c r="F77" s="26">
        <v>0</v>
      </c>
      <c r="G77" s="26">
        <v>0</v>
      </c>
      <c r="H77" s="42">
        <v>0</v>
      </c>
    </row>
    <row r="78" spans="1:8">
      <c r="A78" s="25" t="s">
        <v>236</v>
      </c>
      <c r="B78" s="25" t="s">
        <v>35</v>
      </c>
      <c r="C78" s="26">
        <v>0</v>
      </c>
      <c r="D78" s="26">
        <v>0</v>
      </c>
      <c r="E78" s="26">
        <v>0</v>
      </c>
      <c r="F78" s="26">
        <v>0</v>
      </c>
      <c r="G78" s="26">
        <v>0</v>
      </c>
      <c r="H78" s="42">
        <v>0</v>
      </c>
    </row>
    <row r="79" spans="1:8">
      <c r="A79" s="25" t="s">
        <v>236</v>
      </c>
      <c r="B79" s="25" t="s">
        <v>36</v>
      </c>
      <c r="C79" s="26">
        <v>0</v>
      </c>
      <c r="D79" s="26">
        <v>0</v>
      </c>
      <c r="E79" s="26">
        <v>0</v>
      </c>
      <c r="F79" s="26">
        <v>0</v>
      </c>
      <c r="G79" s="26">
        <v>0</v>
      </c>
      <c r="H79" s="42">
        <v>0</v>
      </c>
    </row>
    <row r="80" spans="1:8">
      <c r="A80" s="25" t="s">
        <v>236</v>
      </c>
      <c r="B80" s="25" t="s">
        <v>37</v>
      </c>
      <c r="C80" s="26">
        <v>0</v>
      </c>
      <c r="D80" s="26">
        <v>0</v>
      </c>
      <c r="E80" s="26">
        <v>0</v>
      </c>
      <c r="F80" s="26">
        <v>0</v>
      </c>
      <c r="G80" s="26">
        <v>0</v>
      </c>
      <c r="H80" s="42">
        <v>0</v>
      </c>
    </row>
    <row r="81" spans="1:8">
      <c r="A81" s="25" t="s">
        <v>236</v>
      </c>
      <c r="B81" s="25" t="s">
        <v>38</v>
      </c>
      <c r="C81" s="26">
        <v>0</v>
      </c>
      <c r="D81" s="26">
        <v>0</v>
      </c>
      <c r="E81" s="26">
        <v>0</v>
      </c>
      <c r="F81" s="26">
        <v>0</v>
      </c>
      <c r="G81" s="26">
        <v>0</v>
      </c>
      <c r="H81" s="42">
        <v>0</v>
      </c>
    </row>
    <row r="82" spans="1:8">
      <c r="A82" s="25" t="s">
        <v>236</v>
      </c>
      <c r="B82" s="25" t="s">
        <v>39</v>
      </c>
      <c r="C82" s="26">
        <v>0</v>
      </c>
      <c r="D82" s="26">
        <v>0</v>
      </c>
      <c r="E82" s="26">
        <v>0</v>
      </c>
      <c r="F82" s="26">
        <v>0</v>
      </c>
      <c r="G82" s="26">
        <v>0</v>
      </c>
      <c r="H82" s="42">
        <v>0</v>
      </c>
    </row>
    <row r="83" spans="1:8">
      <c r="A83" s="25" t="s">
        <v>236</v>
      </c>
      <c r="B83" s="25" t="s">
        <v>47</v>
      </c>
      <c r="C83" s="26">
        <v>0</v>
      </c>
      <c r="D83" s="26">
        <v>0</v>
      </c>
      <c r="E83" s="26">
        <v>0</v>
      </c>
      <c r="F83" s="26">
        <v>0</v>
      </c>
      <c r="G83" s="26">
        <v>0</v>
      </c>
      <c r="H83" s="42">
        <v>0</v>
      </c>
    </row>
    <row r="84" spans="1:8">
      <c r="A84" s="25" t="s">
        <v>236</v>
      </c>
      <c r="B84" s="25" t="s">
        <v>48</v>
      </c>
      <c r="C84" s="26">
        <v>0</v>
      </c>
      <c r="D84" s="26">
        <v>0</v>
      </c>
      <c r="E84" s="26">
        <v>0</v>
      </c>
      <c r="F84" s="26">
        <v>0</v>
      </c>
      <c r="G84" s="26">
        <v>0</v>
      </c>
      <c r="H84" s="42">
        <v>0</v>
      </c>
    </row>
    <row r="85" spans="1:8">
      <c r="A85" s="25" t="s">
        <v>236</v>
      </c>
      <c r="B85" s="25" t="s">
        <v>49</v>
      </c>
      <c r="C85" s="26">
        <v>0</v>
      </c>
      <c r="D85" s="26">
        <v>0</v>
      </c>
      <c r="E85" s="26">
        <v>0</v>
      </c>
      <c r="F85" s="26">
        <v>0</v>
      </c>
      <c r="G85" s="26">
        <v>0</v>
      </c>
      <c r="H85" s="42">
        <v>0</v>
      </c>
    </row>
    <row r="86" spans="1:8">
      <c r="A86" s="25" t="s">
        <v>236</v>
      </c>
      <c r="B86" s="25" t="s">
        <v>242</v>
      </c>
      <c r="C86" s="26">
        <v>0</v>
      </c>
      <c r="D86" s="26">
        <v>0</v>
      </c>
      <c r="E86" s="26">
        <v>0</v>
      </c>
      <c r="F86" s="26">
        <v>0</v>
      </c>
      <c r="G86" s="26">
        <v>0</v>
      </c>
      <c r="H86" s="42">
        <v>0</v>
      </c>
    </row>
    <row r="87" spans="1:8">
      <c r="A87" s="25" t="s">
        <v>236</v>
      </c>
      <c r="B87" s="25" t="s">
        <v>280</v>
      </c>
      <c r="C87" s="26">
        <v>0</v>
      </c>
      <c r="D87" s="26">
        <v>0</v>
      </c>
      <c r="E87" s="26">
        <v>0</v>
      </c>
      <c r="F87" s="26">
        <v>0</v>
      </c>
      <c r="G87" s="26">
        <v>0</v>
      </c>
      <c r="H87" s="42">
        <v>0</v>
      </c>
    </row>
  </sheetData>
  <autoFilter ref="A3:H87">
    <filterColumn colId="1"/>
  </autoFilter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32</vt:i4>
      </vt:variant>
    </vt:vector>
  </HeadingPairs>
  <TitlesOfParts>
    <vt:vector size="32" baseType="lpstr">
      <vt:lpstr>Περιεχόμενα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  <vt:lpstr>Σ31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koutrouli</cp:lastModifiedBy>
  <cp:lastPrinted>2019-12-12T10:30:48Z</cp:lastPrinted>
  <dcterms:created xsi:type="dcterms:W3CDTF">2013-05-29T08:54:11Z</dcterms:created>
  <dcterms:modified xsi:type="dcterms:W3CDTF">2020-02-05T12:56:52Z</dcterms:modified>
</cp:coreProperties>
</file>