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31"/>
  </bookViews>
  <sheets>
    <sheet name="Περιεχόμενα" sheetId="76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0" r:id="rId17"/>
    <sheet name="Σ17" sheetId="61" r:id="rId18"/>
    <sheet name="Σ18" sheetId="62" r:id="rId19"/>
    <sheet name="Σ19" sheetId="63" r:id="rId20"/>
    <sheet name="Σ20" sheetId="64" r:id="rId21"/>
    <sheet name="Σ21" sheetId="65" r:id="rId22"/>
    <sheet name="Σ22" sheetId="66" r:id="rId23"/>
    <sheet name="Σ23" sheetId="67" r:id="rId24"/>
    <sheet name="Σ24" sheetId="68" r:id="rId25"/>
    <sheet name="Σ25" sheetId="69" r:id="rId26"/>
    <sheet name="Σ26" sheetId="70" r:id="rId27"/>
    <sheet name="Σ27" sheetId="71" r:id="rId28"/>
    <sheet name="Σ28" sheetId="72" r:id="rId29"/>
    <sheet name="Σ29" sheetId="73" r:id="rId30"/>
    <sheet name="Σ30" sheetId="74" r:id="rId31"/>
    <sheet name="Σ31" sheetId="75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72"/>
  <c r="B12"/>
  <c r="C27" i="67"/>
  <c r="L63" i="65"/>
  <c r="K63"/>
  <c r="I63"/>
  <c r="H63"/>
  <c r="F63"/>
  <c r="E63"/>
  <c r="C63"/>
  <c r="B63"/>
  <c r="K23"/>
  <c r="H23"/>
  <c r="E23"/>
  <c r="B23"/>
  <c r="C31" i="64"/>
  <c r="B31"/>
  <c r="C21"/>
  <c r="B21"/>
  <c r="C11"/>
  <c r="B11"/>
  <c r="G57" i="63"/>
  <c r="F57"/>
  <c r="E57"/>
  <c r="D57"/>
  <c r="H56" i="62"/>
  <c r="G56"/>
  <c r="F56"/>
  <c r="E56"/>
  <c r="D56"/>
  <c r="C56"/>
  <c r="C34" i="61"/>
  <c r="C25"/>
  <c r="G14"/>
  <c r="F14"/>
  <c r="E14"/>
  <c r="D14"/>
  <c r="C14"/>
  <c r="K52" i="60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29" i="59"/>
  <c r="C29"/>
  <c r="B29"/>
  <c r="E19"/>
  <c r="C19"/>
  <c r="B19"/>
  <c r="E9"/>
  <c r="C9"/>
  <c r="B9"/>
  <c r="C17" i="58"/>
  <c r="D17" s="1"/>
  <c r="B17"/>
  <c r="C11"/>
  <c r="D11" s="1"/>
  <c r="B11"/>
  <c r="C4"/>
  <c r="C28" s="1"/>
  <c r="B4"/>
  <c r="B28" s="1"/>
  <c r="C17" i="57"/>
  <c r="D17" s="1"/>
  <c r="B17"/>
  <c r="C11"/>
  <c r="D11" s="1"/>
  <c r="B11"/>
  <c r="C4"/>
  <c r="C28" s="1"/>
  <c r="B4"/>
  <c r="B28" s="1"/>
  <c r="D4" l="1"/>
  <c r="D4" i="58"/>
  <c r="F93" i="55" l="1"/>
  <c r="C125" i="54"/>
  <c r="J57" i="53"/>
  <c r="I57"/>
  <c r="H57"/>
  <c r="G57"/>
  <c r="F57"/>
  <c r="E57"/>
  <c r="D57"/>
  <c r="C57"/>
  <c r="H87" i="51"/>
  <c r="G87"/>
  <c r="F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Q8" i="48"/>
  <c r="P8"/>
  <c r="O8"/>
  <c r="N8"/>
  <c r="M8"/>
  <c r="L8"/>
  <c r="K8"/>
  <c r="J8"/>
  <c r="I8"/>
  <c r="H8"/>
  <c r="G8"/>
  <c r="F8"/>
  <c r="E8"/>
  <c r="D8"/>
  <c r="C8"/>
  <c r="Q9" i="47"/>
  <c r="P9"/>
  <c r="O9"/>
  <c r="N9"/>
  <c r="M9"/>
  <c r="L9"/>
  <c r="K9"/>
  <c r="J9"/>
  <c r="I9"/>
  <c r="H9"/>
  <c r="G9"/>
  <c r="F9"/>
  <c r="E9"/>
  <c r="D9"/>
  <c r="C9"/>
</calcChain>
</file>

<file path=xl/sharedStrings.xml><?xml version="1.0" encoding="utf-8"?>
<sst xmlns="http://schemas.openxmlformats.org/spreadsheetml/2006/main" count="3270" uniqueCount="826">
  <si>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</si>
  <si>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</si>
  <si>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</si>
  <si>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</si>
  <si>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</si>
  <si>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</si>
  <si>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</si>
  <si>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</si>
  <si>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</si>
  <si>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</si>
  <si>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</si>
  <si>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</si>
  <si>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</si>
  <si>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</si>
  <si>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</si>
  <si>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</si>
  <si>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</si>
  <si>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</si>
  <si>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</si>
  <si>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</si>
  <si>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</si>
  <si>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</si>
  <si>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</si>
  <si>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</si>
  <si>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</si>
  <si>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</si>
  <si>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</si>
  <si>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</si>
  <si>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</si>
  <si>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</si>
  <si>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</si>
  <si>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</si>
  <si>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</si>
  <si>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</si>
  <si>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</si>
  <si>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</si>
  <si>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</si>
  <si>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</si>
  <si>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</si>
  <si>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</si>
  <si>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</si>
  <si>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</si>
  <si>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</si>
  <si>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</si>
  <si>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</si>
  <si>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</si>
  <si>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</si>
  <si>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</si>
  <si>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</si>
  <si>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</si>
  <si>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</si>
  <si>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</si>
  <si>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</si>
  <si>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</si>
  <si>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</si>
  <si>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</si>
  <si>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</si>
  <si>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</si>
  <si>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</si>
  <si>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</si>
  <si>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</si>
  <si>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</si>
  <si>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</si>
  <si>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</si>
  <si>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</si>
  <si>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</si>
  <si>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</si>
  <si>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</si>
  <si>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</si>
  <si>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</si>
  <si>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</si>
  <si>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</si>
  <si>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</si>
  <si>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</si>
  <si>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</si>
  <si>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</si>
  <si>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</si>
  <si>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</si>
  <si>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</si>
  <si>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</si>
  <si>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</si>
  <si>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</si>
  <si>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</si>
  <si>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</si>
  <si>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</si>
  <si>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</si>
  <si>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</si>
  <si>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</si>
  <si>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</si>
  <si>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</si>
  <si>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</si>
  <si>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</si>
  <si>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</si>
  <si>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</si>
  <si>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</si>
  <si>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</si>
  <si>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</si>
  <si>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</si>
  <si>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</si>
  <si>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</si>
  <si>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</si>
  <si>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</si>
  <si>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</si>
  <si>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</si>
  <si>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</si>
  <si>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</si>
  <si>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</si>
  <si>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</si>
  <si>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</si>
  <si>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</si>
  <si>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</si>
  <si>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</si>
  <si>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</si>
  <si>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</si>
  <si>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</si>
  <si>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</si>
  <si>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</si>
  <si>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</si>
  <si>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</si>
  <si>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</si>
  <si>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</si>
  <si>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</si>
  <si>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</si>
  <si>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</si>
  <si>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</si>
  <si>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</si>
  <si>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</si>
  <si>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</si>
  <si>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</si>
  <si>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</si>
  <si>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</si>
  <si>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</si>
  <si>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</si>
  <si>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</si>
  <si>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</si>
  <si>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</si>
  <si>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</si>
  <si>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</si>
  <si>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</si>
  <si>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</si>
  <si>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</si>
  <si>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</si>
  <si>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</si>
  <si>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</si>
  <si>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</si>
  <si>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</si>
  <si>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</si>
  <si>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</si>
  <si>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</si>
  <si>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</si>
  <si>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</si>
  <si>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</si>
  <si>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</si>
  <si>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</si>
  <si>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</si>
  <si>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</si>
  <si>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</si>
  <si>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</si>
  <si>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</si>
  <si>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</si>
  <si>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</si>
  <si>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</si>
  <si>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</si>
  <si>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</si>
  <si>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</si>
  <si>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</si>
  <si>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</si>
  <si>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</si>
  <si>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</si>
  <si>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</si>
  <si>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</si>
  <si>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</si>
  <si>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</si>
  <si>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</si>
  <si>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</si>
  <si>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</si>
  <si>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</si>
  <si>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</si>
  <si>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</si>
  <si>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</si>
  <si>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</si>
  <si>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</si>
  <si>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</si>
  <si>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</si>
  <si>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</si>
  <si>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</si>
  <si>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</si>
  <si>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</si>
  <si>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</si>
  <si>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</si>
  <si>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</si>
  <si>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</si>
  <si>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</si>
  <si>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</si>
  <si>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</si>
  <si>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</si>
  <si>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</si>
  <si>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</si>
  <si>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</si>
  <si>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</si>
  <si>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</si>
  <si>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</si>
  <si>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</si>
  <si>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</si>
  <si>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</si>
  <si>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</si>
  <si>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</si>
  <si>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</si>
  <si>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</si>
  <si>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</si>
  <si>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</si>
  <si>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</si>
  <si>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</si>
  <si>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</si>
  <si>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</si>
  <si>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</si>
  <si>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</si>
  <si>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</si>
  <si>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</si>
  <si>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</si>
  <si>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</si>
  <si>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</si>
  <si>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</si>
  <si>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</si>
  <si>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</si>
  <si>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</si>
  <si>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</si>
  <si>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</si>
  <si>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</si>
  <si>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</si>
  <si>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</si>
  <si>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</si>
  <si>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</si>
  <si>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</si>
  <si>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</si>
  <si>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</si>
  <si>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</si>
  <si>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</si>
  <si>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</si>
  <si>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</si>
  <si>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</si>
  <si>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</si>
  <si>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</si>
  <si>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</si>
  <si>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</si>
  <si>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</si>
  <si>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</si>
  <si>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</si>
  <si>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</si>
  <si>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</si>
  <si>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</si>
  <si>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</si>
  <si>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</si>
  <si>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</si>
  <si>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</si>
  <si>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</si>
  <si>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</si>
  <si>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</si>
  <si>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</si>
  <si>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</si>
  <si>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</si>
  <si>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</si>
  <si>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</si>
  <si>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</si>
  <si>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</si>
  <si>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</si>
  <si>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</si>
  <si>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</si>
  <si>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</si>
  <si>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</si>
  <si>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</si>
  <si>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</si>
  <si>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</si>
  <si>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</si>
  <si>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</si>
  <si>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</si>
  <si>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</si>
  <si>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</si>
  <si>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</si>
  <si>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</si>
  <si>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</si>
  <si>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</si>
  <si>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</si>
  <si>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</si>
  <si>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</si>
  <si>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</si>
  <si>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</si>
  <si>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</si>
  <si>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</si>
  <si>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</si>
  <si>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</si>
  <si>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</si>
  <si>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</si>
  <si>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</si>
  <si>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</si>
  <si>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</si>
  <si>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</si>
  <si>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</si>
  <si>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</si>
  <si>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</si>
  <si>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</si>
  <si>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</si>
  <si>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</si>
  <si>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</si>
  <si>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</si>
  <si>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</si>
  <si>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</si>
  <si>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</si>
  <si>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</si>
  <si>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</si>
  <si>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</si>
  <si>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</si>
  <si>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</si>
  <si>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</si>
  <si>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</si>
  <si>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</si>
  <si>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</si>
  <si>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</si>
  <si>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</si>
  <si>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</si>
  <si>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</si>
  <si>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</si>
  <si>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</si>
  <si>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</si>
  <si>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</si>
  <si>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</si>
  <si>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</si>
  <si>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</si>
  <si>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</si>
  <si>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</si>
  <si>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</si>
  <si>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</si>
  <si>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</si>
  <si>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</si>
  <si>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</si>
  <si>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</si>
  <si>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</si>
  <si>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</si>
  <si>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</si>
  <si>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</si>
  <si>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</si>
  <si>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</si>
  <si>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</si>
  <si>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</si>
  <si>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</si>
  <si>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</si>
  <si>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</si>
  <si>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</si>
  <si>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</si>
  <si>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</si>
  <si>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</si>
  <si>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</si>
  <si>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</si>
  <si>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</si>
  <si>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</si>
  <si>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</si>
  <si>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</si>
  <si>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</si>
  <si>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</si>
  <si>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</si>
  <si>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</si>
  <si>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</si>
  <si>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</si>
  <si>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</si>
  <si>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</si>
  <si>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</si>
  <si>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</si>
  <si>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</si>
  <si>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</si>
  <si>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</si>
  <si>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</si>
  <si>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</si>
  <si>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</si>
  <si>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</si>
  <si>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</si>
  <si>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</si>
  <si>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</si>
  <si>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</si>
  <si>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</si>
  <si>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</si>
  <si>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</si>
  <si>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</si>
  <si>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</si>
  <si>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</si>
  <si>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</si>
  <si>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</si>
  <si>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</si>
  <si>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</si>
  <si>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</si>
  <si>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</si>
  <si>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</si>
  <si>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</si>
  <si>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</si>
  <si>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</si>
  <si>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</si>
  <si>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</si>
  <si>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</si>
  <si>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</si>
  <si>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</si>
  <si>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</si>
  <si>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</si>
  <si>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</si>
  <si>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</si>
  <si>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</si>
  <si>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</si>
  <si>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</si>
  <si>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</si>
  <si>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</si>
  <si>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</si>
  <si>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</si>
  <si>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</si>
  <si>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</si>
  <si>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</si>
  <si>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</si>
  <si>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</si>
  <si>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</si>
  <si>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</si>
  <si>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</si>
  <si>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</si>
  <si>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</si>
  <si>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</si>
  <si>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</si>
  <si>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</si>
  <si>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</si>
  <si>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</si>
  <si>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</si>
  <si>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</si>
  <si>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</si>
  <si>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</si>
  <si>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</si>
  <si>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</si>
  <si>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</si>
  <si>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</si>
  <si>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</si>
  <si>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</si>
  <si>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</si>
  <si>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</si>
  <si>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</si>
  <si>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</si>
  <si>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</si>
  <si>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</si>
  <si>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</si>
  <si>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Διαστρωμάτωση Συνταξιούχων - Ολοι   (Εισόδημα από όλες τις Συντάξεις) 08/2019</t>
  </si>
  <si>
    <t>Διαστρωμάτωση Συνταξιούχων - Άνδρες  (Εισόδημα από όλες τις Συντάξεις) 08/2019</t>
  </si>
  <si>
    <t>Διαστρωμάτωση Συνταξιούχων - Γυναίκες - ΔΑΠΑΝΗ (Εισόδημα από όλες τις Συντάξεις)  08/2019</t>
  </si>
  <si>
    <t>Κατανομή Συνταξιούχων ανά Ηλικία και Κατηγορία Σύνταξης  (ΕΙΣΟΔΗΜΑ)_ 08/2019)</t>
  </si>
  <si>
    <t>Κατανομή Συνταξιούχων ανά Ηλικία και Κατηγορία Σύνταξης - Άνδρες (ΕΙΣΟΔΗΜΑ) _08/2019</t>
  </si>
  <si>
    <t>Κατανομή Συνταξιούχων ανά Ηλικία και Κατηγορία Σύνταξης - ΓΥΝΑΙΚΕΣ (ΕΙΣΟΔΗΜΑ) _08/2019</t>
  </si>
  <si>
    <t>Στοιχεία Νέων Συντάξεων με αναδρομικά ποσά ανά κατηγορία - Τροποποιητική Απόφαση (08/2019)</t>
  </si>
  <si>
    <t>Στοιχεία Νέων Συντάξεων με αναδρομικά ποσά ανά κατηγορία - Προσωρινή Απόφαση (08/2019)</t>
  </si>
  <si>
    <t>Διαστρωμάτωση Συντάξεων - ΔΑΠΑΝΗ (08/2019)</t>
  </si>
  <si>
    <t>Συνταξιοδοτική Δαπάνη ΕΠΙΚΟΥΡΙΚΩΝ Συντάξεων  08/2019</t>
  </si>
  <si>
    <t>Συνταξιοδοτική Δαπάνη ΜΕΡΙΣΜΑΤΑ 08/2019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</si>
  <si>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</si>
  <si>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</si>
  <si>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</si>
  <si>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</si>
  <si>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</si>
  <si>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</si>
  <si>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</si>
  <si>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</si>
  <si>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</si>
  <si>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</si>
  <si>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</si>
  <si>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</si>
  <si>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979,62 / 897,36</t>
  </si>
  <si>
    <t>926,38 / 846,07</t>
  </si>
  <si>
    <t>360,29 / 360,00</t>
  </si>
  <si>
    <t>338,69 / 338,40</t>
  </si>
  <si>
    <t>626,81 / 540,97</t>
  </si>
  <si>
    <t>592,84 / 511,09</t>
  </si>
  <si>
    <t>624,87 / 525,92</t>
  </si>
  <si>
    <t>590,87 / 494,53</t>
  </si>
  <si>
    <t>292,71 / 185,14</t>
  </si>
  <si>
    <t>284,74 / 185,14</t>
  </si>
  <si>
    <t>Μέσο Μηνιαίο Εισόδημα από Συντάξεις προ Φόρων (Με Εκας και περίθαλψη) (07/2019)</t>
  </si>
  <si>
    <t>978,79 / 895,90</t>
  </si>
  <si>
    <t>925,61 / 844,67</t>
  </si>
  <si>
    <t>360,24 / 360,00</t>
  </si>
  <si>
    <t>338,65 / 338,40</t>
  </si>
  <si>
    <t>626,02 / 540,81</t>
  </si>
  <si>
    <t>592,11 / 510,84</t>
  </si>
  <si>
    <t>624,16 / 525,48</t>
  </si>
  <si>
    <t>590,18 / 494,09</t>
  </si>
  <si>
    <t>291,27 / 185,14</t>
  </si>
  <si>
    <t>283,27 / 185,14</t>
  </si>
  <si>
    <t>Μέσο Μηνιαίο Εισόδημα από Συντάξεις προ Φόρων (Με Εκας και περίθαλψη) (06/2019)</t>
  </si>
  <si>
    <t>978,20 / 894,64</t>
  </si>
  <si>
    <t>925,05 / 843,50</t>
  </si>
  <si>
    <t>360,33 / 360,00</t>
  </si>
  <si>
    <t>338,73 / 338,40</t>
  </si>
  <si>
    <t>626,14 / 540,77</t>
  </si>
  <si>
    <t>592,23 / 510,84</t>
  </si>
  <si>
    <t>624,29 / 525,68</t>
  </si>
  <si>
    <t>590,30 / 494,26</t>
  </si>
  <si>
    <t>289,68 / 174,86</t>
  </si>
  <si>
    <t>281,64 / 174,86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</si>
  <si>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</si>
  <si>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</si>
  <si>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</si>
  <si>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</si>
  <si>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</si>
  <si>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</si>
  <si>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</si>
  <si>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Σύνολο Συντάξεων</t>
  </si>
  <si>
    <t>Ειδικές Περιπτώσεις</t>
  </si>
  <si>
    <t>Χωρίς Ένδειξη</t>
  </si>
  <si>
    <t>Οι Νομοί προέκυψαν από τον Ταχυδρομικό Κώδικα που έχει καταχωρηθεί από τους ΦΚΑ</t>
  </si>
  <si>
    <t>Κωδικός ΦΚΑ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</si>
  <si>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</si>
  <si>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</si>
  <si>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</si>
  <si>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</si>
  <si>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</si>
  <si>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</si>
  <si>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</si>
  <si>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</si>
  <si>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</si>
  <si>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</si>
  <si>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</si>
  <si>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</si>
  <si>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</si>
  <si>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</si>
  <si>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</si>
  <si>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</si>
  <si>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</si>
  <si>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</si>
  <si>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</si>
  <si>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</si>
  <si>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</si>
  <si>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</si>
  <si>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</si>
  <si>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</si>
  <si>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</si>
  <si>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</si>
  <si>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</si>
  <si>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</si>
  <si>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</si>
  <si>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</si>
  <si>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</si>
  <si>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</si>
  <si>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</si>
  <si>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</si>
  <si>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</si>
  <si>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</si>
  <si>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</si>
  <si>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</si>
  <si>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</si>
  <si>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</si>
  <si>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</si>
  <si>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</si>
  <si>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</si>
  <si>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</si>
  <si>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</si>
  <si>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</si>
  <si>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</si>
  <si>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</si>
  <si>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</si>
  <si>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</si>
  <si>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</si>
  <si>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</si>
  <si>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</si>
  <si>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</si>
  <si>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</si>
  <si>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</si>
  <si>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</si>
  <si>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</si>
  <si>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</si>
  <si>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</si>
  <si>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</si>
  <si>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</si>
  <si>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</si>
  <si>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</si>
  <si>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</si>
  <si>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</si>
  <si>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</si>
  <si>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</si>
  <si>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</si>
  <si>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</si>
  <si>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</si>
  <si>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</si>
  <si>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</si>
  <si>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</si>
  <si>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</si>
  <si>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</si>
  <si>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</si>
  <si>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</si>
  <si>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</si>
  <si>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</si>
  <si>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</si>
  <si>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</si>
  <si>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</si>
  <si>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</si>
  <si>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</si>
  <si>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</si>
  <si>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</si>
  <si>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</si>
  <si>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</si>
  <si>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</si>
  <si>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</si>
  <si>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</si>
  <si>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</si>
  <si>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</si>
  <si>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</si>
  <si>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</si>
  <si>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</si>
  <si>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</si>
  <si>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</si>
  <si>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</si>
  <si>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</si>
  <si>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</si>
  <si>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</si>
  <si>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</si>
  <si>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</si>
  <si>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</si>
  <si>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</si>
  <si>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</si>
  <si>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</si>
  <si>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</si>
  <si>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</si>
  <si>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</si>
  <si>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</si>
  <si>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</si>
  <si>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</si>
  <si>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</si>
  <si>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</si>
  <si>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</si>
  <si>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</si>
  <si>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</si>
  <si>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</si>
  <si>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</si>
  <si>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</si>
  <si>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</si>
  <si>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</si>
  <si>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</si>
  <si>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</si>
  <si>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</si>
  <si>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</si>
  <si>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</si>
  <si>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</si>
  <si>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</si>
  <si>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</si>
  <si>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</si>
  <si>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</si>
  <si>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</si>
  <si>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</si>
  <si>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</si>
  <si>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</si>
  <si>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</si>
  <si>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</si>
  <si>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</si>
  <si>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</si>
  <si>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</si>
  <si>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</si>
  <si>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</si>
  <si>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</si>
  <si>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</si>
  <si>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</si>
  <si>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</si>
  <si>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</si>
  <si>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</si>
  <si>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08/2019</t>
  </si>
  <si>
    <t>Διαστρωμάτωση Συνταξιούχων - Γυναίκες - ΔΑΠΑΝΗ   08/2019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</si>
  <si>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</si>
  <si>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</si>
  <si>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</si>
  <si>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</si>
  <si>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</si>
  <si>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</si>
  <si>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</si>
  <si>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</si>
  <si>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</si>
  <si>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</si>
  <si>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</si>
  <si>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</si>
  <si>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</si>
  <si>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</si>
  <si>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</si>
  <si>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</si>
  <si>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</si>
  <si>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</si>
  <si>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</si>
  <si>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</si>
  <si>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_08/2019</t>
  </si>
  <si>
    <t>Κατανομή Συνταξιούχων ανά Ηλικία και Κατηγορία Σύνταξης - ΓΥΝΑΙΚΕΣ (ΔΑΠΑΝΗ) _08/2019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</si>
  <si>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</si>
  <si>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</si>
  <si>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</si>
  <si>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</si>
  <si>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</si>
  <si>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</si>
  <si>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</si>
  <si>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</si>
  <si>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</si>
  <si>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21022</t>
  </si>
  <si>
    <t>ΤΑΙΣΥΤ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</si>
  <si>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</si>
  <si>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</si>
  <si>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</si>
  <si>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</si>
  <si>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</si>
  <si>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</si>
  <si>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</si>
  <si>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</si>
  <si>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</si>
  <si>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</si>
  <si>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</si>
  <si>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</si>
  <si>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</si>
  <si>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</si>
  <si>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</si>
  <si>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</si>
  <si>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</si>
  <si>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</si>
  <si>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</si>
  <si>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</si>
  <si>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</si>
  <si>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</si>
  <si>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22082</t>
  </si>
  <si>
    <t>ΕΤΕΑΕΠ-ΤΕΑΙΣΥΤ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</si>
  <si>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</si>
  <si>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</si>
  <si>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</si>
  <si>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</si>
  <si>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</si>
  <si>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</si>
  <si>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</si>
  <si>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</si>
  <si>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</si>
  <si>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</si>
  <si>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</si>
  <si>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</si>
  <si>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</si>
  <si>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</si>
  <si>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</si>
  <si>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</si>
  <si>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</si>
  <si>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</si>
  <si>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</si>
  <si>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</si>
  <si>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</si>
  <si>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</si>
  <si>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</si>
  <si>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</si>
  <si>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</si>
  <si>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</si>
  <si>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</si>
  <si>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</si>
  <si>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</si>
  <si>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</si>
  <si>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</si>
  <si>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</si>
  <si>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</si>
  <si>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</si>
  <si>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</si>
  <si>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</si>
  <si>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</si>
  <si>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</si>
  <si>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</si>
  <si>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</si>
  <si>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</si>
  <si>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</si>
  <si>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</si>
  <si>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</si>
  <si>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</si>
  <si>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</si>
  <si>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</si>
  <si>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</si>
  <si>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</si>
  <si>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</si>
  <si>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</si>
  <si>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</si>
  <si>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</si>
  <si>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</si>
  <si>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</si>
  <si>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</si>
  <si>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</si>
  <si>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</si>
  <si>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</si>
  <si>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</si>
  <si>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</si>
  <si>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</si>
  <si>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</si>
  <si>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</si>
  <si>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</si>
  <si>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</si>
  <si>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</si>
  <si>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</si>
  <si>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</si>
  <si>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</si>
  <si>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</si>
  <si>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</si>
  <si>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</si>
  <si>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</si>
  <si>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</si>
  <si>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</si>
  <si>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</si>
  <si>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</si>
  <si>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</si>
  <si>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</si>
  <si>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</si>
  <si>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</si>
  <si>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</si>
  <si>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</si>
  <si>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Σ.13 Κατανομή Συντάξεων ανά Κατηγορία Σύνταξης - ΔΑΠΑΝΗ (08/2019)</t>
  </si>
  <si>
    <t>Δ. Λοιπά</t>
  </si>
  <si>
    <t>Σ.15 Κατανομή Συντάξεων ανά Κατηγορία Σύνταξης - ΕΙΣΟΔΗΜΑ  (08/2019)</t>
  </si>
  <si>
    <t>Σ.16 Μέσο Μηνιαίο Εισόδημα από Συντάξεις προ Φόρων (Με Εκας και περίθαλψη) (08/2019)</t>
  </si>
  <si>
    <t>Σ.16 Διαστρωμάτωση Συντάξεων - ΕΙΣΟΔΗΜΑ (08/2019)</t>
  </si>
  <si>
    <t>Σ.17 Κατανομή Κατά Αριθμό Καταβαλλόμενων Συντάξεων (08/2019)</t>
  </si>
  <si>
    <t>Σ.18 Κατανομή Συντάξεων  ανά Νομό και κατηγορία (Γήρατος/Θανάτου/Αναπηρίας) (08/2019)</t>
  </si>
  <si>
    <t>Σ.19 Κατανομή συντάξεων ανά ταμείο για ασφαλισμένους που λαμβάνουν 10, 9,8 ή 7 Συντάξεις (08/2019)</t>
  </si>
  <si>
    <t>Σ.20 Μέση Μηνιαία Δαπάνη από Συντάξεις προ Φόρων ανά Φύλο Συνταξιούχου - ΔΑΠΑΝΗ (08/2019)</t>
  </si>
  <si>
    <t>Σ.21 Διαστρωμάτωση Συνταξιούχων (Εισόδημα από όλες τις Συντάξεις) - ΔΑΠΑΝΗ (08/2019)</t>
  </si>
  <si>
    <t>Σ.22 Διαστρωμάτωση Συνταξιούχων - Ολοι   - ΔΑΠΑΝΗ  08/2019</t>
  </si>
  <si>
    <t>Σ.23 Κατανομή Ηλικιών Συνταξιούχων (08/2019)</t>
  </si>
  <si>
    <t>Σ.24 Κατανομή Συνταξιούχων ανά Ηλικία και Κατηγορία Σύνταξης - 'Ολοι (ΔΑΠΑΝΗ)_ 08/2019)</t>
  </si>
  <si>
    <t>Σ.25 Κατανομή Συντάξεων ανά Ταμείο και Κατηγορία - Ομαδοποίηση με Εποπτεύοντα Φορέα (08/2019)</t>
  </si>
  <si>
    <t>Συντομογραφία</t>
  </si>
  <si>
    <t>Συνολικό Μηνιαίο</t>
  </si>
  <si>
    <t>Σ.28  Κατανομή δικαιούχων ΕΚΑΣ (08/2019)</t>
  </si>
  <si>
    <t>Σ.29 Στοιχεία Νέων Συντάξεων με αναδρομικά ποσά ανά κατηγορία - Οριστική Απόφαση (08/2019)</t>
  </si>
  <si>
    <t xml:space="preserve">Σ.30 Αναστολές Συντάξεων Λόγω Γάμου -  Καθαρό Πληρωτέο (08/2019) </t>
  </si>
  <si>
    <t xml:space="preserve">Σ.31 Αναστολές Συντάξεων Λόγω Θανάτου - Καθαρό Πληρωτέο (08/2019) 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</si>
  <si>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</si>
  <si>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 xml:space="preserve"> Σ.27 Κατανομή Νέων Συνταξιούχων ανά Ηλικία, Κατηγορία Σύνταξης και Κύριο Φορέα με ΤΡΟΠΟΠΟΙΗΤΙΚΗ απόφαση(Ποσά αναδρομικών-Μηνιαία) 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</si>
</sst>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1"/>
      <name val="Dialog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09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9" xfId="0" applyFont="1" applyFill="1" applyBorder="1"/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0" fillId="0" borderId="12" xfId="0" applyNumberFormat="1" applyFont="1" applyBorder="1"/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0" fillId="0" borderId="67" xfId="0" applyFont="1" applyBorder="1"/>
    <xf numFmtId="0" fontId="0" fillId="0" borderId="5" xfId="0" applyFont="1" applyBorder="1"/>
    <xf numFmtId="0" fontId="0" fillId="4" borderId="63" xfId="0" applyFont="1" applyFill="1" applyBorder="1"/>
    <xf numFmtId="0" fontId="0" fillId="4" borderId="62" xfId="0" applyFont="1" applyFill="1" applyBorder="1"/>
    <xf numFmtId="0" fontId="0" fillId="4" borderId="68" xfId="0" applyFont="1" applyFill="1" applyBorder="1"/>
    <xf numFmtId="3" fontId="7" fillId="4" borderId="61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0" fontId="4" fillId="0" borderId="25" xfId="0" applyFont="1" applyFill="1" applyBorder="1"/>
    <xf numFmtId="166" fontId="6" fillId="0" borderId="2" xfId="130" applyNumberFormat="1" applyFont="1" applyFill="1" applyBorder="1"/>
    <xf numFmtId="0" fontId="6" fillId="0" borderId="8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0" fontId="7" fillId="0" borderId="0" xfId="65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32" xfId="0" applyBorder="1"/>
    <xf numFmtId="0" fontId="0" fillId="0" borderId="3" xfId="0" applyBorder="1"/>
    <xf numFmtId="0" fontId="0" fillId="0" borderId="69" xfId="0" applyBorder="1"/>
    <xf numFmtId="0" fontId="6" fillId="0" borderId="30" xfId="0" applyNumberFormat="1" applyFont="1" applyBorder="1" applyAlignment="1">
      <alignment horizontal="center" vertical="center"/>
    </xf>
    <xf numFmtId="0" fontId="6" fillId="0" borderId="70" xfId="0" applyNumberFormat="1" applyFont="1" applyBorder="1" applyAlignment="1">
      <alignment horizontal="center" vertical="center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7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7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2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4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8" xfId="0" applyFont="1" applyFill="1" applyBorder="1"/>
    <xf numFmtId="0" fontId="7" fillId="4" borderId="68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7" fillId="2" borderId="61" xfId="0" applyFont="1" applyFill="1" applyBorder="1" applyAlignment="1">
      <alignment horizontal="center"/>
    </xf>
    <xf numFmtId="0" fontId="0" fillId="0" borderId="9" xfId="0" applyBorder="1"/>
    <xf numFmtId="0" fontId="0" fillId="0" borderId="75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4" fontId="0" fillId="0" borderId="7" xfId="0" applyNumberFormat="1" applyBorder="1"/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0" fillId="0" borderId="25" xfId="0" applyBorder="1"/>
    <xf numFmtId="3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17" fontId="4" fillId="0" borderId="0" xfId="0" applyNumberFormat="1" applyFont="1" applyAlignment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2" xfId="75" applyFont="1" applyBorder="1" applyAlignment="1" applyProtection="1">
      <alignment horizontal="center" vertical="center"/>
    </xf>
    <xf numFmtId="3" fontId="2" fillId="0" borderId="72" xfId="75" applyNumberFormat="1" applyFont="1" applyBorder="1" applyAlignment="1" applyProtection="1">
      <alignment vertical="center"/>
    </xf>
    <xf numFmtId="4" fontId="2" fillId="0" borderId="72" xfId="75" applyNumberFormat="1" applyFont="1" applyBorder="1" applyAlignment="1" applyProtection="1">
      <alignment vertical="center"/>
    </xf>
    <xf numFmtId="0" fontId="2" fillId="0" borderId="72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6" zoomScaleNormal="100" workbookViewId="0">
      <selection activeCell="D10" sqref="D10"/>
    </sheetView>
  </sheetViews>
  <sheetFormatPr defaultRowHeight="15"/>
  <cols>
    <col min="1" max="1" width="9.28515625" style="100" customWidth="1"/>
    <col min="2" max="2" width="99.7109375" style="100" customWidth="1"/>
    <col min="3" max="16384" width="9.140625" style="100"/>
  </cols>
  <sheetData>
    <row r="1" spans="1:3" ht="66" customHeight="1">
      <c r="A1" s="440" t="s">
        <v>765</v>
      </c>
      <c r="B1" s="441"/>
    </row>
    <row r="2" spans="1:3" ht="32.25" customHeight="1">
      <c r="A2" s="442" t="s">
        <v>366</v>
      </c>
      <c r="B2" s="443"/>
    </row>
    <row r="3" spans="1:3" ht="23.25" customHeight="1">
      <c r="A3" s="444" t="s">
        <v>367</v>
      </c>
      <c r="B3" s="445"/>
    </row>
    <row r="4" spans="1:3" ht="30" customHeight="1">
      <c r="A4" s="444" t="s">
        <v>368</v>
      </c>
      <c r="B4" s="445"/>
    </row>
    <row r="5" spans="1:3" ht="27.75" customHeight="1">
      <c r="A5" s="112" t="s">
        <v>381</v>
      </c>
      <c r="B5" s="113" t="s">
        <v>369</v>
      </c>
    </row>
    <row r="6" spans="1:3" ht="18.75" customHeight="1">
      <c r="A6" s="112" t="s">
        <v>382</v>
      </c>
      <c r="B6" s="113" t="s">
        <v>370</v>
      </c>
    </row>
    <row r="7" spans="1:3" ht="30">
      <c r="A7" s="112" t="s">
        <v>383</v>
      </c>
      <c r="B7" s="114" t="s">
        <v>371</v>
      </c>
    </row>
    <row r="8" spans="1:3" ht="27.75" customHeight="1">
      <c r="A8" s="112" t="s">
        <v>384</v>
      </c>
      <c r="B8" s="114" t="s">
        <v>372</v>
      </c>
      <c r="C8" s="105"/>
    </row>
    <row r="9" spans="1:3" ht="19.5" customHeight="1">
      <c r="A9" s="112" t="s">
        <v>385</v>
      </c>
      <c r="B9" s="113" t="s">
        <v>373</v>
      </c>
      <c r="C9" s="105"/>
    </row>
    <row r="10" spans="1:3" ht="14.25" customHeight="1">
      <c r="A10" s="112" t="s">
        <v>386</v>
      </c>
      <c r="B10" s="113" t="s">
        <v>374</v>
      </c>
      <c r="C10" s="105"/>
    </row>
    <row r="11" spans="1:3">
      <c r="A11" s="112" t="s">
        <v>387</v>
      </c>
      <c r="B11" s="113" t="s">
        <v>375</v>
      </c>
      <c r="C11" s="105"/>
    </row>
    <row r="12" spans="1:3">
      <c r="A12" s="112" t="s">
        <v>388</v>
      </c>
      <c r="B12" s="113" t="s">
        <v>376</v>
      </c>
      <c r="C12" s="105"/>
    </row>
    <row r="13" spans="1:3">
      <c r="A13" s="112" t="s">
        <v>389</v>
      </c>
      <c r="B13" s="113" t="s">
        <v>377</v>
      </c>
      <c r="C13" s="105"/>
    </row>
    <row r="14" spans="1:3">
      <c r="A14" s="112" t="s">
        <v>378</v>
      </c>
      <c r="B14" s="113" t="s">
        <v>379</v>
      </c>
      <c r="C14" s="105"/>
    </row>
    <row r="15" spans="1:3" ht="19.5" customHeight="1">
      <c r="A15" s="112" t="s">
        <v>380</v>
      </c>
      <c r="B15" s="113" t="s">
        <v>407</v>
      </c>
      <c r="C15" s="105"/>
    </row>
    <row r="16" spans="1:3" ht="19.5" customHeight="1">
      <c r="A16" s="190" t="s">
        <v>430</v>
      </c>
      <c r="B16" s="191" t="s">
        <v>431</v>
      </c>
      <c r="C16" s="105"/>
    </row>
    <row r="17" spans="1:3" ht="19.5" customHeight="1">
      <c r="A17" s="190" t="s">
        <v>766</v>
      </c>
      <c r="B17" s="191" t="s">
        <v>767</v>
      </c>
      <c r="C17" s="105"/>
    </row>
    <row r="18" spans="1:3" ht="19.5" customHeight="1">
      <c r="A18" s="190" t="s">
        <v>768</v>
      </c>
      <c r="B18" s="191" t="s">
        <v>769</v>
      </c>
      <c r="C18" s="105"/>
    </row>
    <row r="19" spans="1:3" ht="19.5" customHeight="1">
      <c r="A19" s="190" t="s">
        <v>770</v>
      </c>
      <c r="B19" s="191" t="s">
        <v>771</v>
      </c>
      <c r="C19" s="105"/>
    </row>
    <row r="20" spans="1:3" ht="19.5" customHeight="1">
      <c r="A20" s="190" t="s">
        <v>772</v>
      </c>
      <c r="B20" s="191" t="s">
        <v>773</v>
      </c>
      <c r="C20" s="105"/>
    </row>
    <row r="21" spans="1:3" ht="19.5" customHeight="1">
      <c r="A21" s="190" t="s">
        <v>774</v>
      </c>
      <c r="B21" s="191" t="s">
        <v>775</v>
      </c>
      <c r="C21" s="105"/>
    </row>
    <row r="22" spans="1:3" ht="19.5" customHeight="1">
      <c r="A22" s="190" t="s">
        <v>776</v>
      </c>
      <c r="B22" s="191" t="s">
        <v>777</v>
      </c>
      <c r="C22" s="105"/>
    </row>
    <row r="23" spans="1:3" ht="19.5" customHeight="1">
      <c r="A23" s="190" t="s">
        <v>778</v>
      </c>
      <c r="B23" s="191" t="s">
        <v>779</v>
      </c>
      <c r="C23" s="105"/>
    </row>
    <row r="24" spans="1:3" ht="19.5" customHeight="1">
      <c r="A24" s="190" t="s">
        <v>780</v>
      </c>
      <c r="B24" s="191" t="s">
        <v>781</v>
      </c>
      <c r="C24" s="105"/>
    </row>
    <row r="25" spans="1:3" ht="19.5" customHeight="1">
      <c r="A25" s="190" t="s">
        <v>782</v>
      </c>
      <c r="B25" s="191" t="s">
        <v>783</v>
      </c>
      <c r="C25" s="105"/>
    </row>
    <row r="26" spans="1:3" ht="19.5" customHeight="1">
      <c r="A26" s="190" t="s">
        <v>784</v>
      </c>
      <c r="B26" s="191" t="s">
        <v>785</v>
      </c>
      <c r="C26" s="105"/>
    </row>
    <row r="27" spans="1:3" ht="19.5" customHeight="1">
      <c r="A27" s="190" t="s">
        <v>786</v>
      </c>
      <c r="B27" s="191" t="s">
        <v>787</v>
      </c>
      <c r="C27" s="105"/>
    </row>
    <row r="28" spans="1:3" ht="19.5" customHeight="1">
      <c r="A28" s="190" t="s">
        <v>788</v>
      </c>
      <c r="B28" s="191" t="s">
        <v>789</v>
      </c>
      <c r="C28" s="105"/>
    </row>
    <row r="29" spans="1:3" ht="19.5" customHeight="1">
      <c r="A29" s="190" t="s">
        <v>790</v>
      </c>
      <c r="B29" s="191" t="s">
        <v>791</v>
      </c>
      <c r="C29" s="105"/>
    </row>
    <row r="30" spans="1:3" ht="19.5" customHeight="1">
      <c r="A30" s="190" t="s">
        <v>792</v>
      </c>
      <c r="B30" s="191" t="s">
        <v>793</v>
      </c>
      <c r="C30" s="105"/>
    </row>
    <row r="31" spans="1:3" ht="19.5" customHeight="1">
      <c r="A31" s="190" t="s">
        <v>794</v>
      </c>
      <c r="B31" s="191" t="s">
        <v>795</v>
      </c>
      <c r="C31" s="105"/>
    </row>
    <row r="32" spans="1:3" ht="19.5" customHeight="1">
      <c r="A32" s="190" t="s">
        <v>796</v>
      </c>
      <c r="B32" s="191" t="s">
        <v>797</v>
      </c>
      <c r="C32" s="105"/>
    </row>
    <row r="33" spans="1:3" ht="19.5" customHeight="1">
      <c r="A33" s="190" t="s">
        <v>798</v>
      </c>
      <c r="B33" s="191" t="s">
        <v>799</v>
      </c>
      <c r="C33" s="105"/>
    </row>
    <row r="34" spans="1:3" ht="19.5" customHeight="1">
      <c r="A34" s="190" t="s">
        <v>800</v>
      </c>
      <c r="B34" s="191" t="s">
        <v>801</v>
      </c>
      <c r="C34" s="105"/>
    </row>
    <row r="35" spans="1:3" ht="19.5" customHeight="1">
      <c r="A35" s="190" t="s">
        <v>802</v>
      </c>
      <c r="B35" s="191" t="s">
        <v>803</v>
      </c>
      <c r="C35" s="105"/>
    </row>
    <row r="36" spans="1:3" ht="45" customHeight="1" thickBot="1">
      <c r="A36" s="115"/>
      <c r="B36" s="116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8"/>
  <sheetViews>
    <sheetView workbookViewId="0">
      <selection activeCell="D54" sqref="D54"/>
    </sheetView>
  </sheetViews>
  <sheetFormatPr defaultRowHeight="15"/>
  <cols>
    <col min="1" max="1" width="6.28515625" style="18" customWidth="1"/>
    <col min="2" max="2" width="20.140625" style="100" bestFit="1" customWidth="1"/>
    <col min="3" max="3" width="11.28515625" style="100" customWidth="1"/>
    <col min="4" max="4" width="18.28515625" style="100" customWidth="1"/>
    <col min="5" max="5" width="11" style="100" customWidth="1"/>
    <col min="6" max="6" width="18.28515625" style="100" customWidth="1"/>
    <col min="7" max="7" width="11.5703125" style="100" customWidth="1"/>
    <col min="8" max="8" width="16.7109375" style="100" bestFit="1" customWidth="1"/>
    <col min="9" max="9" width="10.28515625" style="100" customWidth="1"/>
    <col min="10" max="10" width="10" style="100" customWidth="1"/>
    <col min="11" max="16384" width="9.140625" style="100"/>
  </cols>
  <sheetData>
    <row r="1" spans="1:10" s="44" customFormat="1" ht="18" customHeight="1">
      <c r="A1" s="446" t="s">
        <v>409</v>
      </c>
      <c r="B1" s="446"/>
      <c r="C1" s="446"/>
      <c r="D1" s="446"/>
      <c r="E1" s="446"/>
      <c r="F1" s="446"/>
      <c r="G1" s="446"/>
      <c r="H1" s="446"/>
      <c r="I1" s="446"/>
      <c r="J1" s="446"/>
    </row>
    <row r="2" spans="1:10">
      <c r="A2" s="58"/>
    </row>
    <row r="3" spans="1:10" ht="15.75">
      <c r="A3" s="489" t="s">
        <v>9</v>
      </c>
      <c r="B3" s="489" t="s">
        <v>18</v>
      </c>
      <c r="C3" s="489" t="s">
        <v>28</v>
      </c>
      <c r="D3" s="489"/>
      <c r="E3" s="489" t="s">
        <v>19</v>
      </c>
      <c r="F3" s="489"/>
      <c r="G3" s="489" t="s">
        <v>20</v>
      </c>
      <c r="H3" s="489"/>
      <c r="I3" s="489" t="s">
        <v>12</v>
      </c>
      <c r="J3" s="489"/>
    </row>
    <row r="4" spans="1:10" ht="15.75">
      <c r="A4" s="489"/>
      <c r="B4" s="489"/>
      <c r="C4" s="219" t="s">
        <v>0</v>
      </c>
      <c r="D4" s="219" t="s">
        <v>27</v>
      </c>
      <c r="E4" s="219" t="s">
        <v>0</v>
      </c>
      <c r="F4" s="60" t="s">
        <v>27</v>
      </c>
      <c r="G4" s="219" t="s">
        <v>0</v>
      </c>
      <c r="H4" s="219" t="s">
        <v>27</v>
      </c>
      <c r="I4" s="219" t="s">
        <v>0</v>
      </c>
      <c r="J4" s="219" t="s">
        <v>27</v>
      </c>
    </row>
    <row r="5" spans="1:10">
      <c r="A5" s="43">
        <v>1</v>
      </c>
      <c r="B5" s="55" t="s">
        <v>21</v>
      </c>
      <c r="C5" s="41">
        <v>77046</v>
      </c>
      <c r="D5" s="102">
        <v>37027320.530000001</v>
      </c>
      <c r="E5" s="41">
        <v>54006</v>
      </c>
      <c r="F5" s="102">
        <v>33626385.729999997</v>
      </c>
      <c r="G5" s="41">
        <v>23040</v>
      </c>
      <c r="H5" s="102">
        <v>3400934.8</v>
      </c>
      <c r="I5" s="55">
        <v>0</v>
      </c>
      <c r="J5" s="102" t="s">
        <v>251</v>
      </c>
    </row>
    <row r="6" spans="1:10">
      <c r="A6" s="43">
        <v>2</v>
      </c>
      <c r="B6" s="55" t="s">
        <v>143</v>
      </c>
      <c r="C6" s="41">
        <v>35488</v>
      </c>
      <c r="D6" s="102">
        <v>17750062.210000001</v>
      </c>
      <c r="E6" s="41">
        <v>24817</v>
      </c>
      <c r="F6" s="102">
        <v>16112805.880000001</v>
      </c>
      <c r="G6" s="41">
        <v>10671</v>
      </c>
      <c r="H6" s="102">
        <v>1637256.33</v>
      </c>
      <c r="I6" s="55">
        <v>0</v>
      </c>
      <c r="J6" s="102" t="s">
        <v>251</v>
      </c>
    </row>
    <row r="7" spans="1:10">
      <c r="A7" s="43">
        <v>3</v>
      </c>
      <c r="B7" s="55" t="s">
        <v>144</v>
      </c>
      <c r="C7" s="41">
        <v>34306</v>
      </c>
      <c r="D7" s="102">
        <v>17660696.640000001</v>
      </c>
      <c r="E7" s="41">
        <v>23450</v>
      </c>
      <c r="F7" s="102">
        <v>15892635.85</v>
      </c>
      <c r="G7" s="41">
        <v>10856</v>
      </c>
      <c r="H7" s="102">
        <v>1768060.79</v>
      </c>
      <c r="I7" s="55">
        <v>0</v>
      </c>
      <c r="J7" s="102" t="s">
        <v>251</v>
      </c>
    </row>
    <row r="8" spans="1:10">
      <c r="A8" s="43">
        <v>4</v>
      </c>
      <c r="B8" s="55" t="s">
        <v>145</v>
      </c>
      <c r="C8" s="41">
        <v>32763</v>
      </c>
      <c r="D8" s="102">
        <v>15300417.369999999</v>
      </c>
      <c r="E8" s="41">
        <v>21917</v>
      </c>
      <c r="F8" s="102">
        <v>13753494.810000001</v>
      </c>
      <c r="G8" s="41">
        <v>10846</v>
      </c>
      <c r="H8" s="102">
        <v>1546922.56</v>
      </c>
      <c r="I8" s="55">
        <v>0</v>
      </c>
      <c r="J8" s="102" t="s">
        <v>251</v>
      </c>
    </row>
    <row r="9" spans="1:10">
      <c r="A9" s="43">
        <v>5</v>
      </c>
      <c r="B9" s="55" t="s">
        <v>146</v>
      </c>
      <c r="C9" s="41">
        <v>1729321</v>
      </c>
      <c r="D9" s="102">
        <v>923972960.61000001</v>
      </c>
      <c r="E9" s="41">
        <v>1011491</v>
      </c>
      <c r="F9" s="102">
        <v>810457677.90999997</v>
      </c>
      <c r="G9" s="41">
        <v>717830</v>
      </c>
      <c r="H9" s="102">
        <v>113515282.7</v>
      </c>
      <c r="I9" s="55">
        <v>0</v>
      </c>
      <c r="J9" s="102" t="s">
        <v>251</v>
      </c>
    </row>
    <row r="10" spans="1:10">
      <c r="A10" s="43">
        <v>6</v>
      </c>
      <c r="B10" s="55" t="s">
        <v>147</v>
      </c>
      <c r="C10" s="41">
        <v>126462</v>
      </c>
      <c r="D10" s="102">
        <v>62738103.079999998</v>
      </c>
      <c r="E10" s="41">
        <v>76011</v>
      </c>
      <c r="F10" s="102">
        <v>55208514.719999999</v>
      </c>
      <c r="G10" s="41">
        <v>50451</v>
      </c>
      <c r="H10" s="102">
        <v>7529588.3600000003</v>
      </c>
      <c r="I10" s="55">
        <v>0</v>
      </c>
      <c r="J10" s="102" t="s">
        <v>251</v>
      </c>
    </row>
    <row r="11" spans="1:10">
      <c r="A11" s="43">
        <v>7</v>
      </c>
      <c r="B11" s="55" t="s">
        <v>148</v>
      </c>
      <c r="C11" s="41">
        <v>42723</v>
      </c>
      <c r="D11" s="102">
        <v>21047229.16</v>
      </c>
      <c r="E11" s="41">
        <v>28274</v>
      </c>
      <c r="F11" s="102">
        <v>18828151.620000001</v>
      </c>
      <c r="G11" s="41">
        <v>14449</v>
      </c>
      <c r="H11" s="102">
        <v>2219077.54</v>
      </c>
      <c r="I11" s="55">
        <v>0</v>
      </c>
      <c r="J11" s="102" t="s">
        <v>251</v>
      </c>
    </row>
    <row r="12" spans="1:10">
      <c r="A12" s="43">
        <v>8</v>
      </c>
      <c r="B12" s="55" t="s">
        <v>149</v>
      </c>
      <c r="C12" s="41">
        <v>13250</v>
      </c>
      <c r="D12" s="102">
        <v>6005420.1699999999</v>
      </c>
      <c r="E12" s="41">
        <v>9753</v>
      </c>
      <c r="F12" s="102">
        <v>5490537</v>
      </c>
      <c r="G12" s="41">
        <v>3497</v>
      </c>
      <c r="H12" s="102">
        <v>514883.17</v>
      </c>
      <c r="I12" s="55">
        <v>0</v>
      </c>
      <c r="J12" s="102" t="s">
        <v>251</v>
      </c>
    </row>
    <row r="13" spans="1:10">
      <c r="A13" s="43">
        <v>9</v>
      </c>
      <c r="B13" s="55" t="s">
        <v>150</v>
      </c>
      <c r="C13" s="41">
        <v>42259</v>
      </c>
      <c r="D13" s="102">
        <v>18902426.530000001</v>
      </c>
      <c r="E13" s="41">
        <v>27769</v>
      </c>
      <c r="F13" s="102">
        <v>16831866.23</v>
      </c>
      <c r="G13" s="41">
        <v>14490</v>
      </c>
      <c r="H13" s="102">
        <v>2070560.3</v>
      </c>
      <c r="I13" s="55">
        <v>0</v>
      </c>
      <c r="J13" s="102" t="s">
        <v>251</v>
      </c>
    </row>
    <row r="14" spans="1:10">
      <c r="A14" s="43">
        <v>10</v>
      </c>
      <c r="B14" s="55" t="s">
        <v>151</v>
      </c>
      <c r="C14" s="41">
        <v>62616</v>
      </c>
      <c r="D14" s="102">
        <v>30160683.57</v>
      </c>
      <c r="E14" s="41">
        <v>39440</v>
      </c>
      <c r="F14" s="102">
        <v>26493683.399999999</v>
      </c>
      <c r="G14" s="41">
        <v>23176</v>
      </c>
      <c r="H14" s="102">
        <v>3667000.17</v>
      </c>
      <c r="I14" s="55">
        <v>0</v>
      </c>
      <c r="J14" s="102" t="s">
        <v>251</v>
      </c>
    </row>
    <row r="15" spans="1:10">
      <c r="A15" s="43">
        <v>11</v>
      </c>
      <c r="B15" s="55" t="s">
        <v>152</v>
      </c>
      <c r="C15" s="41">
        <v>57591</v>
      </c>
      <c r="D15" s="102">
        <v>26961754.02</v>
      </c>
      <c r="E15" s="41">
        <v>39453</v>
      </c>
      <c r="F15" s="102">
        <v>24358384.350000001</v>
      </c>
      <c r="G15" s="41">
        <v>18138</v>
      </c>
      <c r="H15" s="102">
        <v>2603369.67</v>
      </c>
      <c r="I15" s="55">
        <v>0</v>
      </c>
      <c r="J15" s="102" t="s">
        <v>251</v>
      </c>
    </row>
    <row r="16" spans="1:10">
      <c r="A16" s="43">
        <v>12</v>
      </c>
      <c r="B16" s="55" t="s">
        <v>153</v>
      </c>
      <c r="C16" s="41">
        <v>85749</v>
      </c>
      <c r="D16" s="102">
        <v>43403411.280000001</v>
      </c>
      <c r="E16" s="41">
        <v>54293</v>
      </c>
      <c r="F16" s="102">
        <v>38430803.700000003</v>
      </c>
      <c r="G16" s="41">
        <v>31456</v>
      </c>
      <c r="H16" s="102">
        <v>4972607.58</v>
      </c>
      <c r="I16" s="55">
        <v>0</v>
      </c>
      <c r="J16" s="102" t="s">
        <v>251</v>
      </c>
    </row>
    <row r="17" spans="1:10">
      <c r="A17" s="43">
        <v>13</v>
      </c>
      <c r="B17" s="55" t="s">
        <v>154</v>
      </c>
      <c r="C17" s="41">
        <v>6808</v>
      </c>
      <c r="D17" s="102">
        <v>3054792.67</v>
      </c>
      <c r="E17" s="41">
        <v>4858</v>
      </c>
      <c r="F17" s="102">
        <v>2772146.17</v>
      </c>
      <c r="G17" s="41">
        <v>1950</v>
      </c>
      <c r="H17" s="102">
        <v>282646.5</v>
      </c>
      <c r="I17" s="55">
        <v>0</v>
      </c>
      <c r="J17" s="102" t="s">
        <v>251</v>
      </c>
    </row>
    <row r="18" spans="1:10">
      <c r="A18" s="43">
        <v>14</v>
      </c>
      <c r="B18" s="55" t="s">
        <v>155</v>
      </c>
      <c r="C18" s="41">
        <v>11926</v>
      </c>
      <c r="D18" s="102">
        <v>5811761</v>
      </c>
      <c r="E18" s="41">
        <v>8355</v>
      </c>
      <c r="F18" s="102">
        <v>5258185.8899999997</v>
      </c>
      <c r="G18" s="41">
        <v>3571</v>
      </c>
      <c r="H18" s="102">
        <v>553575.11</v>
      </c>
      <c r="I18" s="55">
        <v>0</v>
      </c>
      <c r="J18" s="102" t="s">
        <v>251</v>
      </c>
    </row>
    <row r="19" spans="1:10">
      <c r="A19" s="43">
        <v>15</v>
      </c>
      <c r="B19" s="55" t="s">
        <v>156</v>
      </c>
      <c r="C19" s="41">
        <v>53497</v>
      </c>
      <c r="D19" s="102">
        <v>25925029.52</v>
      </c>
      <c r="E19" s="41">
        <v>37529</v>
      </c>
      <c r="F19" s="102">
        <v>23564432.539999999</v>
      </c>
      <c r="G19" s="41">
        <v>15968</v>
      </c>
      <c r="H19" s="102">
        <v>2360596.98</v>
      </c>
      <c r="I19" s="55">
        <v>0</v>
      </c>
      <c r="J19" s="102" t="s">
        <v>251</v>
      </c>
    </row>
    <row r="20" spans="1:10">
      <c r="A20" s="43">
        <v>16</v>
      </c>
      <c r="B20" s="55" t="s">
        <v>157</v>
      </c>
      <c r="C20" s="41">
        <v>56705</v>
      </c>
      <c r="D20" s="102">
        <v>26736419.02</v>
      </c>
      <c r="E20" s="41">
        <v>38649</v>
      </c>
      <c r="F20" s="102">
        <v>24034444.960000001</v>
      </c>
      <c r="G20" s="41">
        <v>18056</v>
      </c>
      <c r="H20" s="102">
        <v>2701974.06</v>
      </c>
      <c r="I20" s="55">
        <v>0</v>
      </c>
      <c r="J20" s="102" t="s">
        <v>251</v>
      </c>
    </row>
    <row r="21" spans="1:10">
      <c r="A21" s="43">
        <v>17</v>
      </c>
      <c r="B21" s="55" t="s">
        <v>158</v>
      </c>
      <c r="C21" s="41">
        <v>106362</v>
      </c>
      <c r="D21" s="102">
        <v>53005500.520000003</v>
      </c>
      <c r="E21" s="41">
        <v>70074</v>
      </c>
      <c r="F21" s="102">
        <v>47425530.719999999</v>
      </c>
      <c r="G21" s="41">
        <v>36288</v>
      </c>
      <c r="H21" s="102">
        <v>5579969.7999999998</v>
      </c>
      <c r="I21" s="55">
        <v>0</v>
      </c>
      <c r="J21" s="102" t="s">
        <v>251</v>
      </c>
    </row>
    <row r="22" spans="1:10">
      <c r="A22" s="43">
        <v>18</v>
      </c>
      <c r="B22" s="55" t="s">
        <v>159</v>
      </c>
      <c r="C22" s="41">
        <v>16206</v>
      </c>
      <c r="D22" s="102">
        <v>7350167.0700000003</v>
      </c>
      <c r="E22" s="41">
        <v>11677</v>
      </c>
      <c r="F22" s="102">
        <v>6678089.9800000004</v>
      </c>
      <c r="G22" s="41">
        <v>4529</v>
      </c>
      <c r="H22" s="102">
        <v>672077.09</v>
      </c>
      <c r="I22" s="55">
        <v>0</v>
      </c>
      <c r="J22" s="102" t="s">
        <v>251</v>
      </c>
    </row>
    <row r="23" spans="1:10">
      <c r="A23" s="43">
        <v>19</v>
      </c>
      <c r="B23" s="55" t="s">
        <v>160</v>
      </c>
      <c r="C23" s="41">
        <v>449385</v>
      </c>
      <c r="D23" s="102">
        <v>226332030.68000001</v>
      </c>
      <c r="E23" s="41">
        <v>270324</v>
      </c>
      <c r="F23" s="102">
        <v>199179006.28999999</v>
      </c>
      <c r="G23" s="41">
        <v>179061</v>
      </c>
      <c r="H23" s="102">
        <v>27153024.390000001</v>
      </c>
      <c r="I23" s="55">
        <v>0</v>
      </c>
      <c r="J23" s="102" t="s">
        <v>251</v>
      </c>
    </row>
    <row r="24" spans="1:10">
      <c r="A24" s="43">
        <v>20</v>
      </c>
      <c r="B24" s="55" t="s">
        <v>161</v>
      </c>
      <c r="C24" s="41">
        <v>72595</v>
      </c>
      <c r="D24" s="102">
        <v>34497530.609999999</v>
      </c>
      <c r="E24" s="41">
        <v>44158</v>
      </c>
      <c r="F24" s="102">
        <v>30379198.460000001</v>
      </c>
      <c r="G24" s="41">
        <v>28437</v>
      </c>
      <c r="H24" s="102">
        <v>4118332.15</v>
      </c>
      <c r="I24" s="55">
        <v>0</v>
      </c>
      <c r="J24" s="102" t="s">
        <v>251</v>
      </c>
    </row>
    <row r="25" spans="1:10">
      <c r="A25" s="43">
        <v>21</v>
      </c>
      <c r="B25" s="55" t="s">
        <v>162</v>
      </c>
      <c r="C25" s="41">
        <v>59891</v>
      </c>
      <c r="D25" s="102">
        <v>27717461.510000002</v>
      </c>
      <c r="E25" s="41">
        <v>38668</v>
      </c>
      <c r="F25" s="102">
        <v>24624881.329999998</v>
      </c>
      <c r="G25" s="41">
        <v>21223</v>
      </c>
      <c r="H25" s="102">
        <v>3092580.18</v>
      </c>
      <c r="I25" s="55">
        <v>0</v>
      </c>
      <c r="J25" s="102" t="s">
        <v>251</v>
      </c>
    </row>
    <row r="26" spans="1:10">
      <c r="A26" s="43">
        <v>22</v>
      </c>
      <c r="B26" s="55" t="s">
        <v>163</v>
      </c>
      <c r="C26" s="41">
        <v>47094</v>
      </c>
      <c r="D26" s="102">
        <v>22504445.469999999</v>
      </c>
      <c r="E26" s="41">
        <v>33301</v>
      </c>
      <c r="F26" s="102">
        <v>20500927.390000001</v>
      </c>
      <c r="G26" s="41">
        <v>13793</v>
      </c>
      <c r="H26" s="102">
        <v>2003518.08</v>
      </c>
      <c r="I26" s="55">
        <v>0</v>
      </c>
      <c r="J26" s="102" t="s">
        <v>251</v>
      </c>
    </row>
    <row r="27" spans="1:10">
      <c r="A27" s="43">
        <v>23</v>
      </c>
      <c r="B27" s="55" t="s">
        <v>164</v>
      </c>
      <c r="C27" s="41">
        <v>17131</v>
      </c>
      <c r="D27" s="102">
        <v>8347194.1799999997</v>
      </c>
      <c r="E27" s="41">
        <v>12793</v>
      </c>
      <c r="F27" s="102">
        <v>7693938.54</v>
      </c>
      <c r="G27" s="41">
        <v>4338</v>
      </c>
      <c r="H27" s="102">
        <v>653255.64</v>
      </c>
      <c r="I27" s="55">
        <v>0</v>
      </c>
      <c r="J27" s="102" t="s">
        <v>251</v>
      </c>
    </row>
    <row r="28" spans="1:10">
      <c r="A28" s="43">
        <v>24</v>
      </c>
      <c r="B28" s="55" t="s">
        <v>165</v>
      </c>
      <c r="C28" s="41">
        <v>41719</v>
      </c>
      <c r="D28" s="102">
        <v>19694102.390000001</v>
      </c>
      <c r="E28" s="41">
        <v>27084</v>
      </c>
      <c r="F28" s="102">
        <v>17511088.32</v>
      </c>
      <c r="G28" s="41">
        <v>14635</v>
      </c>
      <c r="H28" s="102">
        <v>2183014.0699999998</v>
      </c>
      <c r="I28" s="55">
        <v>0</v>
      </c>
      <c r="J28" s="102" t="s">
        <v>251</v>
      </c>
    </row>
    <row r="29" spans="1:10">
      <c r="A29" s="43">
        <v>25</v>
      </c>
      <c r="B29" s="55" t="s">
        <v>166</v>
      </c>
      <c r="C29" s="41">
        <v>14040</v>
      </c>
      <c r="D29" s="102">
        <v>6966505.8300000001</v>
      </c>
      <c r="E29" s="41">
        <v>9782</v>
      </c>
      <c r="F29" s="102">
        <v>6265792.7999999998</v>
      </c>
      <c r="G29" s="41">
        <v>4258</v>
      </c>
      <c r="H29" s="102">
        <v>700713.03</v>
      </c>
      <c r="I29" s="55">
        <v>0</v>
      </c>
      <c r="J29" s="102" t="s">
        <v>251</v>
      </c>
    </row>
    <row r="30" spans="1:10">
      <c r="A30" s="43">
        <v>26</v>
      </c>
      <c r="B30" s="55" t="s">
        <v>167</v>
      </c>
      <c r="C30" s="41">
        <v>28860</v>
      </c>
      <c r="D30" s="102">
        <v>12831943.43</v>
      </c>
      <c r="E30" s="41">
        <v>20620</v>
      </c>
      <c r="F30" s="102">
        <v>11632928.529999999</v>
      </c>
      <c r="G30" s="41">
        <v>8240</v>
      </c>
      <c r="H30" s="102">
        <v>1199014.8999999999</v>
      </c>
      <c r="I30" s="55">
        <v>0</v>
      </c>
      <c r="J30" s="102" t="s">
        <v>251</v>
      </c>
    </row>
    <row r="31" spans="1:10">
      <c r="A31" s="43">
        <v>27</v>
      </c>
      <c r="B31" s="55" t="s">
        <v>168</v>
      </c>
      <c r="C31" s="41">
        <v>60817</v>
      </c>
      <c r="D31" s="102">
        <v>33775561.859999999</v>
      </c>
      <c r="E31" s="41">
        <v>39508</v>
      </c>
      <c r="F31" s="102">
        <v>29834873.609999999</v>
      </c>
      <c r="G31" s="41">
        <v>21309</v>
      </c>
      <c r="H31" s="102">
        <v>3940688.25</v>
      </c>
      <c r="I31" s="55">
        <v>0</v>
      </c>
      <c r="J31" s="102" t="s">
        <v>251</v>
      </c>
    </row>
    <row r="32" spans="1:10">
      <c r="A32" s="43">
        <v>28</v>
      </c>
      <c r="B32" s="55" t="s">
        <v>169</v>
      </c>
      <c r="C32" s="41">
        <v>54468</v>
      </c>
      <c r="D32" s="102">
        <v>27642161.800000001</v>
      </c>
      <c r="E32" s="41">
        <v>37017</v>
      </c>
      <c r="F32" s="102">
        <v>24971390.640000001</v>
      </c>
      <c r="G32" s="41">
        <v>17451</v>
      </c>
      <c r="H32" s="102">
        <v>2670771.16</v>
      </c>
      <c r="I32" s="55">
        <v>0</v>
      </c>
      <c r="J32" s="102" t="s">
        <v>251</v>
      </c>
    </row>
    <row r="33" spans="1:10">
      <c r="A33" s="43">
        <v>29</v>
      </c>
      <c r="B33" s="55" t="s">
        <v>170</v>
      </c>
      <c r="C33" s="41">
        <v>37071</v>
      </c>
      <c r="D33" s="102">
        <v>18949886.32</v>
      </c>
      <c r="E33" s="41">
        <v>24686</v>
      </c>
      <c r="F33" s="102">
        <v>16931817.030000001</v>
      </c>
      <c r="G33" s="41">
        <v>12385</v>
      </c>
      <c r="H33" s="102">
        <v>2018069.29</v>
      </c>
      <c r="I33" s="55">
        <v>0</v>
      </c>
      <c r="J33" s="102" t="s">
        <v>251</v>
      </c>
    </row>
    <row r="34" spans="1:10">
      <c r="A34" s="43">
        <v>30</v>
      </c>
      <c r="B34" s="55" t="s">
        <v>171</v>
      </c>
      <c r="C34" s="41">
        <v>30786</v>
      </c>
      <c r="D34" s="102">
        <v>14836740.050000001</v>
      </c>
      <c r="E34" s="41">
        <v>23399</v>
      </c>
      <c r="F34" s="102">
        <v>13713575.210000001</v>
      </c>
      <c r="G34" s="41">
        <v>7387</v>
      </c>
      <c r="H34" s="102">
        <v>1123164.8400000001</v>
      </c>
      <c r="I34" s="55">
        <v>0</v>
      </c>
      <c r="J34" s="102" t="s">
        <v>251</v>
      </c>
    </row>
    <row r="35" spans="1:10">
      <c r="A35" s="43">
        <v>31</v>
      </c>
      <c r="B35" s="55" t="s">
        <v>172</v>
      </c>
      <c r="C35" s="41">
        <v>112435</v>
      </c>
      <c r="D35" s="102">
        <v>55005404.289999999</v>
      </c>
      <c r="E35" s="41">
        <v>73775</v>
      </c>
      <c r="F35" s="102">
        <v>49226792.299999997</v>
      </c>
      <c r="G35" s="41">
        <v>38660</v>
      </c>
      <c r="H35" s="102">
        <v>5778611.9900000002</v>
      </c>
      <c r="I35" s="55">
        <v>0</v>
      </c>
      <c r="J35" s="102" t="s">
        <v>251</v>
      </c>
    </row>
    <row r="36" spans="1:10">
      <c r="A36" s="43">
        <v>32</v>
      </c>
      <c r="B36" s="55" t="s">
        <v>173</v>
      </c>
      <c r="C36" s="41">
        <v>31161</v>
      </c>
      <c r="D36" s="102">
        <v>15202553.810000001</v>
      </c>
      <c r="E36" s="41">
        <v>20720</v>
      </c>
      <c r="F36" s="102">
        <v>13680224.08</v>
      </c>
      <c r="G36" s="41">
        <v>10441</v>
      </c>
      <c r="H36" s="102">
        <v>1522329.73</v>
      </c>
      <c r="I36" s="55">
        <v>0</v>
      </c>
      <c r="J36" s="102" t="s">
        <v>251</v>
      </c>
    </row>
    <row r="37" spans="1:10">
      <c r="A37" s="43">
        <v>33</v>
      </c>
      <c r="B37" s="55" t="s">
        <v>174</v>
      </c>
      <c r="C37" s="41">
        <v>39998</v>
      </c>
      <c r="D37" s="102">
        <v>19241149.93</v>
      </c>
      <c r="E37" s="41">
        <v>27188</v>
      </c>
      <c r="F37" s="102">
        <v>17290142.309999999</v>
      </c>
      <c r="G37" s="41">
        <v>12810</v>
      </c>
      <c r="H37" s="102">
        <v>1951007.62</v>
      </c>
      <c r="I37" s="55">
        <v>0</v>
      </c>
      <c r="J37" s="102" t="s">
        <v>251</v>
      </c>
    </row>
    <row r="38" spans="1:10">
      <c r="A38" s="43">
        <v>34</v>
      </c>
      <c r="B38" s="55" t="s">
        <v>175</v>
      </c>
      <c r="C38" s="41">
        <v>9229</v>
      </c>
      <c r="D38" s="102">
        <v>4379343.7300000004</v>
      </c>
      <c r="E38" s="41">
        <v>6275</v>
      </c>
      <c r="F38" s="102">
        <v>3938824.31</v>
      </c>
      <c r="G38" s="41">
        <v>2954</v>
      </c>
      <c r="H38" s="102">
        <v>440519.42</v>
      </c>
      <c r="I38" s="55">
        <v>0</v>
      </c>
      <c r="J38" s="102" t="s">
        <v>251</v>
      </c>
    </row>
    <row r="39" spans="1:10">
      <c r="A39" s="43">
        <v>35</v>
      </c>
      <c r="B39" s="55" t="s">
        <v>176</v>
      </c>
      <c r="C39" s="41">
        <v>87516</v>
      </c>
      <c r="D39" s="102">
        <v>43712252.439999998</v>
      </c>
      <c r="E39" s="41">
        <v>53814</v>
      </c>
      <c r="F39" s="102">
        <v>38653185.219999999</v>
      </c>
      <c r="G39" s="41">
        <v>33702</v>
      </c>
      <c r="H39" s="102">
        <v>5059067.22</v>
      </c>
      <c r="I39" s="55">
        <v>0</v>
      </c>
      <c r="J39" s="102" t="s">
        <v>251</v>
      </c>
    </row>
    <row r="40" spans="1:10">
      <c r="A40" s="43">
        <v>36</v>
      </c>
      <c r="B40" s="55" t="s">
        <v>177</v>
      </c>
      <c r="C40" s="41">
        <v>63179</v>
      </c>
      <c r="D40" s="102">
        <v>31164813.239999998</v>
      </c>
      <c r="E40" s="41">
        <v>42611</v>
      </c>
      <c r="F40" s="102">
        <v>28088096.449999999</v>
      </c>
      <c r="G40" s="41">
        <v>20568</v>
      </c>
      <c r="H40" s="102">
        <v>3076716.79</v>
      </c>
      <c r="I40" s="55">
        <v>0</v>
      </c>
      <c r="J40" s="102" t="s">
        <v>251</v>
      </c>
    </row>
    <row r="41" spans="1:10">
      <c r="A41" s="43">
        <v>37</v>
      </c>
      <c r="B41" s="55" t="s">
        <v>178</v>
      </c>
      <c r="C41" s="41">
        <v>36460</v>
      </c>
      <c r="D41" s="102">
        <v>16692469.75</v>
      </c>
      <c r="E41" s="41">
        <v>23822</v>
      </c>
      <c r="F41" s="102">
        <v>14850520.65</v>
      </c>
      <c r="G41" s="41">
        <v>12638</v>
      </c>
      <c r="H41" s="102">
        <v>1841949.1</v>
      </c>
      <c r="I41" s="55">
        <v>0</v>
      </c>
      <c r="J41" s="102" t="s">
        <v>251</v>
      </c>
    </row>
    <row r="42" spans="1:10">
      <c r="A42" s="43">
        <v>38</v>
      </c>
      <c r="B42" s="55" t="s">
        <v>179</v>
      </c>
      <c r="C42" s="41">
        <v>50550</v>
      </c>
      <c r="D42" s="102">
        <v>23795514.52</v>
      </c>
      <c r="E42" s="41">
        <v>37106</v>
      </c>
      <c r="F42" s="102">
        <v>21819288.829999998</v>
      </c>
      <c r="G42" s="41">
        <v>13444</v>
      </c>
      <c r="H42" s="102">
        <v>1976225.69</v>
      </c>
      <c r="I42" s="55">
        <v>0</v>
      </c>
      <c r="J42" s="102" t="s">
        <v>251</v>
      </c>
    </row>
    <row r="43" spans="1:10">
      <c r="A43" s="43">
        <v>39</v>
      </c>
      <c r="B43" s="55" t="s">
        <v>180</v>
      </c>
      <c r="C43" s="41">
        <v>44774</v>
      </c>
      <c r="D43" s="102">
        <v>21045467.719999999</v>
      </c>
      <c r="E43" s="41">
        <v>31312</v>
      </c>
      <c r="F43" s="102">
        <v>19101092.870000001</v>
      </c>
      <c r="G43" s="41">
        <v>13462</v>
      </c>
      <c r="H43" s="102">
        <v>1944374.85</v>
      </c>
      <c r="I43" s="55">
        <v>0</v>
      </c>
      <c r="J43" s="102" t="s">
        <v>251</v>
      </c>
    </row>
    <row r="44" spans="1:10">
      <c r="A44" s="43">
        <v>40</v>
      </c>
      <c r="B44" s="55" t="s">
        <v>181</v>
      </c>
      <c r="C44" s="41">
        <v>27020</v>
      </c>
      <c r="D44" s="102">
        <v>12761451.810000001</v>
      </c>
      <c r="E44" s="41">
        <v>18274</v>
      </c>
      <c r="F44" s="102">
        <v>11496304.699999999</v>
      </c>
      <c r="G44" s="41">
        <v>8746</v>
      </c>
      <c r="H44" s="102">
        <v>1265147.1100000001</v>
      </c>
      <c r="I44" s="55">
        <v>0</v>
      </c>
      <c r="J44" s="102" t="s">
        <v>251</v>
      </c>
    </row>
    <row r="45" spans="1:10">
      <c r="A45" s="43">
        <v>41</v>
      </c>
      <c r="B45" s="55" t="s">
        <v>182</v>
      </c>
      <c r="C45" s="41">
        <v>27924</v>
      </c>
      <c r="D45" s="102">
        <v>13497080.630000001</v>
      </c>
      <c r="E45" s="41">
        <v>18333</v>
      </c>
      <c r="F45" s="102">
        <v>12085874.4</v>
      </c>
      <c r="G45" s="41">
        <v>9591</v>
      </c>
      <c r="H45" s="102">
        <v>1411206.23</v>
      </c>
      <c r="I45" s="55">
        <v>0</v>
      </c>
      <c r="J45" s="102" t="s">
        <v>251</v>
      </c>
    </row>
    <row r="46" spans="1:10">
      <c r="A46" s="43">
        <v>42</v>
      </c>
      <c r="B46" s="55" t="s">
        <v>183</v>
      </c>
      <c r="C46" s="41">
        <v>37722</v>
      </c>
      <c r="D46" s="102">
        <v>17672082.460000001</v>
      </c>
      <c r="E46" s="41">
        <v>27296</v>
      </c>
      <c r="F46" s="102">
        <v>16128350</v>
      </c>
      <c r="G46" s="41">
        <v>10426</v>
      </c>
      <c r="H46" s="102">
        <v>1543732.46</v>
      </c>
      <c r="I46" s="55">
        <v>0</v>
      </c>
      <c r="J46" s="102" t="s">
        <v>251</v>
      </c>
    </row>
    <row r="47" spans="1:10">
      <c r="A47" s="43">
        <v>43</v>
      </c>
      <c r="B47" s="55" t="s">
        <v>184</v>
      </c>
      <c r="C47" s="41">
        <v>16041</v>
      </c>
      <c r="D47" s="102">
        <v>7900076.5599999996</v>
      </c>
      <c r="E47" s="41">
        <v>11063</v>
      </c>
      <c r="F47" s="102">
        <v>7120683.3099999996</v>
      </c>
      <c r="G47" s="41">
        <v>4978</v>
      </c>
      <c r="H47" s="102">
        <v>779393.25</v>
      </c>
      <c r="I47" s="55">
        <v>0</v>
      </c>
      <c r="J47" s="102" t="s">
        <v>251</v>
      </c>
    </row>
    <row r="48" spans="1:10">
      <c r="A48" s="43">
        <v>44</v>
      </c>
      <c r="B48" s="55" t="s">
        <v>185</v>
      </c>
      <c r="C48" s="41">
        <v>73127</v>
      </c>
      <c r="D48" s="102">
        <v>33776623.880000003</v>
      </c>
      <c r="E48" s="41">
        <v>52266</v>
      </c>
      <c r="F48" s="102">
        <v>30791217.199999999</v>
      </c>
      <c r="G48" s="41">
        <v>20861</v>
      </c>
      <c r="H48" s="102">
        <v>2985406.68</v>
      </c>
      <c r="I48" s="55">
        <v>0</v>
      </c>
      <c r="J48" s="102" t="s">
        <v>251</v>
      </c>
    </row>
    <row r="49" spans="1:10">
      <c r="A49" s="43">
        <v>45</v>
      </c>
      <c r="B49" s="55" t="s">
        <v>186</v>
      </c>
      <c r="C49" s="41">
        <v>57779</v>
      </c>
      <c r="D49" s="102">
        <v>27269365</v>
      </c>
      <c r="E49" s="41">
        <v>39307</v>
      </c>
      <c r="F49" s="102">
        <v>24614148.41</v>
      </c>
      <c r="G49" s="41">
        <v>18472</v>
      </c>
      <c r="H49" s="102">
        <v>2655216.59</v>
      </c>
      <c r="I49" s="55">
        <v>0</v>
      </c>
      <c r="J49" s="102" t="s">
        <v>251</v>
      </c>
    </row>
    <row r="50" spans="1:10">
      <c r="A50" s="43">
        <v>46</v>
      </c>
      <c r="B50" s="55" t="s">
        <v>187</v>
      </c>
      <c r="C50" s="41">
        <v>65955</v>
      </c>
      <c r="D50" s="102">
        <v>32502499.059999999</v>
      </c>
      <c r="E50" s="41">
        <v>43311</v>
      </c>
      <c r="F50" s="102">
        <v>29168676.050000001</v>
      </c>
      <c r="G50" s="41">
        <v>22644</v>
      </c>
      <c r="H50" s="102">
        <v>3333823.01</v>
      </c>
      <c r="I50" s="55">
        <v>0</v>
      </c>
      <c r="J50" s="102" t="s">
        <v>251</v>
      </c>
    </row>
    <row r="51" spans="1:10">
      <c r="A51" s="43">
        <v>47</v>
      </c>
      <c r="B51" s="55" t="s">
        <v>188</v>
      </c>
      <c r="C51" s="41">
        <v>17930</v>
      </c>
      <c r="D51" s="102">
        <v>8608176.2599999998</v>
      </c>
      <c r="E51" s="41">
        <v>12367</v>
      </c>
      <c r="F51" s="102">
        <v>7738823.6399999997</v>
      </c>
      <c r="G51" s="41">
        <v>5563</v>
      </c>
      <c r="H51" s="102">
        <v>869352.62</v>
      </c>
      <c r="I51" s="55">
        <v>0</v>
      </c>
      <c r="J51" s="102" t="s">
        <v>251</v>
      </c>
    </row>
    <row r="52" spans="1:10">
      <c r="A52" s="43">
        <v>48</v>
      </c>
      <c r="B52" s="55" t="s">
        <v>189</v>
      </c>
      <c r="C52" s="41">
        <v>15440</v>
      </c>
      <c r="D52" s="102">
        <v>7420585.4400000004</v>
      </c>
      <c r="E52" s="41">
        <v>10079</v>
      </c>
      <c r="F52" s="102">
        <v>6643829.6699999999</v>
      </c>
      <c r="G52" s="41">
        <v>5361</v>
      </c>
      <c r="H52" s="102">
        <v>776755.77</v>
      </c>
      <c r="I52" s="55">
        <v>0</v>
      </c>
      <c r="J52" s="102" t="s">
        <v>251</v>
      </c>
    </row>
    <row r="53" spans="1:10">
      <c r="A53" s="43">
        <v>49</v>
      </c>
      <c r="B53" s="55" t="s">
        <v>190</v>
      </c>
      <c r="C53" s="41">
        <v>34431</v>
      </c>
      <c r="D53" s="102">
        <v>16220979.539999999</v>
      </c>
      <c r="E53" s="41">
        <v>23435</v>
      </c>
      <c r="F53" s="102">
        <v>14554015.74</v>
      </c>
      <c r="G53" s="41">
        <v>10996</v>
      </c>
      <c r="H53" s="102">
        <v>1666963.8</v>
      </c>
      <c r="I53" s="55">
        <v>0</v>
      </c>
      <c r="J53" s="102" t="s">
        <v>251</v>
      </c>
    </row>
    <row r="54" spans="1:10">
      <c r="A54" s="43">
        <v>50</v>
      </c>
      <c r="B54" s="55" t="s">
        <v>191</v>
      </c>
      <c r="C54" s="41">
        <v>56494</v>
      </c>
      <c r="D54" s="102">
        <v>28392625.949999999</v>
      </c>
      <c r="E54" s="41">
        <v>35078</v>
      </c>
      <c r="F54" s="102">
        <v>25278319.010000002</v>
      </c>
      <c r="G54" s="41">
        <v>21416</v>
      </c>
      <c r="H54" s="102">
        <v>3114306.94</v>
      </c>
      <c r="I54" s="55">
        <v>0</v>
      </c>
      <c r="J54" s="102" t="s">
        <v>251</v>
      </c>
    </row>
    <row r="55" spans="1:10" s="12" customFormat="1" ht="15.75">
      <c r="A55" s="43">
        <v>51</v>
      </c>
      <c r="B55" s="55" t="s">
        <v>192</v>
      </c>
      <c r="C55" s="41">
        <v>20709</v>
      </c>
      <c r="D55" s="102">
        <v>11336080.25</v>
      </c>
      <c r="E55" s="41">
        <v>13859</v>
      </c>
      <c r="F55" s="102">
        <v>10113423.140000001</v>
      </c>
      <c r="G55" s="41">
        <v>6850</v>
      </c>
      <c r="H55" s="102">
        <v>1222657.1100000001</v>
      </c>
      <c r="I55" s="55">
        <v>0</v>
      </c>
      <c r="J55" s="102" t="s">
        <v>251</v>
      </c>
    </row>
    <row r="56" spans="1:10">
      <c r="A56" s="43">
        <v>52</v>
      </c>
      <c r="B56" s="55" t="s">
        <v>251</v>
      </c>
      <c r="C56" s="41">
        <v>16439</v>
      </c>
      <c r="D56" s="102">
        <v>10250368.59</v>
      </c>
      <c r="E56" s="41">
        <v>11203</v>
      </c>
      <c r="F56" s="102">
        <v>9293202.9000000004</v>
      </c>
      <c r="G56" s="41">
        <v>5236</v>
      </c>
      <c r="H56" s="102">
        <v>957165.69</v>
      </c>
      <c r="I56" s="55">
        <v>0</v>
      </c>
      <c r="J56" s="102" t="s">
        <v>251</v>
      </c>
    </row>
    <row r="57" spans="1:10" ht="15.75">
      <c r="A57" s="59"/>
      <c r="B57" s="211" t="s">
        <v>299</v>
      </c>
      <c r="C57" s="213">
        <f t="shared" ref="C57:J57" si="0">SUM(C5:C56)</f>
        <v>4447248</v>
      </c>
      <c r="D57" s="214">
        <f t="shared" si="0"/>
        <v>2254756683.9600005</v>
      </c>
      <c r="E57" s="213">
        <f t="shared" si="0"/>
        <v>2795650</v>
      </c>
      <c r="F57" s="214">
        <f t="shared" si="0"/>
        <v>2000132224.8000004</v>
      </c>
      <c r="G57" s="213">
        <f t="shared" si="0"/>
        <v>1651598</v>
      </c>
      <c r="H57" s="214">
        <f t="shared" si="0"/>
        <v>254624459.16000006</v>
      </c>
      <c r="I57" s="213">
        <f t="shared" si="0"/>
        <v>0</v>
      </c>
      <c r="J57" s="215">
        <f t="shared" si="0"/>
        <v>0</v>
      </c>
    </row>
    <row r="58" spans="1:10">
      <c r="C58" s="99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1"/>
  <sheetViews>
    <sheetView workbookViewId="0">
      <selection activeCell="B133" sqref="B133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46" t="s">
        <v>401</v>
      </c>
      <c r="B1" s="446"/>
      <c r="C1" s="446"/>
    </row>
    <row r="3" spans="1:3">
      <c r="A3" s="216"/>
      <c r="B3" s="47" t="s">
        <v>6</v>
      </c>
      <c r="C3" s="19" t="s">
        <v>7</v>
      </c>
    </row>
    <row r="4" spans="1:3">
      <c r="A4" s="200"/>
      <c r="B4" s="245" t="s">
        <v>346</v>
      </c>
      <c r="C4" s="246">
        <v>3</v>
      </c>
    </row>
    <row r="5" spans="1:3">
      <c r="A5" s="201"/>
      <c r="B5" s="245" t="s">
        <v>50</v>
      </c>
      <c r="C5" s="246">
        <v>9</v>
      </c>
    </row>
    <row r="6" spans="1:3">
      <c r="A6" s="202"/>
      <c r="B6" s="245" t="s">
        <v>51</v>
      </c>
      <c r="C6" s="246">
        <v>390</v>
      </c>
    </row>
    <row r="7" spans="1:3">
      <c r="A7" s="202"/>
      <c r="B7" s="245" t="s">
        <v>52</v>
      </c>
      <c r="C7" s="246">
        <v>30</v>
      </c>
    </row>
    <row r="8" spans="1:3">
      <c r="A8" s="203"/>
      <c r="B8" s="245" t="s">
        <v>53</v>
      </c>
      <c r="C8" s="246">
        <v>6418</v>
      </c>
    </row>
    <row r="9" spans="1:3">
      <c r="A9" s="199"/>
      <c r="B9" s="245" t="s">
        <v>353</v>
      </c>
      <c r="C9" s="246">
        <v>2</v>
      </c>
    </row>
    <row r="10" spans="1:3">
      <c r="A10" s="203" t="s">
        <v>435</v>
      </c>
      <c r="B10" s="245" t="s">
        <v>54</v>
      </c>
      <c r="C10" s="246">
        <v>258</v>
      </c>
    </row>
    <row r="11" spans="1:3">
      <c r="A11" s="200"/>
      <c r="B11" s="245" t="s">
        <v>55</v>
      </c>
      <c r="C11" s="246">
        <v>2</v>
      </c>
    </row>
    <row r="12" spans="1:3">
      <c r="A12" s="200"/>
      <c r="B12" s="245" t="s">
        <v>56</v>
      </c>
      <c r="C12" s="246">
        <v>18</v>
      </c>
    </row>
    <row r="13" spans="1:3">
      <c r="A13" s="200"/>
      <c r="B13" s="245" t="s">
        <v>57</v>
      </c>
      <c r="C13" s="246">
        <v>219</v>
      </c>
    </row>
    <row r="14" spans="1:3">
      <c r="A14" s="200"/>
      <c r="B14" s="245" t="s">
        <v>58</v>
      </c>
      <c r="C14" s="246">
        <v>475</v>
      </c>
    </row>
    <row r="15" spans="1:3">
      <c r="A15" s="200"/>
      <c r="B15" s="245" t="s">
        <v>59</v>
      </c>
      <c r="C15" s="246">
        <v>99</v>
      </c>
    </row>
    <row r="16" spans="1:3" ht="17.25" customHeight="1">
      <c r="A16" s="200"/>
      <c r="B16" s="245" t="s">
        <v>243</v>
      </c>
      <c r="C16" s="246">
        <v>3</v>
      </c>
    </row>
    <row r="17" spans="1:4">
      <c r="A17" s="200"/>
      <c r="B17" s="245" t="s">
        <v>60</v>
      </c>
      <c r="C17" s="246">
        <v>72</v>
      </c>
    </row>
    <row r="18" spans="1:4">
      <c r="A18" s="200"/>
      <c r="B18" s="245" t="s">
        <v>338</v>
      </c>
      <c r="C18" s="246">
        <v>1</v>
      </c>
    </row>
    <row r="19" spans="1:4">
      <c r="A19" s="200"/>
      <c r="B19" s="245" t="s">
        <v>61</v>
      </c>
      <c r="C19" s="246">
        <v>5</v>
      </c>
    </row>
    <row r="20" spans="1:4">
      <c r="A20" s="200"/>
      <c r="B20" s="245" t="s">
        <v>62</v>
      </c>
      <c r="C20" s="246">
        <v>1</v>
      </c>
    </row>
    <row r="21" spans="1:4">
      <c r="A21" s="200"/>
      <c r="B21" s="245" t="s">
        <v>63</v>
      </c>
      <c r="C21" s="246">
        <v>5</v>
      </c>
    </row>
    <row r="22" spans="1:4">
      <c r="A22" s="200"/>
      <c r="B22" s="245" t="s">
        <v>64</v>
      </c>
      <c r="C22" s="246">
        <v>5552</v>
      </c>
      <c r="D22" s="16"/>
    </row>
    <row r="23" spans="1:4">
      <c r="A23" s="200"/>
      <c r="B23" s="245" t="s">
        <v>65</v>
      </c>
      <c r="C23" s="246">
        <v>37</v>
      </c>
      <c r="D23" s="16"/>
    </row>
    <row r="24" spans="1:4">
      <c r="A24" s="200"/>
      <c r="B24" s="245" t="s">
        <v>66</v>
      </c>
      <c r="C24" s="246">
        <v>292</v>
      </c>
      <c r="D24" s="16"/>
    </row>
    <row r="25" spans="1:4">
      <c r="A25" s="42"/>
      <c r="B25" s="245" t="s">
        <v>67</v>
      </c>
      <c r="C25" s="246">
        <v>679</v>
      </c>
      <c r="D25" s="16"/>
    </row>
    <row r="26" spans="1:4">
      <c r="A26" s="201"/>
      <c r="B26" s="245" t="s">
        <v>68</v>
      </c>
      <c r="C26" s="246">
        <v>456</v>
      </c>
      <c r="D26" s="16"/>
    </row>
    <row r="27" spans="1:4" ht="16.5" customHeight="1">
      <c r="A27" s="200"/>
      <c r="B27" s="245" t="s">
        <v>69</v>
      </c>
      <c r="C27" s="246">
        <v>41</v>
      </c>
      <c r="D27" s="16"/>
    </row>
    <row r="28" spans="1:4">
      <c r="A28" s="200"/>
      <c r="B28" s="245" t="s">
        <v>70</v>
      </c>
      <c r="C28" s="246">
        <v>2</v>
      </c>
      <c r="D28" s="16"/>
    </row>
    <row r="29" spans="1:4">
      <c r="A29" s="200"/>
      <c r="B29" s="245" t="s">
        <v>71</v>
      </c>
      <c r="C29" s="246">
        <v>9</v>
      </c>
      <c r="D29" s="16"/>
    </row>
    <row r="30" spans="1:4">
      <c r="A30" s="202"/>
      <c r="B30" s="245" t="s">
        <v>72</v>
      </c>
      <c r="C30" s="246">
        <v>1</v>
      </c>
      <c r="D30" s="16"/>
    </row>
    <row r="31" spans="1:4">
      <c r="A31" s="202"/>
      <c r="B31" s="245" t="s">
        <v>73</v>
      </c>
      <c r="C31" s="246">
        <v>36</v>
      </c>
      <c r="D31" s="16"/>
    </row>
    <row r="32" spans="1:4">
      <c r="A32" s="203"/>
      <c r="B32" s="245" t="s">
        <v>74</v>
      </c>
      <c r="C32" s="246">
        <v>10</v>
      </c>
      <c r="D32" s="16"/>
    </row>
    <row r="33" spans="1:4">
      <c r="A33" s="203"/>
      <c r="B33" s="245" t="s">
        <v>75</v>
      </c>
      <c r="C33" s="246">
        <v>56</v>
      </c>
      <c r="D33" s="16"/>
    </row>
    <row r="34" spans="1:4">
      <c r="A34" s="203" t="s">
        <v>436</v>
      </c>
      <c r="B34" s="245" t="s">
        <v>76</v>
      </c>
      <c r="C34" s="246">
        <v>4423800</v>
      </c>
      <c r="D34" s="16"/>
    </row>
    <row r="35" spans="1:4">
      <c r="A35" s="200"/>
      <c r="B35" s="245" t="s">
        <v>77</v>
      </c>
      <c r="C35" s="246">
        <v>4</v>
      </c>
      <c r="D35" s="16"/>
    </row>
    <row r="36" spans="1:4">
      <c r="A36" s="200"/>
      <c r="B36" s="245" t="s">
        <v>288</v>
      </c>
      <c r="C36" s="246">
        <v>3</v>
      </c>
      <c r="D36" s="16"/>
    </row>
    <row r="37" spans="1:4">
      <c r="A37" s="200"/>
      <c r="B37" s="245" t="s">
        <v>247</v>
      </c>
      <c r="C37" s="246">
        <v>1</v>
      </c>
      <c r="D37" s="16"/>
    </row>
    <row r="38" spans="1:4">
      <c r="A38" s="200"/>
      <c r="B38" s="245" t="s">
        <v>240</v>
      </c>
      <c r="C38" s="246">
        <v>2</v>
      </c>
      <c r="D38" s="16"/>
    </row>
    <row r="39" spans="1:4">
      <c r="A39" s="200"/>
      <c r="B39" s="245" t="s">
        <v>8</v>
      </c>
      <c r="C39" s="246">
        <v>635</v>
      </c>
      <c r="D39" s="16"/>
    </row>
    <row r="40" spans="1:4">
      <c r="A40" s="200"/>
      <c r="B40" s="245" t="s">
        <v>78</v>
      </c>
      <c r="C40" s="246">
        <v>311</v>
      </c>
      <c r="D40" s="16"/>
    </row>
    <row r="41" spans="1:4">
      <c r="A41" s="200"/>
      <c r="B41" s="245" t="s">
        <v>79</v>
      </c>
      <c r="C41" s="246">
        <v>8</v>
      </c>
      <c r="D41" s="16"/>
    </row>
    <row r="42" spans="1:4">
      <c r="A42" s="200"/>
      <c r="B42" s="245" t="s">
        <v>80</v>
      </c>
      <c r="C42" s="246">
        <v>82</v>
      </c>
      <c r="D42" s="16"/>
    </row>
    <row r="43" spans="1:4">
      <c r="A43" s="200"/>
      <c r="B43" s="245" t="s">
        <v>81</v>
      </c>
      <c r="C43" s="246">
        <v>4</v>
      </c>
      <c r="D43" s="16"/>
    </row>
    <row r="44" spans="1:4">
      <c r="A44" s="200"/>
      <c r="B44" s="245" t="s">
        <v>82</v>
      </c>
      <c r="C44" s="246">
        <v>10</v>
      </c>
      <c r="D44" s="16"/>
    </row>
    <row r="45" spans="1:4">
      <c r="A45" s="200"/>
      <c r="B45" s="245" t="s">
        <v>83</v>
      </c>
      <c r="C45" s="246">
        <v>12</v>
      </c>
      <c r="D45" s="16"/>
    </row>
    <row r="46" spans="1:4">
      <c r="A46" s="200"/>
      <c r="B46" s="245" t="s">
        <v>84</v>
      </c>
      <c r="C46" s="246">
        <v>9</v>
      </c>
      <c r="D46" s="16"/>
    </row>
    <row r="47" spans="1:4">
      <c r="A47" s="200"/>
      <c r="B47" s="245" t="s">
        <v>85</v>
      </c>
      <c r="C47" s="246">
        <v>19</v>
      </c>
      <c r="D47" s="16"/>
    </row>
    <row r="48" spans="1:4">
      <c r="A48" s="200"/>
      <c r="B48" s="245" t="s">
        <v>330</v>
      </c>
      <c r="C48" s="246">
        <v>4</v>
      </c>
      <c r="D48" s="16"/>
    </row>
    <row r="49" spans="1:4">
      <c r="A49" s="200"/>
      <c r="B49" s="245" t="s">
        <v>86</v>
      </c>
      <c r="C49" s="246">
        <v>58</v>
      </c>
      <c r="D49" s="16"/>
    </row>
    <row r="50" spans="1:4">
      <c r="A50" s="200"/>
      <c r="B50" s="245" t="s">
        <v>87</v>
      </c>
      <c r="C50" s="246">
        <v>7</v>
      </c>
      <c r="D50" s="16"/>
    </row>
    <row r="51" spans="1:4">
      <c r="A51" s="200"/>
      <c r="B51" s="245" t="s">
        <v>88</v>
      </c>
      <c r="C51" s="246">
        <v>416</v>
      </c>
      <c r="D51" s="16"/>
    </row>
    <row r="52" spans="1:4">
      <c r="A52" s="200"/>
      <c r="B52" s="245" t="s">
        <v>89</v>
      </c>
      <c r="C52" s="246">
        <v>54</v>
      </c>
      <c r="D52" s="16"/>
    </row>
    <row r="53" spans="1:4">
      <c r="A53" s="200"/>
      <c r="B53" s="245" t="s">
        <v>90</v>
      </c>
      <c r="C53" s="246">
        <v>307</v>
      </c>
      <c r="D53" s="16"/>
    </row>
    <row r="54" spans="1:4">
      <c r="A54" s="200"/>
      <c r="B54" s="245" t="s">
        <v>341</v>
      </c>
      <c r="C54" s="246">
        <v>2</v>
      </c>
      <c r="D54" s="16"/>
    </row>
    <row r="55" spans="1:4">
      <c r="A55" s="200"/>
      <c r="B55" s="245" t="s">
        <v>331</v>
      </c>
      <c r="C55" s="246">
        <v>4</v>
      </c>
      <c r="D55" s="16"/>
    </row>
    <row r="56" spans="1:4">
      <c r="A56" s="200"/>
      <c r="B56" s="245" t="s">
        <v>91</v>
      </c>
      <c r="C56" s="246">
        <v>8</v>
      </c>
      <c r="D56" s="16"/>
    </row>
    <row r="57" spans="1:4">
      <c r="A57" s="200"/>
      <c r="B57" s="245" t="s">
        <v>289</v>
      </c>
      <c r="C57" s="246">
        <v>8</v>
      </c>
      <c r="D57" s="16"/>
    </row>
    <row r="58" spans="1:4">
      <c r="A58" s="200"/>
      <c r="B58" s="245" t="s">
        <v>92</v>
      </c>
      <c r="C58" s="246">
        <v>11</v>
      </c>
      <c r="D58" s="16"/>
    </row>
    <row r="59" spans="1:4">
      <c r="A59" s="200"/>
      <c r="B59" s="245" t="s">
        <v>93</v>
      </c>
      <c r="C59" s="246">
        <v>4</v>
      </c>
      <c r="D59" s="16"/>
    </row>
    <row r="60" spans="1:4">
      <c r="A60" s="200"/>
      <c r="B60" s="245" t="s">
        <v>94</v>
      </c>
      <c r="C60" s="246">
        <v>2</v>
      </c>
      <c r="D60" s="16"/>
    </row>
    <row r="61" spans="1:4">
      <c r="A61" s="200"/>
      <c r="B61" s="245" t="s">
        <v>95</v>
      </c>
      <c r="C61" s="246">
        <v>13</v>
      </c>
      <c r="D61" s="16"/>
    </row>
    <row r="62" spans="1:4">
      <c r="A62" s="200"/>
      <c r="B62" s="245" t="s">
        <v>96</v>
      </c>
      <c r="C62" s="246">
        <v>1316</v>
      </c>
      <c r="D62" s="16"/>
    </row>
    <row r="63" spans="1:4">
      <c r="A63" s="200"/>
      <c r="B63" s="245" t="s">
        <v>97</v>
      </c>
      <c r="C63" s="246">
        <v>2</v>
      </c>
      <c r="D63" s="16"/>
    </row>
    <row r="64" spans="1:4">
      <c r="A64" s="200"/>
      <c r="B64" s="245" t="s">
        <v>98</v>
      </c>
      <c r="C64" s="246">
        <v>33</v>
      </c>
      <c r="D64" s="16"/>
    </row>
    <row r="65" spans="1:4">
      <c r="A65" s="200"/>
      <c r="B65" s="245" t="s">
        <v>99</v>
      </c>
      <c r="C65" s="246">
        <v>30</v>
      </c>
      <c r="D65" s="16"/>
    </row>
    <row r="66" spans="1:4">
      <c r="A66" s="200"/>
      <c r="B66" s="245" t="s">
        <v>100</v>
      </c>
      <c r="C66" s="246">
        <v>4</v>
      </c>
      <c r="D66" s="16"/>
    </row>
    <row r="67" spans="1:4">
      <c r="A67" s="200"/>
      <c r="B67" s="245" t="s">
        <v>101</v>
      </c>
      <c r="C67" s="246">
        <v>11</v>
      </c>
      <c r="D67" s="16"/>
    </row>
    <row r="68" spans="1:4">
      <c r="A68" s="200"/>
      <c r="B68" s="245" t="s">
        <v>244</v>
      </c>
      <c r="C68" s="246">
        <v>3</v>
      </c>
      <c r="D68" s="16"/>
    </row>
    <row r="69" spans="1:4">
      <c r="A69" s="200"/>
      <c r="B69" s="245" t="s">
        <v>441</v>
      </c>
      <c r="C69" s="246">
        <v>1</v>
      </c>
      <c r="D69" s="16"/>
    </row>
    <row r="70" spans="1:4">
      <c r="A70" s="200"/>
      <c r="B70" s="245" t="s">
        <v>102</v>
      </c>
      <c r="C70" s="246">
        <v>2</v>
      </c>
      <c r="D70" s="16"/>
    </row>
    <row r="71" spans="1:4">
      <c r="A71" s="200"/>
      <c r="B71" s="245" t="s">
        <v>103</v>
      </c>
      <c r="C71" s="246">
        <v>13</v>
      </c>
      <c r="D71" s="16"/>
    </row>
    <row r="72" spans="1:4">
      <c r="A72" s="200"/>
      <c r="B72" s="245" t="s">
        <v>238</v>
      </c>
      <c r="C72" s="246">
        <v>4</v>
      </c>
      <c r="D72" s="16"/>
    </row>
    <row r="73" spans="1:4">
      <c r="A73" s="200"/>
      <c r="B73" s="245" t="s">
        <v>440</v>
      </c>
      <c r="C73" s="246">
        <v>2</v>
      </c>
      <c r="D73" s="16"/>
    </row>
    <row r="74" spans="1:4">
      <c r="A74" s="200"/>
      <c r="B74" s="245" t="s">
        <v>104</v>
      </c>
      <c r="C74" s="246">
        <v>175</v>
      </c>
      <c r="D74" s="16"/>
    </row>
    <row r="75" spans="1:4">
      <c r="A75" s="200"/>
      <c r="B75" s="245" t="s">
        <v>105</v>
      </c>
      <c r="C75" s="246">
        <v>17</v>
      </c>
      <c r="D75" s="16"/>
    </row>
    <row r="76" spans="1:4">
      <c r="A76" s="200"/>
      <c r="B76" s="245" t="s">
        <v>106</v>
      </c>
      <c r="C76" s="246">
        <v>1</v>
      </c>
      <c r="D76" s="16"/>
    </row>
    <row r="77" spans="1:4">
      <c r="A77" s="200"/>
      <c r="B77" s="245" t="s">
        <v>335</v>
      </c>
      <c r="C77" s="246">
        <v>1</v>
      </c>
      <c r="D77" s="16"/>
    </row>
    <row r="78" spans="1:4">
      <c r="A78" s="200"/>
      <c r="B78" s="245" t="s">
        <v>239</v>
      </c>
      <c r="C78" s="246">
        <v>2</v>
      </c>
      <c r="D78" s="16"/>
    </row>
    <row r="79" spans="1:4">
      <c r="A79" s="200"/>
      <c r="B79" s="245" t="s">
        <v>107</v>
      </c>
      <c r="C79" s="246">
        <v>6</v>
      </c>
      <c r="D79" s="16"/>
    </row>
    <row r="80" spans="1:4">
      <c r="A80" s="200"/>
      <c r="B80" s="245" t="s">
        <v>355</v>
      </c>
      <c r="C80" s="246">
        <v>1</v>
      </c>
      <c r="D80" s="16"/>
    </row>
    <row r="81" spans="1:4">
      <c r="A81" s="200"/>
      <c r="B81" s="245" t="s">
        <v>437</v>
      </c>
      <c r="C81" s="246">
        <v>2</v>
      </c>
      <c r="D81" s="16"/>
    </row>
    <row r="82" spans="1:4">
      <c r="A82" s="200"/>
      <c r="B82" s="245" t="s">
        <v>108</v>
      </c>
      <c r="C82" s="246">
        <v>19</v>
      </c>
      <c r="D82" s="16"/>
    </row>
    <row r="83" spans="1:4">
      <c r="A83" s="200"/>
      <c r="B83" s="245" t="s">
        <v>109</v>
      </c>
      <c r="C83" s="246">
        <v>1</v>
      </c>
      <c r="D83" s="16"/>
    </row>
    <row r="84" spans="1:4">
      <c r="A84" s="200"/>
      <c r="B84" s="245" t="s">
        <v>110</v>
      </c>
      <c r="C84" s="246">
        <v>11</v>
      </c>
      <c r="D84" s="16"/>
    </row>
    <row r="85" spans="1:4">
      <c r="A85" s="200"/>
      <c r="B85" s="245" t="s">
        <v>290</v>
      </c>
      <c r="C85" s="246">
        <v>4</v>
      </c>
      <c r="D85" s="16"/>
    </row>
    <row r="86" spans="1:4">
      <c r="A86" s="200"/>
      <c r="B86" s="245" t="s">
        <v>111</v>
      </c>
      <c r="C86" s="246">
        <v>18</v>
      </c>
      <c r="D86" s="16"/>
    </row>
    <row r="87" spans="1:4">
      <c r="A87" s="200"/>
      <c r="B87" s="245" t="s">
        <v>112</v>
      </c>
      <c r="C87" s="246">
        <v>130</v>
      </c>
      <c r="D87" s="16"/>
    </row>
    <row r="88" spans="1:4">
      <c r="A88" s="200"/>
      <c r="B88" s="245" t="s">
        <v>113</v>
      </c>
      <c r="C88" s="246">
        <v>22</v>
      </c>
      <c r="D88" s="16"/>
    </row>
    <row r="89" spans="1:4">
      <c r="A89" s="200"/>
      <c r="B89" s="245" t="s">
        <v>114</v>
      </c>
      <c r="C89" s="246">
        <v>6</v>
      </c>
      <c r="D89" s="16"/>
    </row>
    <row r="90" spans="1:4">
      <c r="A90" s="200"/>
      <c r="B90" s="245" t="s">
        <v>115</v>
      </c>
      <c r="C90" s="246">
        <v>37</v>
      </c>
      <c r="D90" s="16"/>
    </row>
    <row r="91" spans="1:4">
      <c r="A91" s="200"/>
      <c r="B91" s="245" t="s">
        <v>116</v>
      </c>
      <c r="C91" s="246">
        <v>542</v>
      </c>
      <c r="D91" s="16"/>
    </row>
    <row r="92" spans="1:4">
      <c r="A92" s="200"/>
      <c r="B92" s="245" t="s">
        <v>117</v>
      </c>
      <c r="C92" s="246">
        <v>2</v>
      </c>
      <c r="D92" s="16"/>
    </row>
    <row r="93" spans="1:4">
      <c r="A93" s="200"/>
      <c r="B93" s="245" t="s">
        <v>118</v>
      </c>
      <c r="C93" s="246">
        <v>281</v>
      </c>
      <c r="D93" s="16"/>
    </row>
    <row r="94" spans="1:4">
      <c r="A94" s="200"/>
      <c r="B94" s="245" t="s">
        <v>119</v>
      </c>
      <c r="C94" s="246">
        <v>4</v>
      </c>
      <c r="D94" s="16"/>
    </row>
    <row r="95" spans="1:4">
      <c r="A95" s="200"/>
      <c r="B95" s="245" t="s">
        <v>120</v>
      </c>
      <c r="C95" s="246">
        <v>2</v>
      </c>
      <c r="D95" s="16"/>
    </row>
    <row r="96" spans="1:4">
      <c r="A96" s="200"/>
      <c r="B96" s="245" t="s">
        <v>121</v>
      </c>
      <c r="C96" s="246">
        <v>6</v>
      </c>
      <c r="D96" s="16"/>
    </row>
    <row r="97" spans="1:4">
      <c r="A97" s="200"/>
      <c r="B97" s="245" t="s">
        <v>122</v>
      </c>
      <c r="C97" s="246">
        <v>492</v>
      </c>
      <c r="D97" s="16"/>
    </row>
    <row r="98" spans="1:4">
      <c r="A98" s="200"/>
      <c r="B98" s="245" t="s">
        <v>291</v>
      </c>
      <c r="C98" s="246">
        <v>12</v>
      </c>
      <c r="D98" s="16"/>
    </row>
    <row r="99" spans="1:4">
      <c r="A99" s="200"/>
      <c r="B99" s="245" t="s">
        <v>248</v>
      </c>
      <c r="C99" s="246">
        <v>3</v>
      </c>
      <c r="D99" s="16"/>
    </row>
    <row r="100" spans="1:4">
      <c r="A100" s="200"/>
      <c r="B100" s="245" t="s">
        <v>123</v>
      </c>
      <c r="C100" s="246">
        <v>606</v>
      </c>
      <c r="D100" s="16"/>
    </row>
    <row r="101" spans="1:4">
      <c r="A101" s="200"/>
      <c r="B101" s="245" t="s">
        <v>124</v>
      </c>
      <c r="C101" s="246">
        <v>660</v>
      </c>
      <c r="D101" s="16"/>
    </row>
    <row r="102" spans="1:4">
      <c r="A102" s="200"/>
      <c r="B102" s="245" t="s">
        <v>249</v>
      </c>
      <c r="C102" s="246">
        <v>3</v>
      </c>
      <c r="D102" s="16"/>
    </row>
    <row r="103" spans="1:4">
      <c r="A103" s="200"/>
      <c r="B103" s="245" t="s">
        <v>125</v>
      </c>
      <c r="C103" s="246">
        <v>23</v>
      </c>
    </row>
    <row r="104" spans="1:4">
      <c r="A104" s="200"/>
      <c r="B104" s="245" t="s">
        <v>126</v>
      </c>
      <c r="C104" s="246">
        <v>7</v>
      </c>
    </row>
    <row r="105" spans="1:4">
      <c r="A105" s="200"/>
      <c r="B105" s="245" t="s">
        <v>342</v>
      </c>
      <c r="C105" s="246">
        <v>1</v>
      </c>
    </row>
    <row r="106" spans="1:4">
      <c r="A106" s="200"/>
      <c r="B106" s="245" t="s">
        <v>127</v>
      </c>
      <c r="C106" s="246">
        <v>2</v>
      </c>
    </row>
    <row r="107" spans="1:4">
      <c r="A107" s="200"/>
      <c r="B107" s="245" t="s">
        <v>128</v>
      </c>
      <c r="C107" s="246">
        <v>7</v>
      </c>
    </row>
    <row r="108" spans="1:4">
      <c r="A108" s="200"/>
      <c r="B108" s="245" t="s">
        <v>245</v>
      </c>
      <c r="C108" s="246">
        <v>5</v>
      </c>
    </row>
    <row r="109" spans="1:4">
      <c r="A109" s="200"/>
      <c r="B109" s="245" t="s">
        <v>129</v>
      </c>
      <c r="C109" s="246">
        <v>13</v>
      </c>
    </row>
    <row r="110" spans="1:4">
      <c r="A110" s="200"/>
      <c r="B110" s="245" t="s">
        <v>130</v>
      </c>
      <c r="C110" s="246">
        <v>75</v>
      </c>
    </row>
    <row r="111" spans="1:4">
      <c r="A111" s="200"/>
      <c r="B111" s="245" t="s">
        <v>131</v>
      </c>
      <c r="C111" s="246">
        <v>35</v>
      </c>
    </row>
    <row r="112" spans="1:4">
      <c r="A112" s="202"/>
      <c r="B112" s="245" t="s">
        <v>132</v>
      </c>
      <c r="C112" s="246">
        <v>49</v>
      </c>
    </row>
    <row r="113" spans="1:4">
      <c r="A113" s="202"/>
      <c r="B113" s="245" t="s">
        <v>339</v>
      </c>
      <c r="C113" s="246">
        <v>3</v>
      </c>
    </row>
    <row r="114" spans="1:4">
      <c r="A114" s="202"/>
      <c r="B114" s="245" t="s">
        <v>133</v>
      </c>
      <c r="C114" s="246">
        <v>2</v>
      </c>
    </row>
    <row r="115" spans="1:4">
      <c r="A115" s="202"/>
      <c r="B115" s="245" t="s">
        <v>134</v>
      </c>
      <c r="C115" s="246">
        <v>6</v>
      </c>
      <c r="D115" s="44"/>
    </row>
    <row r="116" spans="1:4">
      <c r="A116" s="204"/>
      <c r="B116" s="245" t="s">
        <v>135</v>
      </c>
      <c r="C116" s="246">
        <v>1019</v>
      </c>
    </row>
    <row r="117" spans="1:4">
      <c r="A117" s="205"/>
      <c r="B117" s="245" t="s">
        <v>136</v>
      </c>
      <c r="C117" s="246">
        <v>37</v>
      </c>
    </row>
    <row r="118" spans="1:4">
      <c r="A118" s="199"/>
      <c r="B118" s="245" t="s">
        <v>137</v>
      </c>
      <c r="C118" s="246">
        <v>8</v>
      </c>
    </row>
    <row r="119" spans="1:4">
      <c r="A119" s="202"/>
      <c r="B119" s="245" t="s">
        <v>347</v>
      </c>
      <c r="C119" s="246">
        <v>2</v>
      </c>
    </row>
    <row r="120" spans="1:4">
      <c r="A120" s="202"/>
      <c r="B120" s="245" t="s">
        <v>138</v>
      </c>
      <c r="C120" s="246">
        <v>425</v>
      </c>
    </row>
    <row r="121" spans="1:4">
      <c r="A121" s="205"/>
      <c r="B121" s="245" t="s">
        <v>139</v>
      </c>
      <c r="C121" s="246">
        <v>27</v>
      </c>
    </row>
    <row r="122" spans="1:4">
      <c r="A122" s="206"/>
      <c r="B122" s="245" t="s">
        <v>140</v>
      </c>
      <c r="C122" s="246">
        <v>25</v>
      </c>
    </row>
    <row r="123" spans="1:4">
      <c r="A123" s="222"/>
      <c r="B123" s="245" t="s">
        <v>141</v>
      </c>
      <c r="C123" s="246">
        <v>9</v>
      </c>
    </row>
    <row r="124" spans="1:4">
      <c r="A124" s="222"/>
      <c r="B124" s="245" t="s">
        <v>142</v>
      </c>
      <c r="C124" s="246">
        <v>2</v>
      </c>
    </row>
    <row r="125" spans="1:4">
      <c r="A125" s="223"/>
      <c r="B125" s="211" t="s">
        <v>5</v>
      </c>
      <c r="C125" s="13">
        <f>SUM(C4:C124)</f>
        <v>4447248</v>
      </c>
    </row>
    <row r="126" spans="1:4">
      <c r="A126" s="207" t="s">
        <v>436</v>
      </c>
      <c r="B126" s="45" t="s">
        <v>438</v>
      </c>
    </row>
    <row r="127" spans="1:4">
      <c r="A127" s="207" t="s">
        <v>435</v>
      </c>
      <c r="B127" s="45" t="s">
        <v>439</v>
      </c>
    </row>
    <row r="131" spans="3:3">
      <c r="C131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activeCell="A94" sqref="A94"/>
    </sheetView>
  </sheetViews>
  <sheetFormatPr defaultRowHeight="15"/>
  <cols>
    <col min="1" max="1" width="37.5703125" style="100" customWidth="1"/>
    <col min="2" max="2" width="17.5703125" style="100" bestFit="1" customWidth="1"/>
    <col min="3" max="3" width="23.140625" style="100" bestFit="1" customWidth="1"/>
    <col min="4" max="4" width="15.85546875" style="100" customWidth="1"/>
    <col min="5" max="5" width="18.7109375" style="100" customWidth="1"/>
    <col min="6" max="6" width="14.42578125" style="100" customWidth="1"/>
    <col min="7" max="16384" width="9.140625" style="100"/>
  </cols>
  <sheetData>
    <row r="1" spans="1:6" s="44" customFormat="1" ht="18.75">
      <c r="A1" s="446" t="s">
        <v>408</v>
      </c>
      <c r="B1" s="446"/>
      <c r="C1" s="446"/>
      <c r="D1" s="446"/>
      <c r="E1" s="446"/>
      <c r="F1" s="446"/>
    </row>
    <row r="2" spans="1:6" ht="15.75" thickBot="1"/>
    <row r="3" spans="1:6" s="44" customFormat="1" ht="16.5" thickBot="1">
      <c r="A3" s="108" t="s">
        <v>402</v>
      </c>
      <c r="B3" s="109" t="s">
        <v>403</v>
      </c>
      <c r="C3" s="109" t="s">
        <v>404</v>
      </c>
      <c r="D3" s="109" t="s">
        <v>405</v>
      </c>
      <c r="E3" s="109" t="s">
        <v>406</v>
      </c>
      <c r="F3" s="110" t="s">
        <v>0</v>
      </c>
    </row>
    <row r="4" spans="1:6">
      <c r="A4" s="224">
        <v>10</v>
      </c>
      <c r="B4" s="225">
        <v>4</v>
      </c>
      <c r="C4" s="225">
        <v>4</v>
      </c>
      <c r="D4" s="225">
        <v>2</v>
      </c>
      <c r="E4" s="225">
        <v>0</v>
      </c>
      <c r="F4" s="226">
        <v>2</v>
      </c>
    </row>
    <row r="5" spans="1:6">
      <c r="A5" s="227">
        <v>10</v>
      </c>
      <c r="B5" s="228">
        <v>3</v>
      </c>
      <c r="C5" s="228">
        <v>3</v>
      </c>
      <c r="D5" s="228">
        <v>4</v>
      </c>
      <c r="E5" s="228">
        <v>0</v>
      </c>
      <c r="F5" s="226">
        <v>1</v>
      </c>
    </row>
    <row r="6" spans="1:6">
      <c r="A6" s="227">
        <v>9</v>
      </c>
      <c r="B6" s="228">
        <v>5</v>
      </c>
      <c r="C6" s="228">
        <v>2</v>
      </c>
      <c r="D6" s="228">
        <v>2</v>
      </c>
      <c r="E6" s="228">
        <v>0</v>
      </c>
      <c r="F6" s="226">
        <v>1</v>
      </c>
    </row>
    <row r="7" spans="1:6">
      <c r="A7" s="227">
        <v>9</v>
      </c>
      <c r="B7" s="228">
        <v>4</v>
      </c>
      <c r="C7" s="228">
        <v>1</v>
      </c>
      <c r="D7" s="228">
        <v>4</v>
      </c>
      <c r="E7" s="228">
        <v>0</v>
      </c>
      <c r="F7" s="226">
        <v>1</v>
      </c>
    </row>
    <row r="8" spans="1:6">
      <c r="A8" s="227">
        <v>9</v>
      </c>
      <c r="B8" s="228">
        <v>4</v>
      </c>
      <c r="C8" s="228">
        <v>2</v>
      </c>
      <c r="D8" s="228">
        <v>3</v>
      </c>
      <c r="E8" s="228">
        <v>0</v>
      </c>
      <c r="F8" s="226">
        <v>1</v>
      </c>
    </row>
    <row r="9" spans="1:6">
      <c r="A9" s="227">
        <v>9</v>
      </c>
      <c r="B9" s="228">
        <v>4</v>
      </c>
      <c r="C9" s="228">
        <v>3</v>
      </c>
      <c r="D9" s="228">
        <v>2</v>
      </c>
      <c r="E9" s="228">
        <v>0</v>
      </c>
      <c r="F9" s="226">
        <v>5</v>
      </c>
    </row>
    <row r="10" spans="1:6">
      <c r="A10" s="227">
        <v>9</v>
      </c>
      <c r="B10" s="228">
        <v>3</v>
      </c>
      <c r="C10" s="228">
        <v>2</v>
      </c>
      <c r="D10" s="228">
        <v>4</v>
      </c>
      <c r="E10" s="228">
        <v>0</v>
      </c>
      <c r="F10" s="226">
        <v>1</v>
      </c>
    </row>
    <row r="11" spans="1:6">
      <c r="A11" s="227">
        <v>8</v>
      </c>
      <c r="B11" s="228">
        <v>6</v>
      </c>
      <c r="C11" s="228">
        <v>2</v>
      </c>
      <c r="D11" s="228">
        <v>0</v>
      </c>
      <c r="E11" s="228">
        <v>0</v>
      </c>
      <c r="F11" s="226">
        <v>1</v>
      </c>
    </row>
    <row r="12" spans="1:6">
      <c r="A12" s="227">
        <v>8</v>
      </c>
      <c r="B12" s="228">
        <v>5</v>
      </c>
      <c r="C12" s="228">
        <v>2</v>
      </c>
      <c r="D12" s="228">
        <v>1</v>
      </c>
      <c r="E12" s="228">
        <v>0</v>
      </c>
      <c r="F12" s="226">
        <v>4</v>
      </c>
    </row>
    <row r="13" spans="1:6" s="11" customFormat="1">
      <c r="A13" s="227">
        <v>8</v>
      </c>
      <c r="B13" s="228">
        <v>5</v>
      </c>
      <c r="C13" s="228">
        <v>3</v>
      </c>
      <c r="D13" s="228">
        <v>0</v>
      </c>
      <c r="E13" s="228">
        <v>0</v>
      </c>
      <c r="F13" s="226">
        <v>1</v>
      </c>
    </row>
    <row r="14" spans="1:6">
      <c r="A14" s="227">
        <v>8</v>
      </c>
      <c r="B14" s="228">
        <v>4</v>
      </c>
      <c r="C14" s="228">
        <v>1</v>
      </c>
      <c r="D14" s="228">
        <v>3</v>
      </c>
      <c r="E14" s="228">
        <v>0</v>
      </c>
      <c r="F14" s="226">
        <v>2</v>
      </c>
    </row>
    <row r="15" spans="1:6">
      <c r="A15" s="227">
        <v>8</v>
      </c>
      <c r="B15" s="228">
        <v>4</v>
      </c>
      <c r="C15" s="228">
        <v>2</v>
      </c>
      <c r="D15" s="228">
        <v>2</v>
      </c>
      <c r="E15" s="228">
        <v>0</v>
      </c>
      <c r="F15" s="226">
        <v>31</v>
      </c>
    </row>
    <row r="16" spans="1:6">
      <c r="A16" s="227">
        <v>8</v>
      </c>
      <c r="B16" s="228">
        <v>4</v>
      </c>
      <c r="C16" s="228">
        <v>3</v>
      </c>
      <c r="D16" s="228">
        <v>1</v>
      </c>
      <c r="E16" s="228">
        <v>0</v>
      </c>
      <c r="F16" s="226">
        <v>7</v>
      </c>
    </row>
    <row r="17" spans="1:6">
      <c r="A17" s="227">
        <v>8</v>
      </c>
      <c r="B17" s="228">
        <v>3</v>
      </c>
      <c r="C17" s="228">
        <v>1</v>
      </c>
      <c r="D17" s="228">
        <v>4</v>
      </c>
      <c r="E17" s="228">
        <v>0</v>
      </c>
      <c r="F17" s="226">
        <v>2</v>
      </c>
    </row>
    <row r="18" spans="1:6">
      <c r="A18" s="227">
        <v>8</v>
      </c>
      <c r="B18" s="228">
        <v>3</v>
      </c>
      <c r="C18" s="228">
        <v>2</v>
      </c>
      <c r="D18" s="228">
        <v>3</v>
      </c>
      <c r="E18" s="228">
        <v>0</v>
      </c>
      <c r="F18" s="226">
        <v>4</v>
      </c>
    </row>
    <row r="19" spans="1:6">
      <c r="A19" s="227">
        <v>8</v>
      </c>
      <c r="B19" s="228">
        <v>3</v>
      </c>
      <c r="C19" s="228">
        <v>3</v>
      </c>
      <c r="D19" s="228">
        <v>2</v>
      </c>
      <c r="E19" s="228">
        <v>0</v>
      </c>
      <c r="F19" s="226">
        <v>13</v>
      </c>
    </row>
    <row r="20" spans="1:6">
      <c r="A20" s="227">
        <v>8</v>
      </c>
      <c r="B20" s="228">
        <v>2</v>
      </c>
      <c r="C20" s="228">
        <v>1</v>
      </c>
      <c r="D20" s="228">
        <v>5</v>
      </c>
      <c r="E20" s="228">
        <v>0</v>
      </c>
      <c r="F20" s="226">
        <v>1</v>
      </c>
    </row>
    <row r="21" spans="1:6">
      <c r="A21" s="227">
        <v>8</v>
      </c>
      <c r="B21" s="228">
        <v>2</v>
      </c>
      <c r="C21" s="228">
        <v>4</v>
      </c>
      <c r="D21" s="228">
        <v>2</v>
      </c>
      <c r="E21" s="228">
        <v>0</v>
      </c>
      <c r="F21" s="226">
        <v>2</v>
      </c>
    </row>
    <row r="22" spans="1:6">
      <c r="A22" s="227">
        <v>7</v>
      </c>
      <c r="B22" s="228">
        <v>5</v>
      </c>
      <c r="C22" s="228">
        <v>1</v>
      </c>
      <c r="D22" s="228">
        <v>1</v>
      </c>
      <c r="E22" s="228">
        <v>0</v>
      </c>
      <c r="F22" s="226">
        <v>1</v>
      </c>
    </row>
    <row r="23" spans="1:6">
      <c r="A23" s="227">
        <v>7</v>
      </c>
      <c r="B23" s="228">
        <v>5</v>
      </c>
      <c r="C23" s="228">
        <v>2</v>
      </c>
      <c r="D23" s="228">
        <v>0</v>
      </c>
      <c r="E23" s="228">
        <v>0</v>
      </c>
      <c r="F23" s="226">
        <v>2</v>
      </c>
    </row>
    <row r="24" spans="1:6">
      <c r="A24" s="227">
        <v>7</v>
      </c>
      <c r="B24" s="228">
        <v>4</v>
      </c>
      <c r="C24" s="228">
        <v>0</v>
      </c>
      <c r="D24" s="228">
        <v>3</v>
      </c>
      <c r="E24" s="228">
        <v>0</v>
      </c>
      <c r="F24" s="226">
        <v>2</v>
      </c>
    </row>
    <row r="25" spans="1:6">
      <c r="A25" s="227">
        <v>7</v>
      </c>
      <c r="B25" s="228">
        <v>4</v>
      </c>
      <c r="C25" s="228">
        <v>1</v>
      </c>
      <c r="D25" s="228">
        <v>2</v>
      </c>
      <c r="E25" s="228">
        <v>0</v>
      </c>
      <c r="F25" s="226">
        <v>49</v>
      </c>
    </row>
    <row r="26" spans="1:6">
      <c r="A26" s="227">
        <v>7</v>
      </c>
      <c r="B26" s="228">
        <v>4</v>
      </c>
      <c r="C26" s="228">
        <v>2</v>
      </c>
      <c r="D26" s="228">
        <v>1</v>
      </c>
      <c r="E26" s="228">
        <v>0</v>
      </c>
      <c r="F26" s="226">
        <v>74</v>
      </c>
    </row>
    <row r="27" spans="1:6">
      <c r="A27" s="227">
        <v>7</v>
      </c>
      <c r="B27" s="228">
        <v>4</v>
      </c>
      <c r="C27" s="228">
        <v>3</v>
      </c>
      <c r="D27" s="228">
        <v>0</v>
      </c>
      <c r="E27" s="228">
        <v>0</v>
      </c>
      <c r="F27" s="226">
        <v>4</v>
      </c>
    </row>
    <row r="28" spans="1:6">
      <c r="A28" s="227">
        <v>7</v>
      </c>
      <c r="B28" s="228">
        <v>3</v>
      </c>
      <c r="C28" s="228">
        <v>0</v>
      </c>
      <c r="D28" s="228">
        <v>4</v>
      </c>
      <c r="E28" s="228">
        <v>0</v>
      </c>
      <c r="F28" s="226">
        <v>9</v>
      </c>
    </row>
    <row r="29" spans="1:6">
      <c r="A29" s="227">
        <v>7</v>
      </c>
      <c r="B29" s="228">
        <v>3</v>
      </c>
      <c r="C29" s="228">
        <v>1</v>
      </c>
      <c r="D29" s="228">
        <v>3</v>
      </c>
      <c r="E29" s="228">
        <v>0</v>
      </c>
      <c r="F29" s="226">
        <v>46</v>
      </c>
    </row>
    <row r="30" spans="1:6">
      <c r="A30" s="227">
        <v>7</v>
      </c>
      <c r="B30" s="228">
        <v>3</v>
      </c>
      <c r="C30" s="228">
        <v>2</v>
      </c>
      <c r="D30" s="228">
        <v>2</v>
      </c>
      <c r="E30" s="228">
        <v>0</v>
      </c>
      <c r="F30" s="226">
        <v>221</v>
      </c>
    </row>
    <row r="31" spans="1:6">
      <c r="A31" s="227">
        <v>7</v>
      </c>
      <c r="B31" s="228">
        <v>3</v>
      </c>
      <c r="C31" s="228">
        <v>3</v>
      </c>
      <c r="D31" s="228">
        <v>1</v>
      </c>
      <c r="E31" s="228">
        <v>0</v>
      </c>
      <c r="F31" s="226">
        <v>52</v>
      </c>
    </row>
    <row r="32" spans="1:6">
      <c r="A32" s="227">
        <v>7</v>
      </c>
      <c r="B32" s="228">
        <v>3</v>
      </c>
      <c r="C32" s="228">
        <v>4</v>
      </c>
      <c r="D32" s="228">
        <v>0</v>
      </c>
      <c r="E32" s="228">
        <v>0</v>
      </c>
      <c r="F32" s="226">
        <v>3</v>
      </c>
    </row>
    <row r="33" spans="1:6">
      <c r="A33" s="227">
        <v>7</v>
      </c>
      <c r="B33" s="228">
        <v>2</v>
      </c>
      <c r="C33" s="228">
        <v>1</v>
      </c>
      <c r="D33" s="228">
        <v>4</v>
      </c>
      <c r="E33" s="228">
        <v>0</v>
      </c>
      <c r="F33" s="226">
        <v>4</v>
      </c>
    </row>
    <row r="34" spans="1:6">
      <c r="A34" s="227">
        <v>7</v>
      </c>
      <c r="B34" s="228">
        <v>2</v>
      </c>
      <c r="C34" s="228">
        <v>2</v>
      </c>
      <c r="D34" s="228">
        <v>3</v>
      </c>
      <c r="E34" s="228">
        <v>0</v>
      </c>
      <c r="F34" s="226">
        <v>2</v>
      </c>
    </row>
    <row r="35" spans="1:6">
      <c r="A35" s="227">
        <v>7</v>
      </c>
      <c r="B35" s="228">
        <v>2</v>
      </c>
      <c r="C35" s="228">
        <v>3</v>
      </c>
      <c r="D35" s="228">
        <v>2</v>
      </c>
      <c r="E35" s="228">
        <v>0</v>
      </c>
      <c r="F35" s="226">
        <v>10</v>
      </c>
    </row>
    <row r="36" spans="1:6">
      <c r="A36" s="227">
        <v>7</v>
      </c>
      <c r="B36" s="228">
        <v>2</v>
      </c>
      <c r="C36" s="228">
        <v>4</v>
      </c>
      <c r="D36" s="228">
        <v>1</v>
      </c>
      <c r="E36" s="228">
        <v>0</v>
      </c>
      <c r="F36" s="226">
        <v>1</v>
      </c>
    </row>
    <row r="37" spans="1:6">
      <c r="A37" s="227">
        <v>6</v>
      </c>
      <c r="B37" s="228">
        <v>5</v>
      </c>
      <c r="C37" s="228">
        <v>1</v>
      </c>
      <c r="D37" s="228">
        <v>0</v>
      </c>
      <c r="E37" s="228">
        <v>0</v>
      </c>
      <c r="F37" s="226">
        <v>2</v>
      </c>
    </row>
    <row r="38" spans="1:6">
      <c r="A38" s="227">
        <v>6</v>
      </c>
      <c r="B38" s="228">
        <v>4</v>
      </c>
      <c r="C38" s="228">
        <v>0</v>
      </c>
      <c r="D38" s="228">
        <v>2</v>
      </c>
      <c r="E38" s="228">
        <v>0</v>
      </c>
      <c r="F38" s="226">
        <v>20</v>
      </c>
    </row>
    <row r="39" spans="1:6">
      <c r="A39" s="227">
        <v>6</v>
      </c>
      <c r="B39" s="228">
        <v>4</v>
      </c>
      <c r="C39" s="228">
        <v>1</v>
      </c>
      <c r="D39" s="228">
        <v>1</v>
      </c>
      <c r="E39" s="228">
        <v>0</v>
      </c>
      <c r="F39" s="226">
        <v>81</v>
      </c>
    </row>
    <row r="40" spans="1:6">
      <c r="A40" s="227">
        <v>6</v>
      </c>
      <c r="B40" s="228">
        <v>4</v>
      </c>
      <c r="C40" s="228">
        <v>2</v>
      </c>
      <c r="D40" s="228">
        <v>0</v>
      </c>
      <c r="E40" s="228">
        <v>0</v>
      </c>
      <c r="F40" s="226">
        <v>119</v>
      </c>
    </row>
    <row r="41" spans="1:6">
      <c r="A41" s="227">
        <v>6</v>
      </c>
      <c r="B41" s="228">
        <v>3</v>
      </c>
      <c r="C41" s="228">
        <v>0</v>
      </c>
      <c r="D41" s="228">
        <v>3</v>
      </c>
      <c r="E41" s="228">
        <v>0</v>
      </c>
      <c r="F41" s="226">
        <v>16</v>
      </c>
    </row>
    <row r="42" spans="1:6">
      <c r="A42" s="227">
        <v>6</v>
      </c>
      <c r="B42" s="228">
        <v>3</v>
      </c>
      <c r="C42" s="228">
        <v>1</v>
      </c>
      <c r="D42" s="228">
        <v>2</v>
      </c>
      <c r="E42" s="228">
        <v>0</v>
      </c>
      <c r="F42" s="226">
        <v>376</v>
      </c>
    </row>
    <row r="43" spans="1:6">
      <c r="A43" s="227">
        <v>6</v>
      </c>
      <c r="B43" s="228">
        <v>3</v>
      </c>
      <c r="C43" s="228">
        <v>2</v>
      </c>
      <c r="D43" s="228">
        <v>1</v>
      </c>
      <c r="E43" s="228">
        <v>0</v>
      </c>
      <c r="F43" s="226">
        <v>791</v>
      </c>
    </row>
    <row r="44" spans="1:6">
      <c r="A44" s="227">
        <v>6</v>
      </c>
      <c r="B44" s="228">
        <v>3</v>
      </c>
      <c r="C44" s="228">
        <v>3</v>
      </c>
      <c r="D44" s="228">
        <v>0</v>
      </c>
      <c r="E44" s="228">
        <v>0</v>
      </c>
      <c r="F44" s="226">
        <v>60</v>
      </c>
    </row>
    <row r="45" spans="1:6">
      <c r="A45" s="227">
        <v>6</v>
      </c>
      <c r="B45" s="228">
        <v>2</v>
      </c>
      <c r="C45" s="228">
        <v>0</v>
      </c>
      <c r="D45" s="228">
        <v>4</v>
      </c>
      <c r="E45" s="228">
        <v>0</v>
      </c>
      <c r="F45" s="226">
        <v>22</v>
      </c>
    </row>
    <row r="46" spans="1:6">
      <c r="A46" s="227">
        <v>6</v>
      </c>
      <c r="B46" s="228">
        <v>2</v>
      </c>
      <c r="C46" s="228">
        <v>1</v>
      </c>
      <c r="D46" s="228">
        <v>3</v>
      </c>
      <c r="E46" s="228">
        <v>0</v>
      </c>
      <c r="F46" s="226">
        <v>399</v>
      </c>
    </row>
    <row r="47" spans="1:6">
      <c r="A47" s="227">
        <v>6</v>
      </c>
      <c r="B47" s="228">
        <v>2</v>
      </c>
      <c r="C47" s="228">
        <v>2</v>
      </c>
      <c r="D47" s="228">
        <v>2</v>
      </c>
      <c r="E47" s="228">
        <v>0</v>
      </c>
      <c r="F47" s="226">
        <v>4099</v>
      </c>
    </row>
    <row r="48" spans="1:6">
      <c r="A48" s="227">
        <v>6</v>
      </c>
      <c r="B48" s="228">
        <v>2</v>
      </c>
      <c r="C48" s="228">
        <v>3</v>
      </c>
      <c r="D48" s="228">
        <v>1</v>
      </c>
      <c r="E48" s="228">
        <v>0</v>
      </c>
      <c r="F48" s="226">
        <v>61</v>
      </c>
    </row>
    <row r="49" spans="1:6">
      <c r="A49" s="227">
        <v>6</v>
      </c>
      <c r="B49" s="228">
        <v>2</v>
      </c>
      <c r="C49" s="228">
        <v>4</v>
      </c>
      <c r="D49" s="228">
        <v>0</v>
      </c>
      <c r="E49" s="228">
        <v>0</v>
      </c>
      <c r="F49" s="226">
        <v>3</v>
      </c>
    </row>
    <row r="50" spans="1:6">
      <c r="A50" s="227">
        <v>6</v>
      </c>
      <c r="B50" s="228">
        <v>1</v>
      </c>
      <c r="C50" s="228">
        <v>3</v>
      </c>
      <c r="D50" s="228">
        <v>2</v>
      </c>
      <c r="E50" s="228">
        <v>0</v>
      </c>
      <c r="F50" s="226">
        <v>1</v>
      </c>
    </row>
    <row r="51" spans="1:6">
      <c r="A51" s="227">
        <v>5</v>
      </c>
      <c r="B51" s="228">
        <v>5</v>
      </c>
      <c r="C51" s="228">
        <v>0</v>
      </c>
      <c r="D51" s="228">
        <v>0</v>
      </c>
      <c r="E51" s="228">
        <v>0</v>
      </c>
      <c r="F51" s="226">
        <v>1</v>
      </c>
    </row>
    <row r="52" spans="1:6">
      <c r="A52" s="227">
        <v>5</v>
      </c>
      <c r="B52" s="228">
        <v>4</v>
      </c>
      <c r="C52" s="228">
        <v>0</v>
      </c>
      <c r="D52" s="228">
        <v>1</v>
      </c>
      <c r="E52" s="228">
        <v>0</v>
      </c>
      <c r="F52" s="226">
        <v>20</v>
      </c>
    </row>
    <row r="53" spans="1:6">
      <c r="A53" s="227">
        <v>5</v>
      </c>
      <c r="B53" s="228">
        <v>4</v>
      </c>
      <c r="C53" s="228">
        <v>1</v>
      </c>
      <c r="D53" s="228">
        <v>0</v>
      </c>
      <c r="E53" s="228">
        <v>0</v>
      </c>
      <c r="F53" s="226">
        <v>172</v>
      </c>
    </row>
    <row r="54" spans="1:6">
      <c r="A54" s="227">
        <v>5</v>
      </c>
      <c r="B54" s="228">
        <v>3</v>
      </c>
      <c r="C54" s="228">
        <v>0</v>
      </c>
      <c r="D54" s="228">
        <v>2</v>
      </c>
      <c r="E54" s="228">
        <v>0</v>
      </c>
      <c r="F54" s="226">
        <v>144</v>
      </c>
    </row>
    <row r="55" spans="1:6">
      <c r="A55" s="227">
        <v>5</v>
      </c>
      <c r="B55" s="228">
        <v>3</v>
      </c>
      <c r="C55" s="228">
        <v>1</v>
      </c>
      <c r="D55" s="228">
        <v>1</v>
      </c>
      <c r="E55" s="228">
        <v>0</v>
      </c>
      <c r="F55" s="226">
        <v>1243</v>
      </c>
    </row>
    <row r="56" spans="1:6">
      <c r="A56" s="227">
        <v>5</v>
      </c>
      <c r="B56" s="228">
        <v>3</v>
      </c>
      <c r="C56" s="228">
        <v>2</v>
      </c>
      <c r="D56" s="228">
        <v>0</v>
      </c>
      <c r="E56" s="228">
        <v>0</v>
      </c>
      <c r="F56" s="226">
        <v>1584</v>
      </c>
    </row>
    <row r="57" spans="1:6">
      <c r="A57" s="227">
        <v>5</v>
      </c>
      <c r="B57" s="228">
        <v>2</v>
      </c>
      <c r="C57" s="228">
        <v>0</v>
      </c>
      <c r="D57" s="228">
        <v>3</v>
      </c>
      <c r="E57" s="228">
        <v>0</v>
      </c>
      <c r="F57" s="226">
        <v>127</v>
      </c>
    </row>
    <row r="58" spans="1:6">
      <c r="A58" s="227">
        <v>5</v>
      </c>
      <c r="B58" s="228">
        <v>2</v>
      </c>
      <c r="C58" s="228">
        <v>1</v>
      </c>
      <c r="D58" s="228">
        <v>2</v>
      </c>
      <c r="E58" s="228">
        <v>0</v>
      </c>
      <c r="F58" s="226">
        <v>3122</v>
      </c>
    </row>
    <row r="59" spans="1:6">
      <c r="A59" s="227">
        <v>5</v>
      </c>
      <c r="B59" s="228">
        <v>2</v>
      </c>
      <c r="C59" s="228">
        <v>2</v>
      </c>
      <c r="D59" s="228">
        <v>1</v>
      </c>
      <c r="E59" s="228">
        <v>0</v>
      </c>
      <c r="F59" s="226">
        <v>8876</v>
      </c>
    </row>
    <row r="60" spans="1:6">
      <c r="A60" s="227">
        <v>5</v>
      </c>
      <c r="B60" s="228">
        <v>2</v>
      </c>
      <c r="C60" s="228">
        <v>3</v>
      </c>
      <c r="D60" s="228">
        <v>0</v>
      </c>
      <c r="E60" s="228">
        <v>0</v>
      </c>
      <c r="F60" s="226">
        <v>129</v>
      </c>
    </row>
    <row r="61" spans="1:6">
      <c r="A61" s="227">
        <v>5</v>
      </c>
      <c r="B61" s="228">
        <v>1</v>
      </c>
      <c r="C61" s="228">
        <v>0</v>
      </c>
      <c r="D61" s="228">
        <v>4</v>
      </c>
      <c r="E61" s="228">
        <v>0</v>
      </c>
      <c r="F61" s="226">
        <v>13</v>
      </c>
    </row>
    <row r="62" spans="1:6">
      <c r="A62" s="227">
        <v>5</v>
      </c>
      <c r="B62" s="228">
        <v>1</v>
      </c>
      <c r="C62" s="228">
        <v>1</v>
      </c>
      <c r="D62" s="228">
        <v>3</v>
      </c>
      <c r="E62" s="228">
        <v>0</v>
      </c>
      <c r="F62" s="226">
        <v>125</v>
      </c>
    </row>
    <row r="63" spans="1:6">
      <c r="A63" s="227">
        <v>5</v>
      </c>
      <c r="B63" s="228">
        <v>1</v>
      </c>
      <c r="C63" s="228">
        <v>2</v>
      </c>
      <c r="D63" s="228">
        <v>2</v>
      </c>
      <c r="E63" s="228">
        <v>0</v>
      </c>
      <c r="F63" s="226">
        <v>81</v>
      </c>
    </row>
    <row r="64" spans="1:6">
      <c r="A64" s="227">
        <v>5</v>
      </c>
      <c r="B64" s="228">
        <v>1</v>
      </c>
      <c r="C64" s="228">
        <v>3</v>
      </c>
      <c r="D64" s="228">
        <v>1</v>
      </c>
      <c r="E64" s="228">
        <v>0</v>
      </c>
      <c r="F64" s="226">
        <v>4</v>
      </c>
    </row>
    <row r="65" spans="1:6">
      <c r="A65" s="227">
        <v>4</v>
      </c>
      <c r="B65" s="228">
        <v>4</v>
      </c>
      <c r="C65" s="228">
        <v>0</v>
      </c>
      <c r="D65" s="228">
        <v>0</v>
      </c>
      <c r="E65" s="228">
        <v>0</v>
      </c>
      <c r="F65" s="226">
        <v>70</v>
      </c>
    </row>
    <row r="66" spans="1:6">
      <c r="A66" s="227">
        <v>4</v>
      </c>
      <c r="B66" s="228">
        <v>3</v>
      </c>
      <c r="C66" s="228">
        <v>0</v>
      </c>
      <c r="D66" s="228">
        <v>1</v>
      </c>
      <c r="E66" s="228">
        <v>0</v>
      </c>
      <c r="F66" s="226">
        <v>355</v>
      </c>
    </row>
    <row r="67" spans="1:6">
      <c r="A67" s="227">
        <v>4</v>
      </c>
      <c r="B67" s="228">
        <v>3</v>
      </c>
      <c r="C67" s="228">
        <v>1</v>
      </c>
      <c r="D67" s="228">
        <v>0</v>
      </c>
      <c r="E67" s="228">
        <v>0</v>
      </c>
      <c r="F67" s="226">
        <v>3060</v>
      </c>
    </row>
    <row r="68" spans="1:6">
      <c r="A68" s="227">
        <v>4</v>
      </c>
      <c r="B68" s="228">
        <v>2</v>
      </c>
      <c r="C68" s="228">
        <v>0</v>
      </c>
      <c r="D68" s="228">
        <v>2</v>
      </c>
      <c r="E68" s="228">
        <v>0</v>
      </c>
      <c r="F68" s="226">
        <v>2251</v>
      </c>
    </row>
    <row r="69" spans="1:6" s="111" customFormat="1" ht="15.75">
      <c r="A69" s="229">
        <v>4</v>
      </c>
      <c r="B69" s="230">
        <v>2</v>
      </c>
      <c r="C69" s="230">
        <v>1</v>
      </c>
      <c r="D69" s="230">
        <v>1</v>
      </c>
      <c r="E69" s="230">
        <v>0</v>
      </c>
      <c r="F69" s="226">
        <v>22673</v>
      </c>
    </row>
    <row r="70" spans="1:6">
      <c r="A70" s="227">
        <v>4</v>
      </c>
      <c r="B70" s="42">
        <v>2</v>
      </c>
      <c r="C70" s="42">
        <v>2</v>
      </c>
      <c r="D70" s="42">
        <v>0</v>
      </c>
      <c r="E70" s="42">
        <v>0</v>
      </c>
      <c r="F70" s="226">
        <v>37501</v>
      </c>
    </row>
    <row r="71" spans="1:6">
      <c r="A71" s="227">
        <v>4</v>
      </c>
      <c r="B71" s="42">
        <v>1</v>
      </c>
      <c r="C71" s="42">
        <v>0</v>
      </c>
      <c r="D71" s="42">
        <v>3</v>
      </c>
      <c r="E71" s="42">
        <v>0</v>
      </c>
      <c r="F71" s="226">
        <v>102</v>
      </c>
    </row>
    <row r="72" spans="1:6">
      <c r="A72" s="227">
        <v>4</v>
      </c>
      <c r="B72" s="42">
        <v>1</v>
      </c>
      <c r="C72" s="42">
        <v>1</v>
      </c>
      <c r="D72" s="42">
        <v>2</v>
      </c>
      <c r="E72" s="42">
        <v>0</v>
      </c>
      <c r="F72" s="226">
        <v>1616</v>
      </c>
    </row>
    <row r="73" spans="1:6">
      <c r="A73" s="227">
        <v>4</v>
      </c>
      <c r="B73" s="42">
        <v>1</v>
      </c>
      <c r="C73" s="42">
        <v>2</v>
      </c>
      <c r="D73" s="42">
        <v>1</v>
      </c>
      <c r="E73" s="42">
        <v>0</v>
      </c>
      <c r="F73" s="226">
        <v>617</v>
      </c>
    </row>
    <row r="74" spans="1:6">
      <c r="A74" s="227">
        <v>4</v>
      </c>
      <c r="B74" s="42">
        <v>1</v>
      </c>
      <c r="C74" s="42">
        <v>3</v>
      </c>
      <c r="D74" s="42">
        <v>0</v>
      </c>
      <c r="E74" s="42">
        <v>0</v>
      </c>
      <c r="F74" s="226">
        <v>10</v>
      </c>
    </row>
    <row r="75" spans="1:6">
      <c r="A75" s="227">
        <v>4</v>
      </c>
      <c r="B75" s="42">
        <v>0</v>
      </c>
      <c r="C75" s="42">
        <v>2</v>
      </c>
      <c r="D75" s="42">
        <v>2</v>
      </c>
      <c r="E75" s="42">
        <v>0</v>
      </c>
      <c r="F75" s="226">
        <v>2</v>
      </c>
    </row>
    <row r="76" spans="1:6">
      <c r="A76" s="227">
        <v>3</v>
      </c>
      <c r="B76" s="42">
        <v>3</v>
      </c>
      <c r="C76" s="42">
        <v>0</v>
      </c>
      <c r="D76" s="42">
        <v>0</v>
      </c>
      <c r="E76" s="42">
        <v>0</v>
      </c>
      <c r="F76" s="226">
        <v>2156</v>
      </c>
    </row>
    <row r="77" spans="1:6">
      <c r="A77" s="227">
        <v>3</v>
      </c>
      <c r="B77" s="42">
        <v>2</v>
      </c>
      <c r="C77" s="42">
        <v>0</v>
      </c>
      <c r="D77" s="42">
        <v>1</v>
      </c>
      <c r="E77" s="42">
        <v>0</v>
      </c>
      <c r="F77" s="226">
        <v>6211</v>
      </c>
    </row>
    <row r="78" spans="1:6">
      <c r="A78" s="227">
        <v>3</v>
      </c>
      <c r="B78" s="42">
        <v>2</v>
      </c>
      <c r="C78" s="42">
        <v>1</v>
      </c>
      <c r="D78" s="42">
        <v>0</v>
      </c>
      <c r="E78" s="42">
        <v>0</v>
      </c>
      <c r="F78" s="226">
        <v>91134</v>
      </c>
    </row>
    <row r="79" spans="1:6">
      <c r="A79" s="227">
        <v>3</v>
      </c>
      <c r="B79" s="42">
        <v>1</v>
      </c>
      <c r="C79" s="42">
        <v>0</v>
      </c>
      <c r="D79" s="42">
        <v>2</v>
      </c>
      <c r="E79" s="42">
        <v>0</v>
      </c>
      <c r="F79" s="226">
        <v>36086</v>
      </c>
    </row>
    <row r="80" spans="1:6">
      <c r="A80" s="227">
        <v>3</v>
      </c>
      <c r="B80" s="42">
        <v>1</v>
      </c>
      <c r="C80" s="42">
        <v>1</v>
      </c>
      <c r="D80" s="42">
        <v>1</v>
      </c>
      <c r="E80" s="42">
        <v>0</v>
      </c>
      <c r="F80" s="226">
        <v>218131</v>
      </c>
    </row>
    <row r="81" spans="1:6">
      <c r="A81" s="227">
        <v>3</v>
      </c>
      <c r="B81" s="42">
        <v>1</v>
      </c>
      <c r="C81" s="42">
        <v>2</v>
      </c>
      <c r="D81" s="42">
        <v>0</v>
      </c>
      <c r="E81" s="42">
        <v>0</v>
      </c>
      <c r="F81" s="226">
        <v>1984</v>
      </c>
    </row>
    <row r="82" spans="1:6">
      <c r="A82" s="227">
        <v>3</v>
      </c>
      <c r="B82" s="42">
        <v>0</v>
      </c>
      <c r="C82" s="42">
        <v>0</v>
      </c>
      <c r="D82" s="42">
        <v>3</v>
      </c>
      <c r="E82" s="42">
        <v>0</v>
      </c>
      <c r="F82" s="226">
        <v>2</v>
      </c>
    </row>
    <row r="83" spans="1:6">
      <c r="A83" s="227">
        <v>3</v>
      </c>
      <c r="B83" s="42">
        <v>0</v>
      </c>
      <c r="C83" s="42">
        <v>1</v>
      </c>
      <c r="D83" s="42">
        <v>2</v>
      </c>
      <c r="E83" s="42">
        <v>0</v>
      </c>
      <c r="F83" s="226">
        <v>1</v>
      </c>
    </row>
    <row r="84" spans="1:6">
      <c r="A84" s="227">
        <v>2</v>
      </c>
      <c r="B84" s="42">
        <v>2</v>
      </c>
      <c r="C84" s="42">
        <v>0</v>
      </c>
      <c r="D84" s="42">
        <v>0</v>
      </c>
      <c r="E84" s="42">
        <v>0</v>
      </c>
      <c r="F84" s="226">
        <v>79219</v>
      </c>
    </row>
    <row r="85" spans="1:6">
      <c r="A85" s="227">
        <v>2</v>
      </c>
      <c r="B85" s="42">
        <v>1</v>
      </c>
      <c r="C85" s="42">
        <v>0</v>
      </c>
      <c r="D85" s="42">
        <v>1</v>
      </c>
      <c r="E85" s="42">
        <v>0</v>
      </c>
      <c r="F85" s="226">
        <v>42621</v>
      </c>
    </row>
    <row r="86" spans="1:6">
      <c r="A86" s="227">
        <v>2</v>
      </c>
      <c r="B86" s="42">
        <v>1</v>
      </c>
      <c r="C86" s="42">
        <v>1</v>
      </c>
      <c r="D86" s="42">
        <v>0</v>
      </c>
      <c r="E86" s="42">
        <v>0</v>
      </c>
      <c r="F86" s="226">
        <v>787985</v>
      </c>
    </row>
    <row r="87" spans="1:6">
      <c r="A87" s="227">
        <v>2</v>
      </c>
      <c r="B87" s="42">
        <v>0</v>
      </c>
      <c r="C87" s="42">
        <v>0</v>
      </c>
      <c r="D87" s="42">
        <v>2</v>
      </c>
      <c r="E87" s="42">
        <v>0</v>
      </c>
      <c r="F87" s="226">
        <v>355</v>
      </c>
    </row>
    <row r="88" spans="1:6">
      <c r="A88" s="227">
        <v>2</v>
      </c>
      <c r="B88" s="42">
        <v>0</v>
      </c>
      <c r="C88" s="42">
        <v>1</v>
      </c>
      <c r="D88" s="42">
        <v>1</v>
      </c>
      <c r="E88" s="42">
        <v>0</v>
      </c>
      <c r="F88" s="226">
        <v>154</v>
      </c>
    </row>
    <row r="89" spans="1:6">
      <c r="A89" s="227">
        <v>2</v>
      </c>
      <c r="B89" s="42">
        <v>0</v>
      </c>
      <c r="C89" s="42">
        <v>2</v>
      </c>
      <c r="D89" s="42">
        <v>0</v>
      </c>
      <c r="E89" s="42">
        <v>0</v>
      </c>
      <c r="F89" s="226">
        <v>46</v>
      </c>
    </row>
    <row r="90" spans="1:6">
      <c r="A90" s="227">
        <v>1</v>
      </c>
      <c r="B90" s="42">
        <v>1</v>
      </c>
      <c r="C90" s="42">
        <v>0</v>
      </c>
      <c r="D90" s="42">
        <v>0</v>
      </c>
      <c r="E90" s="42">
        <v>0</v>
      </c>
      <c r="F90" s="226">
        <v>1161463</v>
      </c>
    </row>
    <row r="91" spans="1:6">
      <c r="A91" s="227">
        <v>1</v>
      </c>
      <c r="B91" s="42">
        <v>0</v>
      </c>
      <c r="C91" s="42">
        <v>0</v>
      </c>
      <c r="D91" s="42">
        <v>1</v>
      </c>
      <c r="E91" s="42">
        <v>0</v>
      </c>
      <c r="F91" s="226">
        <v>3404</v>
      </c>
    </row>
    <row r="92" spans="1:6" ht="15.75" thickBot="1">
      <c r="A92" s="231">
        <v>1</v>
      </c>
      <c r="B92" s="232">
        <v>0</v>
      </c>
      <c r="C92" s="232">
        <v>1</v>
      </c>
      <c r="D92" s="232">
        <v>0</v>
      </c>
      <c r="E92" s="232">
        <v>0</v>
      </c>
      <c r="F92" s="226">
        <v>2958</v>
      </c>
    </row>
    <row r="93" spans="1:6" ht="16.5" thickBot="1">
      <c r="A93" s="233"/>
      <c r="B93" s="234"/>
      <c r="C93" s="234"/>
      <c r="D93" s="234"/>
      <c r="E93" s="235"/>
      <c r="F93" s="236">
        <f>SUM(F4:F92)</f>
        <v>2524418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4" sqref="F14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46" t="s">
        <v>429</v>
      </c>
      <c r="B1" s="446"/>
      <c r="C1" s="446"/>
      <c r="D1" s="446"/>
      <c r="E1" s="186"/>
      <c r="F1" s="186"/>
    </row>
    <row r="2" spans="1:6" s="100" customFormat="1" ht="18.75">
      <c r="A2" s="185"/>
      <c r="B2" s="185"/>
      <c r="C2" s="185"/>
      <c r="D2" s="185"/>
      <c r="E2" s="185"/>
      <c r="F2" s="185"/>
    </row>
    <row r="3" spans="1:6" ht="45">
      <c r="A3" s="187" t="s">
        <v>412</v>
      </c>
      <c r="B3" s="188" t="s">
        <v>413</v>
      </c>
      <c r="C3" s="188" t="s">
        <v>414</v>
      </c>
      <c r="D3" s="189" t="s">
        <v>415</v>
      </c>
    </row>
    <row r="4" spans="1:6" ht="35.25" customHeight="1">
      <c r="A4" s="237" t="s">
        <v>416</v>
      </c>
      <c r="B4" s="208">
        <v>107946194.27000001</v>
      </c>
      <c r="C4" s="209">
        <v>7013</v>
      </c>
      <c r="D4" s="240">
        <v>0.18470759036646231</v>
      </c>
    </row>
    <row r="5" spans="1:6">
      <c r="A5" s="238" t="s">
        <v>417</v>
      </c>
      <c r="B5" s="208">
        <v>360738978.79000002</v>
      </c>
      <c r="C5" s="209">
        <v>24453</v>
      </c>
      <c r="D5" s="240">
        <v>0.17702808430376643</v>
      </c>
    </row>
    <row r="6" spans="1:6">
      <c r="A6" s="238" t="s">
        <v>418</v>
      </c>
      <c r="B6" s="208">
        <v>56736352.469999999</v>
      </c>
      <c r="C6" s="209">
        <v>4383</v>
      </c>
      <c r="D6" s="240">
        <v>0.15533566726899384</v>
      </c>
    </row>
    <row r="7" spans="1:6">
      <c r="A7" s="238" t="s">
        <v>419</v>
      </c>
      <c r="B7" s="208">
        <v>148491467.19999999</v>
      </c>
      <c r="C7" s="209">
        <v>9284</v>
      </c>
      <c r="D7" s="240">
        <v>0.19193209892287805</v>
      </c>
    </row>
    <row r="8" spans="1:6">
      <c r="A8" s="238" t="s">
        <v>420</v>
      </c>
      <c r="B8" s="208">
        <v>69909566.859999999</v>
      </c>
      <c r="C8" s="209">
        <v>3965</v>
      </c>
      <c r="D8" s="240">
        <v>0.21158002580580074</v>
      </c>
    </row>
    <row r="9" spans="1:6">
      <c r="A9" s="238" t="s">
        <v>421</v>
      </c>
      <c r="B9" s="208">
        <v>36851712.950000003</v>
      </c>
      <c r="C9" s="210">
        <v>3054</v>
      </c>
      <c r="D9" s="240">
        <v>0.1448004438113949</v>
      </c>
    </row>
    <row r="10" spans="1:6">
      <c r="A10" s="238" t="s">
        <v>422</v>
      </c>
      <c r="B10" s="208">
        <v>125690453.13</v>
      </c>
      <c r="C10" s="209">
        <v>8318</v>
      </c>
      <c r="D10" s="240">
        <v>0.18132789583553738</v>
      </c>
    </row>
    <row r="11" spans="1:6">
      <c r="A11" s="238" t="s">
        <v>423</v>
      </c>
      <c r="B11" s="208">
        <v>107428517.61</v>
      </c>
      <c r="C11" s="209">
        <v>8315</v>
      </c>
      <c r="D11" s="240">
        <v>0.15503814928683102</v>
      </c>
    </row>
    <row r="12" spans="1:6">
      <c r="A12" s="238" t="s">
        <v>424</v>
      </c>
      <c r="B12" s="208">
        <v>109054473.94</v>
      </c>
      <c r="C12" s="209">
        <v>7910</v>
      </c>
      <c r="D12" s="240">
        <v>0.16544294403034135</v>
      </c>
    </row>
    <row r="13" spans="1:6">
      <c r="A13" s="238" t="s">
        <v>425</v>
      </c>
      <c r="B13" s="208">
        <v>923972960.61000001</v>
      </c>
      <c r="C13" s="209">
        <v>86468</v>
      </c>
      <c r="D13" s="240">
        <v>0.12822865716010548</v>
      </c>
    </row>
    <row r="14" spans="1:6">
      <c r="A14" s="238" t="s">
        <v>426</v>
      </c>
      <c r="B14" s="208">
        <v>38477306.739999995</v>
      </c>
      <c r="C14" s="209">
        <v>2654</v>
      </c>
      <c r="D14" s="240">
        <v>0.17397425805576486</v>
      </c>
    </row>
    <row r="15" spans="1:6">
      <c r="A15" s="238" t="s">
        <v>427</v>
      </c>
      <c r="B15" s="208">
        <v>49110569.890000001</v>
      </c>
      <c r="C15" s="209">
        <v>5832</v>
      </c>
      <c r="D15" s="240">
        <v>0.10105055532921811</v>
      </c>
    </row>
    <row r="16" spans="1:6">
      <c r="A16" s="238" t="s">
        <v>428</v>
      </c>
      <c r="B16" s="208">
        <v>110097760.91</v>
      </c>
      <c r="C16" s="209">
        <v>8831</v>
      </c>
      <c r="D16" s="240">
        <v>0.14960628818027405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C16" sqref="C16"/>
    </sheetView>
  </sheetViews>
  <sheetFormatPr defaultRowHeight="15"/>
  <cols>
    <col min="1" max="1" width="35.28515625" style="100" bestFit="1" customWidth="1"/>
    <col min="2" max="2" width="15.140625" style="100" customWidth="1"/>
    <col min="3" max="3" width="22.85546875" style="100" customWidth="1"/>
    <col min="4" max="5" width="17.140625" style="100" customWidth="1"/>
    <col min="6" max="6" width="7.42578125" style="100" customWidth="1"/>
    <col min="7" max="16384" width="9.140625" style="100"/>
  </cols>
  <sheetData>
    <row r="1" spans="1:5" s="11" customFormat="1" ht="18.75">
      <c r="A1" s="446" t="s">
        <v>804</v>
      </c>
      <c r="B1" s="446"/>
      <c r="C1" s="446"/>
      <c r="D1" s="446"/>
      <c r="E1" s="446"/>
    </row>
    <row r="2" spans="1:5">
      <c r="A2" s="10"/>
    </row>
    <row r="3" spans="1:5" s="44" customFormat="1" ht="15.75">
      <c r="A3" s="257" t="s">
        <v>453</v>
      </c>
      <c r="B3" s="216" t="s">
        <v>0</v>
      </c>
      <c r="C3" s="216" t="s">
        <v>1</v>
      </c>
      <c r="D3" s="216" t="s">
        <v>454</v>
      </c>
      <c r="E3" s="216" t="s">
        <v>252</v>
      </c>
    </row>
    <row r="4" spans="1:5">
      <c r="A4" s="1" t="s">
        <v>455</v>
      </c>
      <c r="B4" s="258">
        <f>B5+B6+B7+B8+B9</f>
        <v>2795650</v>
      </c>
      <c r="C4" s="259">
        <f>C5+C6+C7+C8+C9</f>
        <v>2000132224.8</v>
      </c>
      <c r="D4" s="259">
        <f>C4/B4</f>
        <v>715.44443145601201</v>
      </c>
      <c r="E4" s="259"/>
    </row>
    <row r="5" spans="1:5">
      <c r="A5" s="3" t="s">
        <v>2</v>
      </c>
      <c r="B5" s="260">
        <v>1916817</v>
      </c>
      <c r="C5" s="261">
        <v>1549806023.3299999</v>
      </c>
      <c r="D5" s="261">
        <v>808.53</v>
      </c>
      <c r="E5" s="261">
        <v>680.61</v>
      </c>
    </row>
    <row r="6" spans="1:5">
      <c r="A6" s="3" t="s">
        <v>3</v>
      </c>
      <c r="B6" s="260">
        <v>595408</v>
      </c>
      <c r="C6" s="261">
        <v>296189803.41000003</v>
      </c>
      <c r="D6" s="261">
        <v>497.46</v>
      </c>
      <c r="E6" s="261">
        <v>433.47</v>
      </c>
    </row>
    <row r="7" spans="1:5">
      <c r="A7" s="3" t="s">
        <v>456</v>
      </c>
      <c r="B7" s="260">
        <v>243349</v>
      </c>
      <c r="C7" s="261">
        <v>139066649.03</v>
      </c>
      <c r="D7" s="261">
        <v>571.47</v>
      </c>
      <c r="E7" s="261">
        <v>485.27</v>
      </c>
    </row>
    <row r="8" spans="1:5">
      <c r="A8" s="3" t="s">
        <v>4</v>
      </c>
      <c r="B8" s="260">
        <v>5930</v>
      </c>
      <c r="C8" s="261">
        <v>4522604.92</v>
      </c>
      <c r="D8" s="261">
        <v>762.67</v>
      </c>
      <c r="E8" s="261">
        <v>783.3</v>
      </c>
    </row>
    <row r="9" spans="1:5">
      <c r="A9" s="262" t="s">
        <v>457</v>
      </c>
      <c r="B9" s="260">
        <v>34146</v>
      </c>
      <c r="C9" s="261">
        <v>10547144.109999999</v>
      </c>
      <c r="D9" s="261">
        <v>308.88</v>
      </c>
      <c r="E9" s="261">
        <v>360</v>
      </c>
    </row>
    <row r="10" spans="1:5">
      <c r="A10" s="3"/>
      <c r="B10" s="197"/>
      <c r="C10" s="4"/>
      <c r="D10" s="4"/>
      <c r="E10" s="55"/>
    </row>
    <row r="11" spans="1:5">
      <c r="A11" s="1" t="s">
        <v>458</v>
      </c>
      <c r="B11" s="258">
        <f>B12+B13+B14+B15</f>
        <v>1246540</v>
      </c>
      <c r="C11" s="259">
        <f>C12+C13+C14+C15</f>
        <v>214876391.52000001</v>
      </c>
      <c r="D11" s="259">
        <f>C11/B11</f>
        <v>172.37825622924254</v>
      </c>
      <c r="E11" s="55"/>
    </row>
    <row r="12" spans="1:5">
      <c r="A12" s="3" t="s">
        <v>2</v>
      </c>
      <c r="B12" s="260">
        <v>912911</v>
      </c>
      <c r="C12" s="261">
        <v>173257768.99000001</v>
      </c>
      <c r="D12" s="261">
        <v>189.79</v>
      </c>
      <c r="E12" s="261">
        <v>186.87</v>
      </c>
    </row>
    <row r="13" spans="1:5">
      <c r="A13" s="3" t="s">
        <v>3</v>
      </c>
      <c r="B13" s="260">
        <v>263295</v>
      </c>
      <c r="C13" s="261">
        <v>31193241.399999999</v>
      </c>
      <c r="D13" s="261">
        <v>118.47</v>
      </c>
      <c r="E13" s="261">
        <v>107.39</v>
      </c>
    </row>
    <row r="14" spans="1:5">
      <c r="A14" s="3" t="s">
        <v>456</v>
      </c>
      <c r="B14" s="260">
        <v>70334</v>
      </c>
      <c r="C14" s="261">
        <v>10425381.130000001</v>
      </c>
      <c r="D14" s="261">
        <v>148.22999999999999</v>
      </c>
      <c r="E14" s="261">
        <v>142.42000000000002</v>
      </c>
    </row>
    <row r="15" spans="1:5">
      <c r="A15" s="3" t="s">
        <v>4</v>
      </c>
      <c r="B15" s="261">
        <v>0</v>
      </c>
      <c r="C15" s="261">
        <v>0</v>
      </c>
      <c r="D15" s="261">
        <v>0</v>
      </c>
      <c r="E15" s="261" t="s">
        <v>251</v>
      </c>
    </row>
    <row r="16" spans="1:5">
      <c r="A16" s="3"/>
      <c r="B16" s="260"/>
      <c r="C16" s="261"/>
      <c r="D16" s="261"/>
      <c r="E16" s="55"/>
    </row>
    <row r="17" spans="1:5">
      <c r="A17" s="1" t="s">
        <v>253</v>
      </c>
      <c r="B17" s="258">
        <f>B18+B19+B20</f>
        <v>405058</v>
      </c>
      <c r="C17" s="259">
        <f>C18+C19+C20</f>
        <v>39748067.640000001</v>
      </c>
      <c r="D17" s="259">
        <f>C17/B17</f>
        <v>98.129323800542153</v>
      </c>
      <c r="E17" s="55"/>
    </row>
    <row r="18" spans="1:5">
      <c r="A18" s="3" t="s">
        <v>2</v>
      </c>
      <c r="B18" s="260">
        <v>337033</v>
      </c>
      <c r="C18" s="261">
        <v>35164811.259999998</v>
      </c>
      <c r="D18" s="261">
        <v>104.34</v>
      </c>
      <c r="E18" s="261">
        <v>97.17</v>
      </c>
    </row>
    <row r="19" spans="1:5">
      <c r="A19" s="3" t="s">
        <v>3</v>
      </c>
      <c r="B19" s="260">
        <v>68005</v>
      </c>
      <c r="C19" s="261">
        <v>4578560.75</v>
      </c>
      <c r="D19" s="261">
        <v>67.33</v>
      </c>
      <c r="E19" s="261">
        <v>49.89</v>
      </c>
    </row>
    <row r="20" spans="1:5">
      <c r="A20" s="3" t="s">
        <v>456</v>
      </c>
      <c r="B20" s="260">
        <v>20</v>
      </c>
      <c r="C20" s="261">
        <v>4695.63</v>
      </c>
      <c r="D20" s="261">
        <v>234.78</v>
      </c>
      <c r="E20" s="261">
        <v>250.14</v>
      </c>
    </row>
    <row r="21" spans="1:5">
      <c r="A21" s="3" t="s">
        <v>4</v>
      </c>
      <c r="B21" s="260">
        <v>0</v>
      </c>
      <c r="C21" s="261">
        <v>0</v>
      </c>
      <c r="D21" s="261">
        <v>0</v>
      </c>
      <c r="E21" s="261" t="s">
        <v>251</v>
      </c>
    </row>
    <row r="22" spans="1:5">
      <c r="A22" s="3"/>
      <c r="B22" s="263"/>
      <c r="C22" s="264"/>
      <c r="D22" s="264"/>
      <c r="E22" s="265"/>
    </row>
    <row r="23" spans="1:5" s="11" customFormat="1">
      <c r="A23" s="1" t="s">
        <v>805</v>
      </c>
      <c r="B23" s="258">
        <v>0</v>
      </c>
      <c r="C23" s="259">
        <v>0</v>
      </c>
      <c r="D23" s="259">
        <v>0</v>
      </c>
      <c r="E23" s="260" t="s">
        <v>251</v>
      </c>
    </row>
    <row r="24" spans="1:5">
      <c r="A24" s="3" t="s">
        <v>2</v>
      </c>
      <c r="B24" s="260">
        <v>0</v>
      </c>
      <c r="C24" s="261">
        <v>0</v>
      </c>
      <c r="D24" s="261">
        <v>0</v>
      </c>
      <c r="E24" s="261" t="s">
        <v>251</v>
      </c>
    </row>
    <row r="25" spans="1:5">
      <c r="A25" s="3" t="s">
        <v>3</v>
      </c>
      <c r="B25" s="260">
        <v>0</v>
      </c>
      <c r="C25" s="261">
        <v>0</v>
      </c>
      <c r="D25" s="261">
        <v>0</v>
      </c>
      <c r="E25" s="261" t="s">
        <v>251</v>
      </c>
    </row>
    <row r="26" spans="1:5">
      <c r="A26" s="3" t="s">
        <v>456</v>
      </c>
      <c r="B26" s="260">
        <v>0</v>
      </c>
      <c r="C26" s="261">
        <v>0</v>
      </c>
      <c r="D26" s="261">
        <v>0</v>
      </c>
      <c r="E26" s="261" t="s">
        <v>251</v>
      </c>
    </row>
    <row r="27" spans="1:5">
      <c r="A27" s="3" t="s">
        <v>4</v>
      </c>
      <c r="B27" s="260">
        <v>0</v>
      </c>
      <c r="C27" s="261">
        <v>0</v>
      </c>
      <c r="D27" s="261">
        <v>0</v>
      </c>
      <c r="E27" s="261" t="s">
        <v>251</v>
      </c>
    </row>
    <row r="28" spans="1:5" ht="15.75">
      <c r="A28" s="266" t="s">
        <v>5</v>
      </c>
      <c r="B28" s="267">
        <f>B4+B11+B17+B23</f>
        <v>4447248</v>
      </c>
      <c r="C28" s="268">
        <f>C4+C11+C17+C23</f>
        <v>2254756683.96</v>
      </c>
      <c r="D28" s="269"/>
      <c r="E28" s="269"/>
    </row>
    <row r="29" spans="1:5">
      <c r="E29" s="270"/>
    </row>
    <row r="30" spans="1:5">
      <c r="A30" s="101"/>
    </row>
    <row r="33" spans="3:3">
      <c r="C33" s="9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B14" sqref="B14"/>
    </sheetView>
  </sheetViews>
  <sheetFormatPr defaultRowHeight="15"/>
  <cols>
    <col min="1" max="1" width="35.28515625" style="100" bestFit="1" customWidth="1"/>
    <col min="2" max="2" width="14.85546875" style="100" customWidth="1"/>
    <col min="3" max="3" width="20.7109375" style="100" customWidth="1"/>
    <col min="4" max="4" width="15.140625" style="100" bestFit="1" customWidth="1"/>
    <col min="5" max="5" width="12.7109375" style="100" customWidth="1"/>
    <col min="6" max="16384" width="9.140625" style="100"/>
  </cols>
  <sheetData>
    <row r="1" spans="1:5" ht="18.75">
      <c r="A1" s="446" t="s">
        <v>806</v>
      </c>
      <c r="B1" s="446"/>
      <c r="C1" s="446"/>
      <c r="D1" s="446"/>
      <c r="E1" s="446"/>
    </row>
    <row r="2" spans="1:5">
      <c r="A2" s="10"/>
    </row>
    <row r="3" spans="1:5" ht="15.75">
      <c r="A3" s="257" t="s">
        <v>453</v>
      </c>
      <c r="B3" s="216" t="s">
        <v>0</v>
      </c>
      <c r="C3" s="216" t="s">
        <v>1</v>
      </c>
      <c r="D3" s="216" t="s">
        <v>454</v>
      </c>
      <c r="E3" s="216" t="s">
        <v>252</v>
      </c>
    </row>
    <row r="4" spans="1:5">
      <c r="A4" s="1" t="s">
        <v>455</v>
      </c>
      <c r="B4" s="258">
        <f>B5+B6+B7+B8+B9</f>
        <v>2795650</v>
      </c>
      <c r="C4" s="259">
        <f>C5+C6+C7+C8+C9</f>
        <v>1877154409.5900002</v>
      </c>
      <c r="D4" s="259">
        <f>C4/B4</f>
        <v>671.45544313129335</v>
      </c>
      <c r="E4" s="259"/>
    </row>
    <row r="5" spans="1:5">
      <c r="A5" s="3" t="s">
        <v>2</v>
      </c>
      <c r="B5" s="260">
        <v>1916817</v>
      </c>
      <c r="C5" s="261">
        <v>1451836062.1199999</v>
      </c>
      <c r="D5" s="261">
        <v>757.42</v>
      </c>
      <c r="E5" s="261">
        <v>639</v>
      </c>
    </row>
    <row r="6" spans="1:5">
      <c r="A6" s="3" t="s">
        <v>3</v>
      </c>
      <c r="B6" s="260">
        <v>595408</v>
      </c>
      <c r="C6" s="261">
        <v>279254150.42000002</v>
      </c>
      <c r="D6" s="261">
        <v>469.01</v>
      </c>
      <c r="E6" s="261">
        <v>418.16</v>
      </c>
    </row>
    <row r="7" spans="1:5">
      <c r="A7" s="3" t="s">
        <v>456</v>
      </c>
      <c r="B7" s="260">
        <v>243349</v>
      </c>
      <c r="C7" s="261">
        <v>131657381.15000001</v>
      </c>
      <c r="D7" s="261">
        <v>541.02</v>
      </c>
      <c r="E7" s="261">
        <v>459.15</v>
      </c>
    </row>
    <row r="8" spans="1:5">
      <c r="A8" s="3" t="s">
        <v>4</v>
      </c>
      <c r="B8" s="260">
        <v>5930</v>
      </c>
      <c r="C8" s="261">
        <v>4372847.1900000004</v>
      </c>
      <c r="D8" s="261">
        <v>737.41</v>
      </c>
      <c r="E8" s="261">
        <v>736.3</v>
      </c>
    </row>
    <row r="9" spans="1:5">
      <c r="A9" s="262" t="s">
        <v>457</v>
      </c>
      <c r="B9" s="260">
        <v>34146</v>
      </c>
      <c r="C9" s="261">
        <v>10033968.710000001</v>
      </c>
      <c r="D9" s="261">
        <v>293.85000000000002</v>
      </c>
      <c r="E9" s="261">
        <v>338.4</v>
      </c>
    </row>
    <row r="10" spans="1:5">
      <c r="A10" s="3"/>
      <c r="B10" s="197"/>
      <c r="C10" s="4"/>
      <c r="D10" s="4"/>
      <c r="E10" s="55"/>
    </row>
    <row r="11" spans="1:5">
      <c r="A11" s="1" t="s">
        <v>458</v>
      </c>
      <c r="B11" s="258">
        <f>B12+B13+B14+B15</f>
        <v>1246540</v>
      </c>
      <c r="C11" s="259">
        <f>C12+C13+C14+C15</f>
        <v>200897919.74000001</v>
      </c>
      <c r="D11" s="259">
        <f>C11/B11</f>
        <v>161.16443895903862</v>
      </c>
      <c r="E11" s="55"/>
    </row>
    <row r="12" spans="1:5">
      <c r="A12" s="3" t="s">
        <v>2</v>
      </c>
      <c r="B12" s="260">
        <v>912911</v>
      </c>
      <c r="C12" s="261">
        <v>161832231.69</v>
      </c>
      <c r="D12" s="261">
        <v>177.27</v>
      </c>
      <c r="E12" s="261">
        <v>175.66</v>
      </c>
    </row>
    <row r="13" spans="1:5">
      <c r="A13" s="3" t="s">
        <v>3</v>
      </c>
      <c r="B13" s="260">
        <v>263295</v>
      </c>
      <c r="C13" s="261">
        <v>29281572.609999999</v>
      </c>
      <c r="D13" s="261">
        <v>111.21</v>
      </c>
      <c r="E13" s="261">
        <v>100.96</v>
      </c>
    </row>
    <row r="14" spans="1:5">
      <c r="A14" s="3" t="s">
        <v>456</v>
      </c>
      <c r="B14" s="260">
        <v>70334</v>
      </c>
      <c r="C14" s="261">
        <v>9784115.4399999995</v>
      </c>
      <c r="D14" s="261">
        <v>139.11000000000001</v>
      </c>
      <c r="E14" s="261">
        <v>133.87</v>
      </c>
    </row>
    <row r="15" spans="1:5">
      <c r="A15" s="3" t="s">
        <v>4</v>
      </c>
      <c r="B15" s="261">
        <v>0</v>
      </c>
      <c r="C15" s="261">
        <v>0</v>
      </c>
      <c r="D15" s="261">
        <v>0</v>
      </c>
      <c r="E15" s="261" t="s">
        <v>251</v>
      </c>
    </row>
    <row r="16" spans="1:5">
      <c r="A16" s="3"/>
      <c r="B16" s="260"/>
      <c r="C16" s="261"/>
      <c r="D16" s="261"/>
      <c r="E16" s="55"/>
    </row>
    <row r="17" spans="1:5">
      <c r="A17" s="1" t="s">
        <v>253</v>
      </c>
      <c r="B17" s="258">
        <f>B18+B19+B20</f>
        <v>405058</v>
      </c>
      <c r="C17" s="259">
        <f>C18+C19+C20</f>
        <v>39518100.359999999</v>
      </c>
      <c r="D17" s="259">
        <f>C17/B17</f>
        <v>97.561584661949652</v>
      </c>
      <c r="E17" s="55"/>
    </row>
    <row r="18" spans="1:5">
      <c r="A18" s="3" t="s">
        <v>2</v>
      </c>
      <c r="B18" s="260">
        <v>337033</v>
      </c>
      <c r="C18" s="261">
        <v>34959093.109999999</v>
      </c>
      <c r="D18" s="261">
        <v>103.73</v>
      </c>
      <c r="E18" s="261">
        <v>96.76</v>
      </c>
    </row>
    <row r="19" spans="1:5">
      <c r="A19" s="3" t="s">
        <v>3</v>
      </c>
      <c r="B19" s="260">
        <v>68005</v>
      </c>
      <c r="C19" s="261">
        <v>4554327.97</v>
      </c>
      <c r="D19" s="261">
        <v>66.97</v>
      </c>
      <c r="E19" s="261">
        <v>49.83</v>
      </c>
    </row>
    <row r="20" spans="1:5">
      <c r="A20" s="3" t="s">
        <v>456</v>
      </c>
      <c r="B20" s="260">
        <v>20</v>
      </c>
      <c r="C20" s="261">
        <v>4679.28</v>
      </c>
      <c r="D20" s="261">
        <v>233.96</v>
      </c>
      <c r="E20" s="261">
        <v>248.95</v>
      </c>
    </row>
    <row r="21" spans="1:5">
      <c r="A21" s="3" t="s">
        <v>4</v>
      </c>
      <c r="B21" s="260">
        <v>0</v>
      </c>
      <c r="C21" s="261">
        <v>0</v>
      </c>
      <c r="D21" s="261">
        <v>0</v>
      </c>
      <c r="E21" s="261" t="s">
        <v>251</v>
      </c>
    </row>
    <row r="22" spans="1:5">
      <c r="A22" s="3"/>
      <c r="B22" s="263"/>
      <c r="C22" s="264"/>
      <c r="D22" s="264"/>
      <c r="E22" s="265"/>
    </row>
    <row r="23" spans="1:5">
      <c r="A23" s="1" t="s">
        <v>805</v>
      </c>
      <c r="B23" s="258">
        <v>0</v>
      </c>
      <c r="C23" s="259">
        <v>0</v>
      </c>
      <c r="D23" s="259">
        <v>0</v>
      </c>
      <c r="E23" s="260" t="s">
        <v>251</v>
      </c>
    </row>
    <row r="24" spans="1:5">
      <c r="A24" s="3" t="s">
        <v>2</v>
      </c>
      <c r="B24" s="260">
        <v>0</v>
      </c>
      <c r="C24" s="261">
        <v>0</v>
      </c>
      <c r="D24" s="261">
        <v>0</v>
      </c>
      <c r="E24" s="261" t="s">
        <v>251</v>
      </c>
    </row>
    <row r="25" spans="1:5">
      <c r="A25" s="3" t="s">
        <v>3</v>
      </c>
      <c r="B25" s="260">
        <v>0</v>
      </c>
      <c r="C25" s="261">
        <v>0</v>
      </c>
      <c r="D25" s="261">
        <v>0</v>
      </c>
      <c r="E25" s="261" t="s">
        <v>251</v>
      </c>
    </row>
    <row r="26" spans="1:5">
      <c r="A26" s="3" t="s">
        <v>456</v>
      </c>
      <c r="B26" s="260">
        <v>0</v>
      </c>
      <c r="C26" s="261">
        <v>0</v>
      </c>
      <c r="D26" s="261">
        <v>0</v>
      </c>
      <c r="E26" s="261" t="s">
        <v>251</v>
      </c>
    </row>
    <row r="27" spans="1:5">
      <c r="A27" s="3" t="s">
        <v>4</v>
      </c>
      <c r="B27" s="260">
        <v>0</v>
      </c>
      <c r="C27" s="261">
        <v>0</v>
      </c>
      <c r="D27" s="261">
        <v>0</v>
      </c>
      <c r="E27" s="261" t="s">
        <v>251</v>
      </c>
    </row>
    <row r="28" spans="1:5" ht="15.75">
      <c r="A28" s="266" t="s">
        <v>5</v>
      </c>
      <c r="B28" s="267">
        <f>B4+B11+B17+B23</f>
        <v>4447248</v>
      </c>
      <c r="C28" s="268">
        <f>C4+C11+C17+C23</f>
        <v>2117570429.6900001</v>
      </c>
      <c r="D28" s="269"/>
      <c r="E28" s="269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sqref="A1:F1"/>
    </sheetView>
  </sheetViews>
  <sheetFormatPr defaultRowHeight="15"/>
  <cols>
    <col min="1" max="1" width="32.28515625" style="100" customWidth="1"/>
    <col min="2" max="2" width="15.42578125" style="100" customWidth="1"/>
    <col min="3" max="3" width="20" style="100" customWidth="1"/>
    <col min="4" max="4" width="17.42578125" style="100" customWidth="1"/>
    <col min="5" max="5" width="18" style="100" customWidth="1"/>
    <col min="6" max="6" width="18.140625" style="100" bestFit="1" customWidth="1"/>
    <col min="7" max="7" width="19.42578125" style="100" customWidth="1"/>
    <col min="8" max="16384" width="9.140625" style="100"/>
  </cols>
  <sheetData>
    <row r="1" spans="1:7" s="11" customFormat="1" ht="18.75">
      <c r="A1" s="446" t="s">
        <v>807</v>
      </c>
      <c r="B1" s="446"/>
      <c r="C1" s="446"/>
      <c r="D1" s="446"/>
      <c r="E1" s="446"/>
      <c r="F1" s="446"/>
      <c r="G1" s="271"/>
    </row>
    <row r="2" spans="1:7">
      <c r="A2" s="10"/>
    </row>
    <row r="3" spans="1:7" s="12" customFormat="1" ht="47.25">
      <c r="A3" s="30" t="s">
        <v>459</v>
      </c>
      <c r="B3" s="30" t="s">
        <v>460</v>
      </c>
      <c r="C3" s="30" t="s">
        <v>461</v>
      </c>
      <c r="D3" s="272" t="s">
        <v>462</v>
      </c>
      <c r="E3" s="272" t="s">
        <v>463</v>
      </c>
      <c r="F3" s="272" t="s">
        <v>464</v>
      </c>
    </row>
    <row r="4" spans="1:7">
      <c r="A4" s="220" t="s">
        <v>2</v>
      </c>
      <c r="B4" s="273">
        <v>1892684</v>
      </c>
      <c r="C4" s="274">
        <v>1854110767.46</v>
      </c>
      <c r="D4" s="274" t="s">
        <v>465</v>
      </c>
      <c r="E4" s="274">
        <v>100762215.98</v>
      </c>
      <c r="F4" s="274" t="s">
        <v>466</v>
      </c>
    </row>
    <row r="5" spans="1:7">
      <c r="A5" s="220" t="s">
        <v>457</v>
      </c>
      <c r="B5" s="273">
        <v>23811</v>
      </c>
      <c r="C5" s="274">
        <v>8578837.6600000001</v>
      </c>
      <c r="D5" s="274" t="s">
        <v>467</v>
      </c>
      <c r="E5" s="274">
        <v>514183.91</v>
      </c>
      <c r="F5" s="274" t="s">
        <v>468</v>
      </c>
    </row>
    <row r="6" spans="1:7" ht="15" customHeight="1">
      <c r="A6" s="220" t="s">
        <v>3</v>
      </c>
      <c r="B6" s="273">
        <v>385819</v>
      </c>
      <c r="C6" s="274">
        <v>241835840.06999999</v>
      </c>
      <c r="D6" s="274" t="s">
        <v>469</v>
      </c>
      <c r="E6" s="274">
        <v>13105690.640000001</v>
      </c>
      <c r="F6" s="274" t="s">
        <v>470</v>
      </c>
    </row>
    <row r="7" spans="1:7">
      <c r="A7" s="220" t="s">
        <v>23</v>
      </c>
      <c r="B7" s="273">
        <v>209667</v>
      </c>
      <c r="C7" s="274">
        <v>131015570.56</v>
      </c>
      <c r="D7" s="274" t="s">
        <v>471</v>
      </c>
      <c r="E7" s="274">
        <v>7129833.9000000004</v>
      </c>
      <c r="F7" s="274" t="s">
        <v>472</v>
      </c>
    </row>
    <row r="8" spans="1:7" ht="15" customHeight="1">
      <c r="A8" s="220" t="s">
        <v>4</v>
      </c>
      <c r="B8" s="275">
        <v>12437</v>
      </c>
      <c r="C8" s="276">
        <v>3640429.34</v>
      </c>
      <c r="D8" s="276" t="s">
        <v>473</v>
      </c>
      <c r="E8" s="274">
        <v>99090.97</v>
      </c>
      <c r="F8" s="276" t="s">
        <v>474</v>
      </c>
    </row>
    <row r="9" spans="1:7" ht="15.75">
      <c r="A9" s="277" t="s">
        <v>5</v>
      </c>
      <c r="B9" s="267">
        <f>SUM(B4:B8)</f>
        <v>2524418</v>
      </c>
      <c r="C9" s="268">
        <f>SUM(C4:C8)</f>
        <v>2239181445.0900002</v>
      </c>
      <c r="D9" s="268"/>
      <c r="E9" s="268">
        <f>SUM(E4:E8)</f>
        <v>121611015.40000001</v>
      </c>
      <c r="F9" s="268"/>
    </row>
    <row r="10" spans="1:7" ht="15" customHeight="1"/>
    <row r="11" spans="1:7" ht="15.75">
      <c r="A11" s="465" t="s">
        <v>475</v>
      </c>
      <c r="B11" s="465"/>
      <c r="C11" s="465"/>
      <c r="D11" s="465"/>
      <c r="E11" s="465"/>
      <c r="F11" s="465"/>
    </row>
    <row r="12" spans="1:7">
      <c r="A12" s="10"/>
    </row>
    <row r="13" spans="1:7" ht="47.25">
      <c r="A13" s="30" t="s">
        <v>459</v>
      </c>
      <c r="B13" s="30" t="s">
        <v>460</v>
      </c>
      <c r="C13" s="30" t="s">
        <v>461</v>
      </c>
      <c r="D13" s="272" t="s">
        <v>462</v>
      </c>
      <c r="E13" s="272" t="s">
        <v>463</v>
      </c>
      <c r="F13" s="272" t="s">
        <v>464</v>
      </c>
    </row>
    <row r="14" spans="1:7">
      <c r="A14" s="220" t="s">
        <v>2</v>
      </c>
      <c r="B14" s="273">
        <v>1894469</v>
      </c>
      <c r="C14" s="274">
        <v>1854296121.99</v>
      </c>
      <c r="D14" s="274" t="s">
        <v>476</v>
      </c>
      <c r="E14" s="274">
        <v>100759245.67</v>
      </c>
      <c r="F14" s="274" t="s">
        <v>477</v>
      </c>
    </row>
    <row r="15" spans="1:7">
      <c r="A15" s="220" t="s">
        <v>457</v>
      </c>
      <c r="B15" s="273">
        <v>23945</v>
      </c>
      <c r="C15" s="274">
        <v>8625893.0099999998</v>
      </c>
      <c r="D15" s="274" t="s">
        <v>478</v>
      </c>
      <c r="E15" s="274">
        <v>517024.18</v>
      </c>
      <c r="F15" s="274" t="s">
        <v>479</v>
      </c>
    </row>
    <row r="16" spans="1:7">
      <c r="A16" s="220" t="s">
        <v>3</v>
      </c>
      <c r="B16" s="273">
        <v>386271</v>
      </c>
      <c r="C16" s="274">
        <v>241812526.59</v>
      </c>
      <c r="D16" s="274" t="s">
        <v>480</v>
      </c>
      <c r="E16" s="274">
        <v>13099524.66</v>
      </c>
      <c r="F16" s="274" t="s">
        <v>481</v>
      </c>
    </row>
    <row r="17" spans="1:6">
      <c r="A17" s="220" t="s">
        <v>23</v>
      </c>
      <c r="B17" s="273">
        <v>209834</v>
      </c>
      <c r="C17" s="274">
        <v>130969451.02</v>
      </c>
      <c r="D17" s="274" t="s">
        <v>482</v>
      </c>
      <c r="E17" s="274">
        <v>7129638.1699999999</v>
      </c>
      <c r="F17" s="274" t="s">
        <v>483</v>
      </c>
    </row>
    <row r="18" spans="1:6">
      <c r="A18" s="220" t="s">
        <v>4</v>
      </c>
      <c r="B18" s="275">
        <v>12206</v>
      </c>
      <c r="C18" s="276">
        <v>3555203.39</v>
      </c>
      <c r="D18" s="276" t="s">
        <v>484</v>
      </c>
      <c r="E18" s="274">
        <v>97629.6</v>
      </c>
      <c r="F18" s="276" t="s">
        <v>485</v>
      </c>
    </row>
    <row r="19" spans="1:6" ht="15.75">
      <c r="A19" s="277" t="s">
        <v>5</v>
      </c>
      <c r="B19" s="267">
        <f t="shared" ref="B19:C19" si="0">SUM(B14:B18)</f>
        <v>2526725</v>
      </c>
      <c r="C19" s="268">
        <f t="shared" si="0"/>
        <v>2239259196</v>
      </c>
      <c r="D19" s="268"/>
      <c r="E19" s="268">
        <f>SUM(E14:E18)</f>
        <v>121603062.28</v>
      </c>
      <c r="F19" s="268"/>
    </row>
    <row r="21" spans="1:6" ht="15.75">
      <c r="A21" s="465" t="s">
        <v>486</v>
      </c>
      <c r="B21" s="465"/>
      <c r="C21" s="465"/>
      <c r="D21" s="465"/>
      <c r="E21" s="465"/>
      <c r="F21" s="465"/>
    </row>
    <row r="22" spans="1:6">
      <c r="A22" s="10"/>
    </row>
    <row r="23" spans="1:6" ht="47.25">
      <c r="A23" s="30" t="s">
        <v>459</v>
      </c>
      <c r="B23" s="30" t="s">
        <v>460</v>
      </c>
      <c r="C23" s="30" t="s">
        <v>461</v>
      </c>
      <c r="D23" s="272" t="s">
        <v>462</v>
      </c>
      <c r="E23" s="272" t="s">
        <v>463</v>
      </c>
      <c r="F23" s="272" t="s">
        <v>464</v>
      </c>
    </row>
    <row r="24" spans="1:6">
      <c r="A24" s="220" t="s">
        <v>2</v>
      </c>
      <c r="B24" s="273">
        <v>1896980</v>
      </c>
      <c r="C24" s="274">
        <v>1855625894.27</v>
      </c>
      <c r="D24" s="274" t="s">
        <v>487</v>
      </c>
      <c r="E24" s="274">
        <v>100828722.66</v>
      </c>
      <c r="F24" s="274" t="s">
        <v>488</v>
      </c>
    </row>
    <row r="25" spans="1:6">
      <c r="A25" s="220" t="s">
        <v>457</v>
      </c>
      <c r="B25" s="273">
        <v>24116</v>
      </c>
      <c r="C25" s="274">
        <v>8689675.9299999997</v>
      </c>
      <c r="D25" s="274" t="s">
        <v>489</v>
      </c>
      <c r="E25" s="274">
        <v>520859.17</v>
      </c>
      <c r="F25" s="274" t="s">
        <v>490</v>
      </c>
    </row>
    <row r="26" spans="1:6">
      <c r="A26" s="220" t="s">
        <v>3</v>
      </c>
      <c r="B26" s="273">
        <v>386345</v>
      </c>
      <c r="C26" s="274">
        <v>241905536.71000001</v>
      </c>
      <c r="D26" s="274" t="s">
        <v>491</v>
      </c>
      <c r="E26" s="274">
        <v>13101728.52</v>
      </c>
      <c r="F26" s="274" t="s">
        <v>492</v>
      </c>
    </row>
    <row r="27" spans="1:6">
      <c r="A27" s="220" t="s">
        <v>23</v>
      </c>
      <c r="B27" s="273">
        <v>212382</v>
      </c>
      <c r="C27" s="274">
        <v>132588193.40000001</v>
      </c>
      <c r="D27" s="274" t="s">
        <v>493</v>
      </c>
      <c r="E27" s="274">
        <v>7218308.6699999999</v>
      </c>
      <c r="F27" s="274" t="s">
        <v>494</v>
      </c>
    </row>
    <row r="28" spans="1:6">
      <c r="A28" s="220" t="s">
        <v>4</v>
      </c>
      <c r="B28" s="275">
        <v>12010</v>
      </c>
      <c r="C28" s="276">
        <v>3479034.92</v>
      </c>
      <c r="D28" s="276" t="s">
        <v>495</v>
      </c>
      <c r="E28" s="274">
        <v>96497.23</v>
      </c>
      <c r="F28" s="276" t="s">
        <v>496</v>
      </c>
    </row>
    <row r="29" spans="1:6" ht="15.75">
      <c r="A29" s="277" t="s">
        <v>5</v>
      </c>
      <c r="B29" s="267">
        <f t="shared" ref="B29:C29" si="1">SUM(B24:B28)</f>
        <v>2531833</v>
      </c>
      <c r="C29" s="268">
        <f t="shared" si="1"/>
        <v>2242288335.23</v>
      </c>
      <c r="D29" s="268"/>
      <c r="E29" s="268">
        <f>SUM(E24:E28)</f>
        <v>121766116.25</v>
      </c>
      <c r="F29" s="268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activeCell="C13" sqref="C13"/>
    </sheetView>
  </sheetViews>
  <sheetFormatPr defaultRowHeight="15"/>
  <cols>
    <col min="1" max="1" width="23.7109375" style="100" bestFit="1" customWidth="1"/>
    <col min="2" max="2" width="11.85546875" style="100" customWidth="1"/>
    <col min="3" max="3" width="13.85546875" style="100" customWidth="1"/>
    <col min="4" max="4" width="12.42578125" style="100" customWidth="1"/>
    <col min="5" max="5" width="13.5703125" style="100" customWidth="1"/>
    <col min="6" max="6" width="13.42578125" style="100" customWidth="1"/>
    <col min="7" max="7" width="15.140625" style="100" customWidth="1"/>
    <col min="8" max="8" width="13.5703125" style="100" customWidth="1"/>
    <col min="9" max="9" width="14.28515625" style="100" customWidth="1"/>
    <col min="10" max="10" width="14.42578125" style="100" customWidth="1"/>
    <col min="11" max="11" width="13.5703125" style="100" customWidth="1"/>
    <col min="12" max="12" width="13.28515625" style="100" customWidth="1"/>
    <col min="13" max="13" width="15" style="100" customWidth="1"/>
    <col min="14" max="16384" width="9.140625" style="100"/>
  </cols>
  <sheetData>
    <row r="1" spans="1:13" ht="18.75">
      <c r="A1" s="446" t="s">
        <v>808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>
      <c r="A2" s="10"/>
      <c r="B2" s="99"/>
      <c r="C2" s="99"/>
      <c r="D2" s="101"/>
      <c r="E2" s="99"/>
      <c r="F2" s="101"/>
      <c r="G2" s="101"/>
      <c r="H2" s="99"/>
      <c r="I2" s="99"/>
      <c r="J2" s="101"/>
    </row>
    <row r="3" spans="1:13" ht="15.75">
      <c r="A3" s="490" t="s">
        <v>10</v>
      </c>
      <c r="B3" s="492" t="s">
        <v>2</v>
      </c>
      <c r="C3" s="492"/>
      <c r="D3" s="492"/>
      <c r="E3" s="492" t="s">
        <v>3</v>
      </c>
      <c r="F3" s="492"/>
      <c r="G3" s="184"/>
      <c r="H3" s="492" t="s">
        <v>11</v>
      </c>
      <c r="I3" s="492"/>
      <c r="J3" s="492"/>
      <c r="K3" s="492" t="s">
        <v>12</v>
      </c>
      <c r="L3" s="492"/>
      <c r="M3" s="492"/>
    </row>
    <row r="4" spans="1:13" ht="15.75">
      <c r="A4" s="491"/>
      <c r="B4" s="184" t="s">
        <v>0</v>
      </c>
      <c r="C4" s="19" t="s">
        <v>13</v>
      </c>
      <c r="D4" s="19" t="s">
        <v>252</v>
      </c>
      <c r="E4" s="184" t="s">
        <v>0</v>
      </c>
      <c r="F4" s="19" t="s">
        <v>13</v>
      </c>
      <c r="G4" s="19" t="s">
        <v>252</v>
      </c>
      <c r="H4" s="184" t="s">
        <v>0</v>
      </c>
      <c r="I4" s="19" t="s">
        <v>13</v>
      </c>
      <c r="J4" s="19" t="s">
        <v>252</v>
      </c>
      <c r="K4" s="184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2"/>
    </row>
    <row r="6" spans="1:13">
      <c r="A6" s="3" t="s">
        <v>255</v>
      </c>
      <c r="B6" s="6">
        <v>644975</v>
      </c>
      <c r="C6" s="14">
        <v>369.71</v>
      </c>
      <c r="D6" s="89">
        <v>411.87</v>
      </c>
      <c r="E6" s="56">
        <v>411216</v>
      </c>
      <c r="F6" s="89">
        <v>332.62</v>
      </c>
      <c r="G6" s="89">
        <v>357.7</v>
      </c>
      <c r="H6" s="56">
        <v>147677</v>
      </c>
      <c r="I6" s="89">
        <v>377.79</v>
      </c>
      <c r="J6" s="89">
        <v>377.6</v>
      </c>
      <c r="K6" s="56">
        <v>335</v>
      </c>
      <c r="L6" s="89">
        <v>381.28</v>
      </c>
      <c r="M6" s="89">
        <v>391.65</v>
      </c>
    </row>
    <row r="7" spans="1:13">
      <c r="A7" s="3" t="s">
        <v>256</v>
      </c>
      <c r="B7" s="6">
        <v>685033</v>
      </c>
      <c r="C7" s="14">
        <v>697.06</v>
      </c>
      <c r="D7" s="89">
        <v>662.78</v>
      </c>
      <c r="E7" s="56">
        <v>155416</v>
      </c>
      <c r="F7" s="89">
        <v>700.01</v>
      </c>
      <c r="G7" s="89">
        <v>676.78</v>
      </c>
      <c r="H7" s="56">
        <v>78899</v>
      </c>
      <c r="I7" s="89">
        <v>697.3</v>
      </c>
      <c r="J7" s="89">
        <v>698.34</v>
      </c>
      <c r="K7" s="56">
        <v>5592</v>
      </c>
      <c r="L7" s="89">
        <v>758.45</v>
      </c>
      <c r="M7" s="89">
        <v>736.3</v>
      </c>
    </row>
    <row r="8" spans="1:13">
      <c r="A8" s="3" t="s">
        <v>257</v>
      </c>
      <c r="B8" s="6">
        <v>527017</v>
      </c>
      <c r="C8" s="14">
        <v>1205.01</v>
      </c>
      <c r="D8" s="89">
        <v>1190.8800000000001</v>
      </c>
      <c r="E8" s="56">
        <v>27880</v>
      </c>
      <c r="F8" s="89">
        <v>1146.43</v>
      </c>
      <c r="G8" s="89">
        <v>1127.83</v>
      </c>
      <c r="H8" s="56">
        <v>14918</v>
      </c>
      <c r="I8" s="89">
        <v>1181.1400000000001</v>
      </c>
      <c r="J8" s="89">
        <v>1146.18</v>
      </c>
      <c r="K8" s="56">
        <v>3</v>
      </c>
      <c r="L8" s="89">
        <v>1289.3</v>
      </c>
      <c r="M8" s="89">
        <v>1367.42</v>
      </c>
    </row>
    <row r="9" spans="1:13">
      <c r="A9" s="3" t="s">
        <v>258</v>
      </c>
      <c r="B9" s="6">
        <v>56105</v>
      </c>
      <c r="C9" s="14">
        <v>1635.53</v>
      </c>
      <c r="D9" s="89">
        <v>1617.31</v>
      </c>
      <c r="E9" s="56">
        <v>576</v>
      </c>
      <c r="F9" s="89">
        <v>1698.98</v>
      </c>
      <c r="G9" s="89">
        <v>1679.88</v>
      </c>
      <c r="H9" s="56">
        <v>1642</v>
      </c>
      <c r="I9" s="89">
        <v>1652.03</v>
      </c>
      <c r="J9" s="89">
        <v>1621.99</v>
      </c>
      <c r="K9" s="56">
        <v>0</v>
      </c>
      <c r="L9" s="89">
        <v>0</v>
      </c>
      <c r="M9" s="89" t="s">
        <v>251</v>
      </c>
    </row>
    <row r="10" spans="1:13">
      <c r="A10" s="3" t="s">
        <v>259</v>
      </c>
      <c r="B10" s="6">
        <v>2420</v>
      </c>
      <c r="C10" s="14">
        <v>2182.34</v>
      </c>
      <c r="D10" s="89">
        <v>2147.3200000000002</v>
      </c>
      <c r="E10" s="56">
        <v>288</v>
      </c>
      <c r="F10" s="89">
        <v>2218.5700000000002</v>
      </c>
      <c r="G10" s="89">
        <v>2211.34</v>
      </c>
      <c r="H10" s="56">
        <v>154</v>
      </c>
      <c r="I10" s="89">
        <v>2180.69</v>
      </c>
      <c r="J10" s="89">
        <v>2161.0700000000002</v>
      </c>
      <c r="K10" s="56">
        <v>0</v>
      </c>
      <c r="L10" s="89">
        <v>0</v>
      </c>
      <c r="M10" s="89" t="s">
        <v>251</v>
      </c>
    </row>
    <row r="11" spans="1:13">
      <c r="A11" s="3" t="s">
        <v>260</v>
      </c>
      <c r="B11" s="6">
        <v>1267</v>
      </c>
      <c r="C11" s="14">
        <v>2973.59</v>
      </c>
      <c r="D11" s="89">
        <v>2937.65</v>
      </c>
      <c r="E11" s="56">
        <v>32</v>
      </c>
      <c r="F11" s="89">
        <v>3214.07</v>
      </c>
      <c r="G11" s="89">
        <v>2903.59</v>
      </c>
      <c r="H11" s="56">
        <v>59</v>
      </c>
      <c r="I11" s="89">
        <v>3082.18</v>
      </c>
      <c r="J11" s="89">
        <v>2752.17</v>
      </c>
      <c r="K11" s="56">
        <v>0</v>
      </c>
      <c r="L11" s="89">
        <v>0</v>
      </c>
      <c r="M11" s="89" t="s">
        <v>251</v>
      </c>
    </row>
    <row r="12" spans="1:13" ht="15.75">
      <c r="A12" s="20" t="s">
        <v>15</v>
      </c>
      <c r="B12" s="13">
        <f>SUM(B6:B11)</f>
        <v>1916817</v>
      </c>
      <c r="C12" s="21"/>
      <c r="D12" s="21"/>
      <c r="E12" s="13">
        <f>SUM(E6:E11)</f>
        <v>595408</v>
      </c>
      <c r="F12" s="21"/>
      <c r="G12" s="21"/>
      <c r="H12" s="13">
        <f>SUM(H6:H11)</f>
        <v>243349</v>
      </c>
      <c r="I12" s="21"/>
      <c r="J12" s="21"/>
      <c r="K12" s="13">
        <f>SUM(K6:K11)</f>
        <v>5930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73997</v>
      </c>
      <c r="C14" s="14">
        <v>76.45</v>
      </c>
      <c r="D14" s="14">
        <v>81.099999999999994</v>
      </c>
      <c r="E14" s="6">
        <v>130210</v>
      </c>
      <c r="F14" s="14">
        <v>69.77</v>
      </c>
      <c r="G14" s="14">
        <v>77.900000000000006</v>
      </c>
      <c r="H14" s="6">
        <v>17105</v>
      </c>
      <c r="I14" s="14">
        <v>70.94</v>
      </c>
      <c r="J14" s="14">
        <v>75.849999999999994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582905</v>
      </c>
      <c r="C15" s="14">
        <v>156.49</v>
      </c>
      <c r="D15" s="14">
        <v>162.09</v>
      </c>
      <c r="E15" s="6">
        <v>120170</v>
      </c>
      <c r="F15" s="14">
        <v>141.59</v>
      </c>
      <c r="G15" s="14">
        <v>137.86000000000001</v>
      </c>
      <c r="H15" s="6">
        <v>44385</v>
      </c>
      <c r="I15" s="14">
        <v>143.38</v>
      </c>
      <c r="J15" s="14">
        <v>141.93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213898</v>
      </c>
      <c r="C16" s="14">
        <v>228.27</v>
      </c>
      <c r="D16" s="14">
        <v>219.26</v>
      </c>
      <c r="E16" s="6">
        <v>11369</v>
      </c>
      <c r="F16" s="14">
        <v>227.73</v>
      </c>
      <c r="G16" s="14">
        <v>219.54</v>
      </c>
      <c r="H16" s="6">
        <v>7665</v>
      </c>
      <c r="I16" s="14">
        <v>230.01</v>
      </c>
      <c r="J16" s="14">
        <v>225.15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31077</v>
      </c>
      <c r="C17" s="14">
        <v>337</v>
      </c>
      <c r="D17" s="14">
        <v>332.98</v>
      </c>
      <c r="E17" s="6">
        <v>1085</v>
      </c>
      <c r="F17" s="14">
        <v>337.53</v>
      </c>
      <c r="G17" s="14">
        <v>332.77</v>
      </c>
      <c r="H17" s="6">
        <v>871</v>
      </c>
      <c r="I17" s="14">
        <v>339.3</v>
      </c>
      <c r="J17" s="14">
        <v>334.93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6494</v>
      </c>
      <c r="C18" s="14">
        <v>445.49</v>
      </c>
      <c r="D18" s="14">
        <v>442</v>
      </c>
      <c r="E18" s="6">
        <v>311</v>
      </c>
      <c r="F18" s="14">
        <v>441.61</v>
      </c>
      <c r="G18" s="14">
        <v>440.23</v>
      </c>
      <c r="H18" s="6">
        <v>223</v>
      </c>
      <c r="I18" s="14">
        <v>440.27</v>
      </c>
      <c r="J18" s="14">
        <v>437.57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4503</v>
      </c>
      <c r="C19" s="14">
        <v>604.39</v>
      </c>
      <c r="D19" s="14">
        <v>582.14</v>
      </c>
      <c r="E19" s="6">
        <v>147</v>
      </c>
      <c r="F19" s="14">
        <v>579.78</v>
      </c>
      <c r="G19" s="14">
        <v>547.55999999999995</v>
      </c>
      <c r="H19" s="6">
        <v>85</v>
      </c>
      <c r="I19" s="14">
        <v>586.97</v>
      </c>
      <c r="J19" s="14">
        <v>561.88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36</v>
      </c>
      <c r="C20" s="14">
        <v>1116</v>
      </c>
      <c r="D20" s="14">
        <v>1089.6500000000001</v>
      </c>
      <c r="E20" s="6">
        <v>2</v>
      </c>
      <c r="F20" s="14">
        <v>1095.8399999999999</v>
      </c>
      <c r="G20" s="14">
        <v>1095.8399999999999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1</v>
      </c>
      <c r="F21" s="14">
        <v>1709.99</v>
      </c>
      <c r="G21" s="14">
        <v>1709.99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912911</v>
      </c>
      <c r="C24" s="21"/>
      <c r="D24" s="21"/>
      <c r="E24" s="13">
        <f>SUM(E14:E23)</f>
        <v>263295</v>
      </c>
      <c r="F24" s="21"/>
      <c r="G24" s="21"/>
      <c r="H24" s="13">
        <f>SUM(H14:H23)</f>
        <v>70334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181126</v>
      </c>
      <c r="C26" s="89">
        <v>72.44</v>
      </c>
      <c r="D26" s="89">
        <v>74.290000000000006</v>
      </c>
      <c r="E26" s="6">
        <v>54339</v>
      </c>
      <c r="F26" s="14">
        <v>46.92</v>
      </c>
      <c r="G26" s="14">
        <v>44.7</v>
      </c>
      <c r="H26" s="6">
        <v>2</v>
      </c>
      <c r="I26" s="14">
        <v>47.78</v>
      </c>
      <c r="J26" s="14">
        <v>47.78</v>
      </c>
      <c r="K26" s="56">
        <v>0</v>
      </c>
      <c r="L26" s="89">
        <v>0</v>
      </c>
      <c r="M26" s="89" t="s">
        <v>251</v>
      </c>
    </row>
    <row r="27" spans="1:13">
      <c r="A27" s="3" t="s">
        <v>262</v>
      </c>
      <c r="B27" s="6">
        <v>136719</v>
      </c>
      <c r="C27" s="89">
        <v>124.89</v>
      </c>
      <c r="D27" s="89">
        <v>117.57</v>
      </c>
      <c r="E27" s="6">
        <v>12188</v>
      </c>
      <c r="F27" s="14">
        <v>134</v>
      </c>
      <c r="G27" s="14">
        <v>126.6</v>
      </c>
      <c r="H27" s="6">
        <v>1</v>
      </c>
      <c r="I27" s="14">
        <v>152.84</v>
      </c>
      <c r="J27" s="14">
        <v>152.84</v>
      </c>
      <c r="K27" s="56">
        <v>0</v>
      </c>
      <c r="L27" s="89">
        <v>0</v>
      </c>
      <c r="M27" s="89" t="s">
        <v>251</v>
      </c>
    </row>
    <row r="28" spans="1:13">
      <c r="A28" s="3" t="s">
        <v>263</v>
      </c>
      <c r="B28" s="6">
        <v>18183</v>
      </c>
      <c r="C28" s="89">
        <v>243.57</v>
      </c>
      <c r="D28" s="89">
        <v>242.76</v>
      </c>
      <c r="E28" s="6">
        <v>1324</v>
      </c>
      <c r="F28" s="14">
        <v>244.01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9">
        <v>0</v>
      </c>
      <c r="M28" s="89" t="s">
        <v>251</v>
      </c>
    </row>
    <row r="29" spans="1:13">
      <c r="A29" s="3" t="s">
        <v>264</v>
      </c>
      <c r="B29" s="6">
        <v>983</v>
      </c>
      <c r="C29" s="89">
        <v>329.61</v>
      </c>
      <c r="D29" s="89">
        <v>324.45</v>
      </c>
      <c r="E29" s="6">
        <v>152</v>
      </c>
      <c r="F29" s="14">
        <v>314.60000000000002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9">
        <v>0</v>
      </c>
      <c r="M29" s="89" t="s">
        <v>251</v>
      </c>
    </row>
    <row r="30" spans="1:13">
      <c r="A30" s="3" t="s">
        <v>265</v>
      </c>
      <c r="B30" s="6">
        <v>18</v>
      </c>
      <c r="C30" s="89">
        <v>436.26</v>
      </c>
      <c r="D30" s="89">
        <v>433.81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9">
        <v>0</v>
      </c>
      <c r="M30" s="89" t="s">
        <v>251</v>
      </c>
    </row>
    <row r="31" spans="1:13">
      <c r="A31" s="23" t="s">
        <v>266</v>
      </c>
      <c r="B31" s="6">
        <v>4</v>
      </c>
      <c r="C31" s="89">
        <v>564.4</v>
      </c>
      <c r="D31" s="89">
        <v>558.47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3" t="s">
        <v>267</v>
      </c>
      <c r="B32" s="6">
        <v>0</v>
      </c>
      <c r="C32" s="89">
        <v>0</v>
      </c>
      <c r="D32" s="89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337033</v>
      </c>
      <c r="C36" s="21"/>
      <c r="D36" s="21"/>
      <c r="E36" s="13">
        <f>SUM(E26:E35)</f>
        <v>68005</v>
      </c>
      <c r="F36" s="21"/>
      <c r="G36" s="21"/>
      <c r="H36" s="13">
        <f>SUM(H26:H35)</f>
        <v>20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359</v>
      </c>
      <c r="B37" s="8"/>
      <c r="C37" s="196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23752</v>
      </c>
      <c r="C38" s="89">
        <v>338.49</v>
      </c>
      <c r="D38" s="89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10394</v>
      </c>
      <c r="L38" s="14">
        <v>191.86</v>
      </c>
      <c r="M38" s="14">
        <v>154.29</v>
      </c>
    </row>
    <row r="39" spans="1:13">
      <c r="A39" s="3" t="s">
        <v>256</v>
      </c>
      <c r="B39" s="56">
        <v>0</v>
      </c>
      <c r="C39" s="89">
        <v>0</v>
      </c>
      <c r="D39" s="89" t="s">
        <v>251</v>
      </c>
      <c r="E39" s="197">
        <v>0</v>
      </c>
      <c r="F39" s="4">
        <v>0</v>
      </c>
      <c r="G39" s="4" t="s">
        <v>251</v>
      </c>
      <c r="H39" s="197">
        <v>0</v>
      </c>
      <c r="I39" s="4">
        <v>0</v>
      </c>
      <c r="J39" s="4" t="s">
        <v>251</v>
      </c>
      <c r="K39" s="197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9">
        <v>0</v>
      </c>
      <c r="D40" s="89" t="s">
        <v>251</v>
      </c>
      <c r="E40" s="197">
        <v>0</v>
      </c>
      <c r="F40" s="4">
        <v>0</v>
      </c>
      <c r="G40" s="4" t="s">
        <v>251</v>
      </c>
      <c r="H40" s="197">
        <v>0</v>
      </c>
      <c r="I40" s="4">
        <v>0</v>
      </c>
      <c r="J40" s="4" t="s">
        <v>251</v>
      </c>
      <c r="K40" s="197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9">
        <v>0</v>
      </c>
      <c r="D41" s="89" t="s">
        <v>251</v>
      </c>
      <c r="E41" s="197">
        <v>0</v>
      </c>
      <c r="F41" s="4">
        <v>0</v>
      </c>
      <c r="G41" s="4" t="s">
        <v>251</v>
      </c>
      <c r="H41" s="197">
        <v>0</v>
      </c>
      <c r="I41" s="4">
        <v>0</v>
      </c>
      <c r="J41" s="4" t="s">
        <v>251</v>
      </c>
      <c r="K41" s="197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9">
        <v>0</v>
      </c>
      <c r="D42" s="89" t="s">
        <v>251</v>
      </c>
      <c r="E42" s="197">
        <v>0</v>
      </c>
      <c r="F42" s="4">
        <v>0</v>
      </c>
      <c r="G42" s="4" t="s">
        <v>251</v>
      </c>
      <c r="H42" s="197">
        <v>0</v>
      </c>
      <c r="I42" s="4">
        <v>0</v>
      </c>
      <c r="J42" s="4" t="s">
        <v>251</v>
      </c>
      <c r="K42" s="197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9">
        <v>0</v>
      </c>
      <c r="D43" s="89" t="s">
        <v>251</v>
      </c>
      <c r="E43" s="197">
        <v>0</v>
      </c>
      <c r="F43" s="4">
        <v>0</v>
      </c>
      <c r="G43" s="4" t="s">
        <v>251</v>
      </c>
      <c r="H43" s="197">
        <v>0</v>
      </c>
      <c r="I43" s="4">
        <v>0</v>
      </c>
      <c r="J43" s="4" t="s">
        <v>251</v>
      </c>
      <c r="K43" s="197">
        <v>0</v>
      </c>
      <c r="L43" s="4">
        <v>0</v>
      </c>
      <c r="M43" s="4" t="s">
        <v>251</v>
      </c>
    </row>
    <row r="44" spans="1:13" ht="15.75">
      <c r="A44" s="20" t="s">
        <v>365</v>
      </c>
      <c r="B44" s="22">
        <f>SUM(B38:B43)</f>
        <v>23752</v>
      </c>
      <c r="C44" s="198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10394</v>
      </c>
      <c r="L44" s="21"/>
      <c r="M44" s="21"/>
    </row>
    <row r="45" spans="1:13">
      <c r="A45" s="1" t="s">
        <v>497</v>
      </c>
      <c r="B45" s="8"/>
      <c r="C45" s="196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9">
        <v>0</v>
      </c>
      <c r="D46" s="89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9">
        <v>0</v>
      </c>
      <c r="D47" s="89" t="s">
        <v>251</v>
      </c>
      <c r="E47" s="197">
        <v>0</v>
      </c>
      <c r="F47" s="4">
        <v>0</v>
      </c>
      <c r="G47" s="4" t="s">
        <v>251</v>
      </c>
      <c r="H47" s="197">
        <v>0</v>
      </c>
      <c r="I47" s="4">
        <v>0</v>
      </c>
      <c r="J47" s="4" t="s">
        <v>251</v>
      </c>
      <c r="K47" s="197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9">
        <v>0</v>
      </c>
      <c r="D48" s="89" t="s">
        <v>251</v>
      </c>
      <c r="E48" s="197">
        <v>0</v>
      </c>
      <c r="F48" s="4">
        <v>0</v>
      </c>
      <c r="G48" s="4" t="s">
        <v>251</v>
      </c>
      <c r="H48" s="197">
        <v>0</v>
      </c>
      <c r="I48" s="4">
        <v>0</v>
      </c>
      <c r="J48" s="4" t="s">
        <v>251</v>
      </c>
      <c r="K48" s="197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9">
        <v>0</v>
      </c>
      <c r="D49" s="89" t="s">
        <v>251</v>
      </c>
      <c r="E49" s="197">
        <v>0</v>
      </c>
      <c r="F49" s="4">
        <v>0</v>
      </c>
      <c r="G49" s="4" t="s">
        <v>251</v>
      </c>
      <c r="H49" s="197">
        <v>0</v>
      </c>
      <c r="I49" s="4">
        <v>0</v>
      </c>
      <c r="J49" s="4" t="s">
        <v>251</v>
      </c>
      <c r="K49" s="197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9">
        <v>0</v>
      </c>
      <c r="D50" s="89" t="s">
        <v>251</v>
      </c>
      <c r="E50" s="197">
        <v>0</v>
      </c>
      <c r="F50" s="4">
        <v>0</v>
      </c>
      <c r="G50" s="4" t="s">
        <v>251</v>
      </c>
      <c r="H50" s="197">
        <v>0</v>
      </c>
      <c r="I50" s="4">
        <v>0</v>
      </c>
      <c r="J50" s="4" t="s">
        <v>251</v>
      </c>
      <c r="K50" s="197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9">
        <v>0</v>
      </c>
      <c r="D51" s="89" t="s">
        <v>251</v>
      </c>
      <c r="E51" s="197">
        <v>0</v>
      </c>
      <c r="F51" s="4">
        <v>0</v>
      </c>
      <c r="G51" s="4" t="s">
        <v>251</v>
      </c>
      <c r="H51" s="197">
        <v>0</v>
      </c>
      <c r="I51" s="4">
        <v>0</v>
      </c>
      <c r="J51" s="4" t="s">
        <v>251</v>
      </c>
      <c r="K51" s="197">
        <v>0</v>
      </c>
      <c r="L51" s="4">
        <v>0</v>
      </c>
      <c r="M51" s="4" t="s">
        <v>251</v>
      </c>
    </row>
    <row r="52" spans="1:13" ht="15.75">
      <c r="A52" s="20" t="s">
        <v>433</v>
      </c>
      <c r="B52" s="22">
        <f>SUM(B46:B51)</f>
        <v>0</v>
      </c>
      <c r="C52" s="198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9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activeCell="E18" sqref="E18"/>
    </sheetView>
  </sheetViews>
  <sheetFormatPr defaultRowHeight="15"/>
  <cols>
    <col min="1" max="1" width="6.140625" style="100" bestFit="1" customWidth="1"/>
    <col min="2" max="2" width="50.42578125" style="100" customWidth="1"/>
    <col min="3" max="3" width="16.5703125" style="100" customWidth="1"/>
    <col min="4" max="4" width="19" style="100" customWidth="1"/>
    <col min="5" max="5" width="23.7109375" style="100" customWidth="1"/>
    <col min="6" max="6" width="17.5703125" style="100" customWidth="1"/>
    <col min="7" max="7" width="17.7109375" style="100" customWidth="1"/>
    <col min="8" max="16384" width="9.140625" style="100"/>
  </cols>
  <sheetData>
    <row r="1" spans="1:10" s="44" customFormat="1" ht="18.75">
      <c r="A1" s="446" t="s">
        <v>809</v>
      </c>
      <c r="B1" s="446"/>
      <c r="C1" s="446"/>
      <c r="D1" s="446"/>
      <c r="E1" s="446"/>
      <c r="F1" s="446"/>
      <c r="G1" s="446"/>
    </row>
    <row r="2" spans="1:10">
      <c r="A2" s="10"/>
    </row>
    <row r="3" spans="1:10" s="44" customFormat="1" ht="15.75">
      <c r="A3" s="216" t="s">
        <v>9</v>
      </c>
      <c r="B3" s="47" t="s">
        <v>402</v>
      </c>
      <c r="C3" s="216" t="s">
        <v>498</v>
      </c>
      <c r="D3" s="216" t="s">
        <v>403</v>
      </c>
      <c r="E3" s="216" t="s">
        <v>404</v>
      </c>
      <c r="F3" s="216" t="s">
        <v>405</v>
      </c>
      <c r="G3" s="216" t="s">
        <v>406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68</v>
      </c>
      <c r="D6" s="41">
        <v>254</v>
      </c>
      <c r="E6" s="41">
        <v>156</v>
      </c>
      <c r="F6" s="41">
        <v>134</v>
      </c>
      <c r="G6" s="41">
        <v>0</v>
      </c>
    </row>
    <row r="7" spans="1:10">
      <c r="A7" s="43">
        <v>4</v>
      </c>
      <c r="B7" s="55">
        <v>7</v>
      </c>
      <c r="C7" s="41">
        <v>480</v>
      </c>
      <c r="D7" s="41">
        <v>1558</v>
      </c>
      <c r="E7" s="41">
        <v>912</v>
      </c>
      <c r="F7" s="41">
        <v>890</v>
      </c>
      <c r="G7" s="41">
        <v>0</v>
      </c>
    </row>
    <row r="8" spans="1:10">
      <c r="A8" s="43">
        <v>5</v>
      </c>
      <c r="B8" s="55">
        <v>6</v>
      </c>
      <c r="C8" s="41">
        <v>6050</v>
      </c>
      <c r="D8" s="41">
        <v>13788</v>
      </c>
      <c r="E8" s="41">
        <v>11254</v>
      </c>
      <c r="F8" s="41">
        <v>11258</v>
      </c>
      <c r="G8" s="41">
        <v>0</v>
      </c>
    </row>
    <row r="9" spans="1:10">
      <c r="A9" s="43">
        <v>6</v>
      </c>
      <c r="B9" s="55">
        <v>5</v>
      </c>
      <c r="C9" s="41">
        <v>15641</v>
      </c>
      <c r="D9" s="41">
        <v>34417</v>
      </c>
      <c r="E9" s="41">
        <v>26143</v>
      </c>
      <c r="F9" s="41">
        <v>17645</v>
      </c>
      <c r="G9" s="41">
        <v>0</v>
      </c>
    </row>
    <row r="10" spans="1:10">
      <c r="A10" s="43">
        <v>7</v>
      </c>
      <c r="B10" s="55">
        <v>4</v>
      </c>
      <c r="C10" s="41">
        <v>68257</v>
      </c>
      <c r="D10" s="41">
        <v>137720</v>
      </c>
      <c r="E10" s="41">
        <v>103619</v>
      </c>
      <c r="F10" s="41">
        <v>31689</v>
      </c>
      <c r="G10" s="41">
        <v>0</v>
      </c>
    </row>
    <row r="11" spans="1:10">
      <c r="A11" s="43">
        <v>8</v>
      </c>
      <c r="B11" s="55">
        <v>3</v>
      </c>
      <c r="C11" s="41">
        <v>355705</v>
      </c>
      <c r="D11" s="41">
        <v>457359</v>
      </c>
      <c r="E11" s="41">
        <v>313234</v>
      </c>
      <c r="F11" s="41">
        <v>296522</v>
      </c>
      <c r="G11" s="41">
        <v>0</v>
      </c>
    </row>
    <row r="12" spans="1:10">
      <c r="A12" s="43">
        <v>9</v>
      </c>
      <c r="B12" s="55">
        <v>2</v>
      </c>
      <c r="C12" s="41">
        <v>910380</v>
      </c>
      <c r="D12" s="41">
        <v>989044</v>
      </c>
      <c r="E12" s="41">
        <v>788231</v>
      </c>
      <c r="F12" s="41">
        <v>43485</v>
      </c>
      <c r="G12" s="41">
        <v>0</v>
      </c>
    </row>
    <row r="13" spans="1:10">
      <c r="A13" s="43">
        <v>10</v>
      </c>
      <c r="B13" s="55">
        <v>1</v>
      </c>
      <c r="C13" s="41">
        <v>1167825</v>
      </c>
      <c r="D13" s="41">
        <v>1161463</v>
      </c>
      <c r="E13" s="41">
        <v>2958</v>
      </c>
      <c r="F13" s="41">
        <v>3404</v>
      </c>
      <c r="G13" s="41">
        <v>0</v>
      </c>
    </row>
    <row r="14" spans="1:10" s="11" customFormat="1" ht="15.75">
      <c r="A14" s="278"/>
      <c r="B14" s="211" t="s">
        <v>499</v>
      </c>
      <c r="C14" s="46">
        <f t="shared" ref="C14:G14" si="0">SUM(C4:C13)</f>
        <v>2524418</v>
      </c>
      <c r="D14" s="46">
        <f t="shared" si="0"/>
        <v>2795650</v>
      </c>
      <c r="E14" s="46">
        <f t="shared" si="0"/>
        <v>1246540</v>
      </c>
      <c r="F14" s="46">
        <f t="shared" si="0"/>
        <v>405058</v>
      </c>
      <c r="G14" s="46">
        <f t="shared" si="0"/>
        <v>0</v>
      </c>
      <c r="J14" s="279"/>
    </row>
    <row r="15" spans="1:10">
      <c r="C15" s="99"/>
    </row>
    <row r="16" spans="1:10" s="12" customFormat="1" ht="15.75">
      <c r="A16" s="44" t="s">
        <v>500</v>
      </c>
      <c r="D16" s="280"/>
      <c r="E16" s="280"/>
      <c r="G16" s="281"/>
    </row>
    <row r="17" spans="1:9">
      <c r="E17" s="99"/>
    </row>
    <row r="18" spans="1:9" s="12" customFormat="1" ht="15.75">
      <c r="A18" s="216" t="s">
        <v>9</v>
      </c>
      <c r="B18" s="47" t="s">
        <v>501</v>
      </c>
      <c r="C18" s="216" t="s">
        <v>498</v>
      </c>
      <c r="E18" s="82"/>
      <c r="F18" s="82"/>
      <c r="G18" s="100"/>
      <c r="H18" s="100"/>
      <c r="I18" s="100"/>
    </row>
    <row r="19" spans="1:9">
      <c r="A19" s="282">
        <v>1</v>
      </c>
      <c r="B19" s="283">
        <v>6</v>
      </c>
      <c r="C19" s="56">
        <v>1</v>
      </c>
      <c r="D19" s="284"/>
      <c r="E19" s="285"/>
      <c r="F19" s="82"/>
    </row>
    <row r="20" spans="1:9">
      <c r="A20" s="282">
        <v>2</v>
      </c>
      <c r="B20" s="283">
        <v>5</v>
      </c>
      <c r="C20" s="56">
        <v>12</v>
      </c>
      <c r="D20" s="284"/>
      <c r="E20" s="285"/>
      <c r="F20" s="82"/>
    </row>
    <row r="21" spans="1:9">
      <c r="A21" s="282">
        <v>3</v>
      </c>
      <c r="B21" s="283">
        <v>4</v>
      </c>
      <c r="C21" s="56">
        <v>660</v>
      </c>
      <c r="D21" s="284"/>
      <c r="E21" s="285"/>
      <c r="F21" s="82"/>
      <c r="G21" s="177"/>
      <c r="H21" s="82"/>
      <c r="I21" s="177"/>
    </row>
    <row r="22" spans="1:9">
      <c r="A22" s="282">
        <v>4</v>
      </c>
      <c r="B22" s="283">
        <v>3</v>
      </c>
      <c r="C22" s="56">
        <v>10137</v>
      </c>
      <c r="D22" s="284"/>
      <c r="E22" s="285"/>
      <c r="F22" s="82"/>
      <c r="H22" s="285"/>
      <c r="I22" s="177"/>
    </row>
    <row r="23" spans="1:9">
      <c r="A23" s="282">
        <v>5</v>
      </c>
      <c r="B23" s="283">
        <v>2</v>
      </c>
      <c r="C23" s="56">
        <v>255847</v>
      </c>
      <c r="D23" s="99"/>
      <c r="E23" s="286"/>
      <c r="F23" s="287"/>
      <c r="H23" s="285"/>
      <c r="I23" s="177"/>
    </row>
    <row r="24" spans="1:9">
      <c r="A24" s="282">
        <v>6</v>
      </c>
      <c r="B24" s="283">
        <v>1</v>
      </c>
      <c r="C24" s="56">
        <v>2250839</v>
      </c>
      <c r="D24" s="288"/>
      <c r="H24" s="285"/>
      <c r="I24" s="177"/>
    </row>
    <row r="25" spans="1:9" ht="15.75">
      <c r="A25" s="289"/>
      <c r="B25" s="46" t="s">
        <v>499</v>
      </c>
      <c r="C25" s="46">
        <f>SUM(C19:C24)</f>
        <v>2517496</v>
      </c>
      <c r="D25" s="288"/>
      <c r="H25" s="177"/>
      <c r="I25" s="177"/>
    </row>
    <row r="26" spans="1:9">
      <c r="D26" s="288"/>
    </row>
    <row r="27" spans="1:9" ht="15.75">
      <c r="A27" s="44" t="s">
        <v>502</v>
      </c>
      <c r="D27" s="288"/>
    </row>
    <row r="28" spans="1:9">
      <c r="D28" s="288"/>
    </row>
    <row r="29" spans="1:9" ht="15.75">
      <c r="A29" s="216" t="s">
        <v>9</v>
      </c>
      <c r="B29" s="47" t="s">
        <v>503</v>
      </c>
      <c r="C29" s="216" t="s">
        <v>498</v>
      </c>
    </row>
    <row r="30" spans="1:9">
      <c r="A30" s="263">
        <v>1</v>
      </c>
      <c r="B30" s="56">
        <v>4</v>
      </c>
      <c r="C30" s="56">
        <v>11</v>
      </c>
    </row>
    <row r="31" spans="1:9">
      <c r="A31" s="290">
        <v>2</v>
      </c>
      <c r="B31" s="291">
        <v>3</v>
      </c>
      <c r="C31" s="291">
        <v>358</v>
      </c>
      <c r="E31" s="99"/>
    </row>
    <row r="32" spans="1:9">
      <c r="A32" s="292">
        <v>3</v>
      </c>
      <c r="B32" s="246">
        <v>2</v>
      </c>
      <c r="C32" s="246">
        <v>56042</v>
      </c>
    </row>
    <row r="33" spans="1:3">
      <c r="A33" s="263">
        <v>4</v>
      </c>
      <c r="B33" s="41">
        <v>1</v>
      </c>
      <c r="C33" s="41">
        <v>1133338</v>
      </c>
    </row>
    <row r="34" spans="1:3" ht="15.75">
      <c r="A34" s="289"/>
      <c r="B34" s="46" t="s">
        <v>499</v>
      </c>
      <c r="C34" s="46">
        <f>SUM(C30:C33)</f>
        <v>1189749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D7" sqref="D7"/>
    </sheetView>
  </sheetViews>
  <sheetFormatPr defaultRowHeight="15"/>
  <cols>
    <col min="1" max="1" width="4.85546875" style="100" bestFit="1" customWidth="1"/>
    <col min="2" max="2" width="21.5703125" style="100" customWidth="1"/>
    <col min="3" max="3" width="13.85546875" style="100" customWidth="1"/>
    <col min="4" max="4" width="13.140625" style="100" customWidth="1"/>
    <col min="5" max="5" width="12.85546875" style="100" customWidth="1"/>
    <col min="6" max="6" width="14" style="100" customWidth="1"/>
    <col min="7" max="7" width="14.7109375" style="100" customWidth="1"/>
    <col min="8" max="8" width="13.85546875" style="100" customWidth="1"/>
    <col min="9" max="16384" width="9.140625" style="100"/>
  </cols>
  <sheetData>
    <row r="1" spans="1:8" s="44" customFormat="1" ht="18.75">
      <c r="A1" s="446" t="s">
        <v>810</v>
      </c>
      <c r="B1" s="446"/>
      <c r="C1" s="446"/>
      <c r="D1" s="446"/>
      <c r="E1" s="446"/>
      <c r="F1" s="446"/>
      <c r="G1" s="446"/>
      <c r="H1" s="446"/>
    </row>
    <row r="2" spans="1:8">
      <c r="A2" s="10"/>
    </row>
    <row r="3" spans="1:8" s="271" customFormat="1" ht="31.5">
      <c r="A3" s="57" t="s">
        <v>29</v>
      </c>
      <c r="B3" s="57" t="s">
        <v>18</v>
      </c>
      <c r="C3" s="57" t="s">
        <v>504</v>
      </c>
      <c r="D3" s="57" t="s">
        <v>2</v>
      </c>
      <c r="E3" s="57" t="s">
        <v>3</v>
      </c>
      <c r="F3" s="57" t="s">
        <v>23</v>
      </c>
      <c r="G3" s="30" t="s">
        <v>505</v>
      </c>
      <c r="H3" s="30" t="s">
        <v>506</v>
      </c>
    </row>
    <row r="4" spans="1:8">
      <c r="A4" s="43">
        <v>1</v>
      </c>
      <c r="B4" s="55" t="s">
        <v>21</v>
      </c>
      <c r="C4" s="41">
        <v>77046</v>
      </c>
      <c r="D4" s="41">
        <v>54799</v>
      </c>
      <c r="E4" s="41">
        <v>14014</v>
      </c>
      <c r="F4" s="41">
        <v>8005</v>
      </c>
      <c r="G4" s="41">
        <v>228</v>
      </c>
      <c r="H4" s="41">
        <v>0</v>
      </c>
    </row>
    <row r="5" spans="1:8">
      <c r="A5" s="43">
        <v>2</v>
      </c>
      <c r="B5" s="55" t="s">
        <v>143</v>
      </c>
      <c r="C5" s="41">
        <v>35488</v>
      </c>
      <c r="D5" s="41">
        <v>26116</v>
      </c>
      <c r="E5" s="41">
        <v>6469</v>
      </c>
      <c r="F5" s="41">
        <v>2789</v>
      </c>
      <c r="G5" s="41">
        <v>114</v>
      </c>
      <c r="H5" s="41">
        <v>0</v>
      </c>
    </row>
    <row r="6" spans="1:8">
      <c r="A6" s="43">
        <v>3</v>
      </c>
      <c r="B6" s="55" t="s">
        <v>144</v>
      </c>
      <c r="C6" s="41">
        <v>34306</v>
      </c>
      <c r="D6" s="41">
        <v>26277</v>
      </c>
      <c r="E6" s="41">
        <v>5601</v>
      </c>
      <c r="F6" s="41">
        <v>2348</v>
      </c>
      <c r="G6" s="41">
        <v>80</v>
      </c>
      <c r="H6" s="41">
        <v>0</v>
      </c>
    </row>
    <row r="7" spans="1:8">
      <c r="A7" s="43">
        <v>4</v>
      </c>
      <c r="B7" s="55" t="s">
        <v>145</v>
      </c>
      <c r="C7" s="41">
        <v>32763</v>
      </c>
      <c r="D7" s="41">
        <v>23724</v>
      </c>
      <c r="E7" s="41">
        <v>5652</v>
      </c>
      <c r="F7" s="41">
        <v>3327</v>
      </c>
      <c r="G7" s="41">
        <v>60</v>
      </c>
      <c r="H7" s="41">
        <v>0</v>
      </c>
    </row>
    <row r="8" spans="1:8">
      <c r="A8" s="43">
        <v>5</v>
      </c>
      <c r="B8" s="55" t="s">
        <v>146</v>
      </c>
      <c r="C8" s="41">
        <v>1729321</v>
      </c>
      <c r="D8" s="41">
        <v>1224789</v>
      </c>
      <c r="E8" s="41">
        <v>408287</v>
      </c>
      <c r="F8" s="41">
        <v>89786</v>
      </c>
      <c r="G8" s="41">
        <v>6459</v>
      </c>
      <c r="H8" s="41">
        <v>0</v>
      </c>
    </row>
    <row r="9" spans="1:8">
      <c r="A9" s="43">
        <v>6</v>
      </c>
      <c r="B9" s="55" t="s">
        <v>147</v>
      </c>
      <c r="C9" s="41">
        <v>126462</v>
      </c>
      <c r="D9" s="41">
        <v>90962</v>
      </c>
      <c r="E9" s="41">
        <v>25797</v>
      </c>
      <c r="F9" s="41">
        <v>9269</v>
      </c>
      <c r="G9" s="41">
        <v>434</v>
      </c>
      <c r="H9" s="41">
        <v>0</v>
      </c>
    </row>
    <row r="10" spans="1:8">
      <c r="A10" s="43">
        <v>7</v>
      </c>
      <c r="B10" s="55" t="s">
        <v>148</v>
      </c>
      <c r="C10" s="41">
        <v>42723</v>
      </c>
      <c r="D10" s="41">
        <v>30267</v>
      </c>
      <c r="E10" s="41">
        <v>9284</v>
      </c>
      <c r="F10" s="41">
        <v>3058</v>
      </c>
      <c r="G10" s="41">
        <v>114</v>
      </c>
      <c r="H10" s="41">
        <v>0</v>
      </c>
    </row>
    <row r="11" spans="1:8">
      <c r="A11" s="43">
        <v>8</v>
      </c>
      <c r="B11" s="55" t="s">
        <v>149</v>
      </c>
      <c r="C11" s="41">
        <v>13250</v>
      </c>
      <c r="D11" s="41">
        <v>9889</v>
      </c>
      <c r="E11" s="41">
        <v>1921</v>
      </c>
      <c r="F11" s="41">
        <v>1424</v>
      </c>
      <c r="G11" s="41">
        <v>16</v>
      </c>
      <c r="H11" s="41">
        <v>0</v>
      </c>
    </row>
    <row r="12" spans="1:8">
      <c r="A12" s="43">
        <v>9</v>
      </c>
      <c r="B12" s="55" t="s">
        <v>150</v>
      </c>
      <c r="C12" s="41">
        <v>42259</v>
      </c>
      <c r="D12" s="41">
        <v>30335</v>
      </c>
      <c r="E12" s="41">
        <v>7891</v>
      </c>
      <c r="F12" s="41">
        <v>3834</v>
      </c>
      <c r="G12" s="41">
        <v>199</v>
      </c>
      <c r="H12" s="41">
        <v>0</v>
      </c>
    </row>
    <row r="13" spans="1:8">
      <c r="A13" s="43">
        <v>10</v>
      </c>
      <c r="B13" s="55" t="s">
        <v>151</v>
      </c>
      <c r="C13" s="41">
        <v>62616</v>
      </c>
      <c r="D13" s="41">
        <v>45789</v>
      </c>
      <c r="E13" s="41">
        <v>12385</v>
      </c>
      <c r="F13" s="41">
        <v>4233</v>
      </c>
      <c r="G13" s="41">
        <v>209</v>
      </c>
      <c r="H13" s="41">
        <v>0</v>
      </c>
    </row>
    <row r="14" spans="1:8">
      <c r="A14" s="43">
        <v>11</v>
      </c>
      <c r="B14" s="55" t="s">
        <v>152</v>
      </c>
      <c r="C14" s="41">
        <v>57591</v>
      </c>
      <c r="D14" s="41">
        <v>42790</v>
      </c>
      <c r="E14" s="41">
        <v>8761</v>
      </c>
      <c r="F14" s="41">
        <v>5739</v>
      </c>
      <c r="G14" s="41">
        <v>301</v>
      </c>
      <c r="H14" s="41">
        <v>0</v>
      </c>
    </row>
    <row r="15" spans="1:8">
      <c r="A15" s="43">
        <v>12</v>
      </c>
      <c r="B15" s="55" t="s">
        <v>153</v>
      </c>
      <c r="C15" s="41">
        <v>85749</v>
      </c>
      <c r="D15" s="41">
        <v>60522</v>
      </c>
      <c r="E15" s="41">
        <v>19463</v>
      </c>
      <c r="F15" s="41">
        <v>5601</v>
      </c>
      <c r="G15" s="41">
        <v>163</v>
      </c>
      <c r="H15" s="41">
        <v>0</v>
      </c>
    </row>
    <row r="16" spans="1:8">
      <c r="A16" s="43">
        <v>13</v>
      </c>
      <c r="B16" s="55" t="s">
        <v>154</v>
      </c>
      <c r="C16" s="41">
        <v>6808</v>
      </c>
      <c r="D16" s="41">
        <v>5111</v>
      </c>
      <c r="E16" s="41">
        <v>1035</v>
      </c>
      <c r="F16" s="41">
        <v>646</v>
      </c>
      <c r="G16" s="41">
        <v>16</v>
      </c>
      <c r="H16" s="41">
        <v>0</v>
      </c>
    </row>
    <row r="17" spans="1:8">
      <c r="A17" s="43">
        <v>14</v>
      </c>
      <c r="B17" s="55" t="s">
        <v>155</v>
      </c>
      <c r="C17" s="41">
        <v>11926</v>
      </c>
      <c r="D17" s="41">
        <v>9159</v>
      </c>
      <c r="E17" s="41">
        <v>1802</v>
      </c>
      <c r="F17" s="41">
        <v>879</v>
      </c>
      <c r="G17" s="41">
        <v>86</v>
      </c>
      <c r="H17" s="41">
        <v>0</v>
      </c>
    </row>
    <row r="18" spans="1:8">
      <c r="A18" s="43">
        <v>15</v>
      </c>
      <c r="B18" s="55" t="s">
        <v>156</v>
      </c>
      <c r="C18" s="41">
        <v>53497</v>
      </c>
      <c r="D18" s="41">
        <v>39450</v>
      </c>
      <c r="E18" s="41">
        <v>9198</v>
      </c>
      <c r="F18" s="41">
        <v>4714</v>
      </c>
      <c r="G18" s="41">
        <v>135</v>
      </c>
      <c r="H18" s="41">
        <v>0</v>
      </c>
    </row>
    <row r="19" spans="1:8">
      <c r="A19" s="43">
        <v>16</v>
      </c>
      <c r="B19" s="55" t="s">
        <v>157</v>
      </c>
      <c r="C19" s="41">
        <v>56705</v>
      </c>
      <c r="D19" s="41">
        <v>41500</v>
      </c>
      <c r="E19" s="41">
        <v>9797</v>
      </c>
      <c r="F19" s="41">
        <v>5246</v>
      </c>
      <c r="G19" s="41">
        <v>162</v>
      </c>
      <c r="H19" s="41">
        <v>0</v>
      </c>
    </row>
    <row r="20" spans="1:8">
      <c r="A20" s="43">
        <v>17</v>
      </c>
      <c r="B20" s="55" t="s">
        <v>158</v>
      </c>
      <c r="C20" s="41">
        <v>106362</v>
      </c>
      <c r="D20" s="41">
        <v>77024</v>
      </c>
      <c r="E20" s="41">
        <v>18066</v>
      </c>
      <c r="F20" s="41">
        <v>10986</v>
      </c>
      <c r="G20" s="41">
        <v>286</v>
      </c>
      <c r="H20" s="41">
        <v>0</v>
      </c>
    </row>
    <row r="21" spans="1:8">
      <c r="A21" s="43">
        <v>18</v>
      </c>
      <c r="B21" s="55" t="s">
        <v>159</v>
      </c>
      <c r="C21" s="41">
        <v>16206</v>
      </c>
      <c r="D21" s="41">
        <v>12440</v>
      </c>
      <c r="E21" s="41">
        <v>2216</v>
      </c>
      <c r="F21" s="41">
        <v>1503</v>
      </c>
      <c r="G21" s="41">
        <v>47</v>
      </c>
      <c r="H21" s="41">
        <v>0</v>
      </c>
    </row>
    <row r="22" spans="1:8">
      <c r="A22" s="43">
        <v>19</v>
      </c>
      <c r="B22" s="55" t="s">
        <v>160</v>
      </c>
      <c r="C22" s="41">
        <v>449385</v>
      </c>
      <c r="D22" s="41">
        <v>320749</v>
      </c>
      <c r="E22" s="41">
        <v>99053</v>
      </c>
      <c r="F22" s="41">
        <v>26977</v>
      </c>
      <c r="G22" s="41">
        <v>2606</v>
      </c>
      <c r="H22" s="41">
        <v>0</v>
      </c>
    </row>
    <row r="23" spans="1:8">
      <c r="A23" s="43">
        <v>20</v>
      </c>
      <c r="B23" s="55" t="s">
        <v>161</v>
      </c>
      <c r="C23" s="41">
        <v>72595</v>
      </c>
      <c r="D23" s="41">
        <v>53354</v>
      </c>
      <c r="E23" s="41">
        <v>13220</v>
      </c>
      <c r="F23" s="41">
        <v>5771</v>
      </c>
      <c r="G23" s="41">
        <v>250</v>
      </c>
      <c r="H23" s="41">
        <v>0</v>
      </c>
    </row>
    <row r="24" spans="1:8">
      <c r="A24" s="43">
        <v>21</v>
      </c>
      <c r="B24" s="55" t="s">
        <v>162</v>
      </c>
      <c r="C24" s="41">
        <v>59891</v>
      </c>
      <c r="D24" s="41">
        <v>42359</v>
      </c>
      <c r="E24" s="41">
        <v>12001</v>
      </c>
      <c r="F24" s="41">
        <v>5287</v>
      </c>
      <c r="G24" s="41">
        <v>244</v>
      </c>
      <c r="H24" s="41">
        <v>0</v>
      </c>
    </row>
    <row r="25" spans="1:8">
      <c r="A25" s="43">
        <v>22</v>
      </c>
      <c r="B25" s="55" t="s">
        <v>163</v>
      </c>
      <c r="C25" s="41">
        <v>47094</v>
      </c>
      <c r="D25" s="41">
        <v>33695</v>
      </c>
      <c r="E25" s="41">
        <v>7522</v>
      </c>
      <c r="F25" s="41">
        <v>5782</v>
      </c>
      <c r="G25" s="41">
        <v>95</v>
      </c>
      <c r="H25" s="41">
        <v>0</v>
      </c>
    </row>
    <row r="26" spans="1:8">
      <c r="A26" s="43">
        <v>23</v>
      </c>
      <c r="B26" s="55" t="s">
        <v>164</v>
      </c>
      <c r="C26" s="41">
        <v>17131</v>
      </c>
      <c r="D26" s="41">
        <v>12088</v>
      </c>
      <c r="E26" s="41">
        <v>3342</v>
      </c>
      <c r="F26" s="41">
        <v>1611</v>
      </c>
      <c r="G26" s="41">
        <v>90</v>
      </c>
      <c r="H26" s="41">
        <v>0</v>
      </c>
    </row>
    <row r="27" spans="1:8">
      <c r="A27" s="43">
        <v>24</v>
      </c>
      <c r="B27" s="55" t="s">
        <v>165</v>
      </c>
      <c r="C27" s="41">
        <v>41719</v>
      </c>
      <c r="D27" s="41">
        <v>29842</v>
      </c>
      <c r="E27" s="41">
        <v>8227</v>
      </c>
      <c r="F27" s="41">
        <v>3509</v>
      </c>
      <c r="G27" s="41">
        <v>141</v>
      </c>
      <c r="H27" s="41">
        <v>0</v>
      </c>
    </row>
    <row r="28" spans="1:8">
      <c r="A28" s="43">
        <v>25</v>
      </c>
      <c r="B28" s="55" t="s">
        <v>166</v>
      </c>
      <c r="C28" s="41">
        <v>14040</v>
      </c>
      <c r="D28" s="41">
        <v>10490</v>
      </c>
      <c r="E28" s="41">
        <v>2651</v>
      </c>
      <c r="F28" s="41">
        <v>856</v>
      </c>
      <c r="G28" s="41">
        <v>43</v>
      </c>
      <c r="H28" s="41">
        <v>0</v>
      </c>
    </row>
    <row r="29" spans="1:8">
      <c r="A29" s="43">
        <v>26</v>
      </c>
      <c r="B29" s="55" t="s">
        <v>167</v>
      </c>
      <c r="C29" s="41">
        <v>28860</v>
      </c>
      <c r="D29" s="41">
        <v>21583</v>
      </c>
      <c r="E29" s="41">
        <v>4294</v>
      </c>
      <c r="F29" s="41">
        <v>2816</v>
      </c>
      <c r="G29" s="41">
        <v>167</v>
      </c>
      <c r="H29" s="41">
        <v>0</v>
      </c>
    </row>
    <row r="30" spans="1:8">
      <c r="A30" s="43">
        <v>27</v>
      </c>
      <c r="B30" s="55" t="s">
        <v>168</v>
      </c>
      <c r="C30" s="41">
        <v>60817</v>
      </c>
      <c r="D30" s="41">
        <v>43967</v>
      </c>
      <c r="E30" s="41">
        <v>12478</v>
      </c>
      <c r="F30" s="41">
        <v>4255</v>
      </c>
      <c r="G30" s="41">
        <v>117</v>
      </c>
      <c r="H30" s="41">
        <v>0</v>
      </c>
    </row>
    <row r="31" spans="1:8">
      <c r="A31" s="43">
        <v>28</v>
      </c>
      <c r="B31" s="55" t="s">
        <v>169</v>
      </c>
      <c r="C31" s="41">
        <v>54468</v>
      </c>
      <c r="D31" s="41">
        <v>39647</v>
      </c>
      <c r="E31" s="41">
        <v>10613</v>
      </c>
      <c r="F31" s="41">
        <v>3932</v>
      </c>
      <c r="G31" s="41">
        <v>276</v>
      </c>
      <c r="H31" s="41">
        <v>0</v>
      </c>
    </row>
    <row r="32" spans="1:8">
      <c r="A32" s="43">
        <v>29</v>
      </c>
      <c r="B32" s="55" t="s">
        <v>170</v>
      </c>
      <c r="C32" s="41">
        <v>37071</v>
      </c>
      <c r="D32" s="41">
        <v>26716</v>
      </c>
      <c r="E32" s="41">
        <v>7613</v>
      </c>
      <c r="F32" s="41">
        <v>2668</v>
      </c>
      <c r="G32" s="41">
        <v>74</v>
      </c>
      <c r="H32" s="41">
        <v>0</v>
      </c>
    </row>
    <row r="33" spans="1:8">
      <c r="A33" s="43">
        <v>30</v>
      </c>
      <c r="B33" s="55" t="s">
        <v>171</v>
      </c>
      <c r="C33" s="41">
        <v>30786</v>
      </c>
      <c r="D33" s="41">
        <v>23381</v>
      </c>
      <c r="E33" s="41">
        <v>4695</v>
      </c>
      <c r="F33" s="41">
        <v>2648</v>
      </c>
      <c r="G33" s="41">
        <v>62</v>
      </c>
      <c r="H33" s="41">
        <v>0</v>
      </c>
    </row>
    <row r="34" spans="1:8">
      <c r="A34" s="43">
        <v>31</v>
      </c>
      <c r="B34" s="55" t="s">
        <v>172</v>
      </c>
      <c r="C34" s="41">
        <v>112435</v>
      </c>
      <c r="D34" s="41">
        <v>82836</v>
      </c>
      <c r="E34" s="41">
        <v>19599</v>
      </c>
      <c r="F34" s="41">
        <v>9766</v>
      </c>
      <c r="G34" s="41">
        <v>234</v>
      </c>
      <c r="H34" s="41">
        <v>0</v>
      </c>
    </row>
    <row r="35" spans="1:8">
      <c r="A35" s="43">
        <v>32</v>
      </c>
      <c r="B35" s="55" t="s">
        <v>173</v>
      </c>
      <c r="C35" s="41">
        <v>31161</v>
      </c>
      <c r="D35" s="41">
        <v>23397</v>
      </c>
      <c r="E35" s="41">
        <v>5098</v>
      </c>
      <c r="F35" s="41">
        <v>2614</v>
      </c>
      <c r="G35" s="41">
        <v>52</v>
      </c>
      <c r="H35" s="41">
        <v>0</v>
      </c>
    </row>
    <row r="36" spans="1:8">
      <c r="A36" s="43">
        <v>33</v>
      </c>
      <c r="B36" s="55" t="s">
        <v>174</v>
      </c>
      <c r="C36" s="41">
        <v>39998</v>
      </c>
      <c r="D36" s="41">
        <v>28629</v>
      </c>
      <c r="E36" s="41">
        <v>7454</v>
      </c>
      <c r="F36" s="41">
        <v>3854</v>
      </c>
      <c r="G36" s="41">
        <v>61</v>
      </c>
      <c r="H36" s="41">
        <v>0</v>
      </c>
    </row>
    <row r="37" spans="1:8">
      <c r="A37" s="43">
        <v>34</v>
      </c>
      <c r="B37" s="55" t="s">
        <v>175</v>
      </c>
      <c r="C37" s="41">
        <v>9229</v>
      </c>
      <c r="D37" s="41">
        <v>6646</v>
      </c>
      <c r="E37" s="41">
        <v>1644</v>
      </c>
      <c r="F37" s="41">
        <v>908</v>
      </c>
      <c r="G37" s="41">
        <v>31</v>
      </c>
      <c r="H37" s="41">
        <v>0</v>
      </c>
    </row>
    <row r="38" spans="1:8">
      <c r="A38" s="43">
        <v>35</v>
      </c>
      <c r="B38" s="55" t="s">
        <v>176</v>
      </c>
      <c r="C38" s="41">
        <v>87516</v>
      </c>
      <c r="D38" s="41">
        <v>61103</v>
      </c>
      <c r="E38" s="41">
        <v>19479</v>
      </c>
      <c r="F38" s="41">
        <v>6743</v>
      </c>
      <c r="G38" s="41">
        <v>191</v>
      </c>
      <c r="H38" s="41">
        <v>0</v>
      </c>
    </row>
    <row r="39" spans="1:8">
      <c r="A39" s="43">
        <v>36</v>
      </c>
      <c r="B39" s="55" t="s">
        <v>177</v>
      </c>
      <c r="C39" s="41">
        <v>63179</v>
      </c>
      <c r="D39" s="41">
        <v>46679</v>
      </c>
      <c r="E39" s="41">
        <v>10988</v>
      </c>
      <c r="F39" s="41">
        <v>5322</v>
      </c>
      <c r="G39" s="41">
        <v>190</v>
      </c>
      <c r="H39" s="41">
        <v>0</v>
      </c>
    </row>
    <row r="40" spans="1:8">
      <c r="A40" s="43">
        <v>37</v>
      </c>
      <c r="B40" s="55" t="s">
        <v>178</v>
      </c>
      <c r="C40" s="41">
        <v>36460</v>
      </c>
      <c r="D40" s="41">
        <v>26048</v>
      </c>
      <c r="E40" s="41">
        <v>6156</v>
      </c>
      <c r="F40" s="41">
        <v>3901</v>
      </c>
      <c r="G40" s="41">
        <v>355</v>
      </c>
      <c r="H40" s="41">
        <v>0</v>
      </c>
    </row>
    <row r="41" spans="1:8">
      <c r="A41" s="43">
        <v>38</v>
      </c>
      <c r="B41" s="55" t="s">
        <v>179</v>
      </c>
      <c r="C41" s="41">
        <v>50550</v>
      </c>
      <c r="D41" s="41">
        <v>36356</v>
      </c>
      <c r="E41" s="41">
        <v>7891</v>
      </c>
      <c r="F41" s="41">
        <v>6113</v>
      </c>
      <c r="G41" s="41">
        <v>190</v>
      </c>
      <c r="H41" s="41">
        <v>0</v>
      </c>
    </row>
    <row r="42" spans="1:8">
      <c r="A42" s="43">
        <v>39</v>
      </c>
      <c r="B42" s="55" t="s">
        <v>180</v>
      </c>
      <c r="C42" s="41">
        <v>44774</v>
      </c>
      <c r="D42" s="41">
        <v>32371</v>
      </c>
      <c r="E42" s="41">
        <v>7686</v>
      </c>
      <c r="F42" s="41">
        <v>4511</v>
      </c>
      <c r="G42" s="41">
        <v>206</v>
      </c>
      <c r="H42" s="41">
        <v>0</v>
      </c>
    </row>
    <row r="43" spans="1:8">
      <c r="A43" s="43">
        <v>40</v>
      </c>
      <c r="B43" s="55" t="s">
        <v>181</v>
      </c>
      <c r="C43" s="41">
        <v>27020</v>
      </c>
      <c r="D43" s="41">
        <v>20102</v>
      </c>
      <c r="E43" s="41">
        <v>4033</v>
      </c>
      <c r="F43" s="41">
        <v>2809</v>
      </c>
      <c r="G43" s="41">
        <v>76</v>
      </c>
      <c r="H43" s="41">
        <v>0</v>
      </c>
    </row>
    <row r="44" spans="1:8">
      <c r="A44" s="43">
        <v>41</v>
      </c>
      <c r="B44" s="55" t="s">
        <v>182</v>
      </c>
      <c r="C44" s="41">
        <v>27924</v>
      </c>
      <c r="D44" s="41">
        <v>19836</v>
      </c>
      <c r="E44" s="41">
        <v>5391</v>
      </c>
      <c r="F44" s="41">
        <v>2624</v>
      </c>
      <c r="G44" s="41">
        <v>73</v>
      </c>
      <c r="H44" s="41">
        <v>0</v>
      </c>
    </row>
    <row r="45" spans="1:8">
      <c r="A45" s="43">
        <v>42</v>
      </c>
      <c r="B45" s="55" t="s">
        <v>183</v>
      </c>
      <c r="C45" s="41">
        <v>37722</v>
      </c>
      <c r="D45" s="41">
        <v>27785</v>
      </c>
      <c r="E45" s="41">
        <v>5402</v>
      </c>
      <c r="F45" s="41">
        <v>4248</v>
      </c>
      <c r="G45" s="41">
        <v>287</v>
      </c>
      <c r="H45" s="41">
        <v>0</v>
      </c>
    </row>
    <row r="46" spans="1:8">
      <c r="A46" s="43">
        <v>43</v>
      </c>
      <c r="B46" s="55" t="s">
        <v>184</v>
      </c>
      <c r="C46" s="41">
        <v>16041</v>
      </c>
      <c r="D46" s="41">
        <v>12190</v>
      </c>
      <c r="E46" s="41">
        <v>2842</v>
      </c>
      <c r="F46" s="41">
        <v>990</v>
      </c>
      <c r="G46" s="41">
        <v>19</v>
      </c>
      <c r="H46" s="41">
        <v>0</v>
      </c>
    </row>
    <row r="47" spans="1:8">
      <c r="A47" s="43">
        <v>44</v>
      </c>
      <c r="B47" s="55" t="s">
        <v>185</v>
      </c>
      <c r="C47" s="41">
        <v>73127</v>
      </c>
      <c r="D47" s="41">
        <v>54524</v>
      </c>
      <c r="E47" s="41">
        <v>12009</v>
      </c>
      <c r="F47" s="41">
        <v>6340</v>
      </c>
      <c r="G47" s="41">
        <v>254</v>
      </c>
      <c r="H47" s="41">
        <v>0</v>
      </c>
    </row>
    <row r="48" spans="1:8">
      <c r="A48" s="43">
        <v>45</v>
      </c>
      <c r="B48" s="55" t="s">
        <v>186</v>
      </c>
      <c r="C48" s="41">
        <v>57779</v>
      </c>
      <c r="D48" s="41">
        <v>42256</v>
      </c>
      <c r="E48" s="41">
        <v>9682</v>
      </c>
      <c r="F48" s="41">
        <v>5752</v>
      </c>
      <c r="G48" s="41">
        <v>89</v>
      </c>
      <c r="H48" s="41">
        <v>0</v>
      </c>
    </row>
    <row r="49" spans="1:9">
      <c r="A49" s="43">
        <v>46</v>
      </c>
      <c r="B49" s="55" t="s">
        <v>187</v>
      </c>
      <c r="C49" s="41">
        <v>65955</v>
      </c>
      <c r="D49" s="41">
        <v>46394</v>
      </c>
      <c r="E49" s="41">
        <v>13143</v>
      </c>
      <c r="F49" s="41">
        <v>6263</v>
      </c>
      <c r="G49" s="41">
        <v>155</v>
      </c>
      <c r="H49" s="41">
        <v>0</v>
      </c>
    </row>
    <row r="50" spans="1:9">
      <c r="A50" s="43">
        <v>47</v>
      </c>
      <c r="B50" s="55" t="s">
        <v>188</v>
      </c>
      <c r="C50" s="41">
        <v>17930</v>
      </c>
      <c r="D50" s="41">
        <v>13343</v>
      </c>
      <c r="E50" s="41">
        <v>2963</v>
      </c>
      <c r="F50" s="41">
        <v>1574</v>
      </c>
      <c r="G50" s="41">
        <v>50</v>
      </c>
      <c r="H50" s="41">
        <v>0</v>
      </c>
    </row>
    <row r="51" spans="1:9">
      <c r="A51" s="43">
        <v>48</v>
      </c>
      <c r="B51" s="55" t="s">
        <v>189</v>
      </c>
      <c r="C51" s="41">
        <v>15440</v>
      </c>
      <c r="D51" s="41">
        <v>10967</v>
      </c>
      <c r="E51" s="41">
        <v>3450</v>
      </c>
      <c r="F51" s="41">
        <v>992</v>
      </c>
      <c r="G51" s="41">
        <v>31</v>
      </c>
      <c r="H51" s="41">
        <v>0</v>
      </c>
    </row>
    <row r="52" spans="1:9">
      <c r="A52" s="43">
        <v>49</v>
      </c>
      <c r="B52" s="55" t="s">
        <v>190</v>
      </c>
      <c r="C52" s="41">
        <v>34431</v>
      </c>
      <c r="D52" s="41">
        <v>25286</v>
      </c>
      <c r="E52" s="41">
        <v>6599</v>
      </c>
      <c r="F52" s="41">
        <v>2371</v>
      </c>
      <c r="G52" s="41">
        <v>175</v>
      </c>
      <c r="H52" s="41">
        <v>0</v>
      </c>
    </row>
    <row r="53" spans="1:9">
      <c r="A53" s="43">
        <v>50</v>
      </c>
      <c r="B53" s="55" t="s">
        <v>191</v>
      </c>
      <c r="C53" s="41">
        <v>56494</v>
      </c>
      <c r="D53" s="41">
        <v>39733</v>
      </c>
      <c r="E53" s="41">
        <v>11977</v>
      </c>
      <c r="F53" s="41">
        <v>4633</v>
      </c>
      <c r="G53" s="41">
        <v>151</v>
      </c>
      <c r="H53" s="41">
        <v>0</v>
      </c>
    </row>
    <row r="54" spans="1:9">
      <c r="A54" s="43">
        <v>51</v>
      </c>
      <c r="B54" s="55" t="s">
        <v>192</v>
      </c>
      <c r="C54" s="41">
        <v>20709</v>
      </c>
      <c r="D54" s="41">
        <v>14678</v>
      </c>
      <c r="E54" s="41">
        <v>4729</v>
      </c>
      <c r="F54" s="41">
        <v>1269</v>
      </c>
      <c r="G54" s="41">
        <v>33</v>
      </c>
      <c r="H54" s="41">
        <v>0</v>
      </c>
    </row>
    <row r="55" spans="1:9">
      <c r="A55" s="43">
        <v>52</v>
      </c>
      <c r="B55" s="293" t="s">
        <v>251</v>
      </c>
      <c r="C55" s="41">
        <v>16439</v>
      </c>
      <c r="D55" s="41">
        <v>10540</v>
      </c>
      <c r="E55" s="41">
        <v>5145</v>
      </c>
      <c r="F55" s="41">
        <v>607</v>
      </c>
      <c r="G55" s="41">
        <v>147</v>
      </c>
      <c r="H55" s="41">
        <v>0</v>
      </c>
    </row>
    <row r="56" spans="1:9" s="11" customFormat="1" ht="15.75">
      <c r="A56" s="211"/>
      <c r="B56" s="294" t="s">
        <v>5</v>
      </c>
      <c r="C56" s="46">
        <f t="shared" ref="C56:H56" si="0">SUM(C4:C55)</f>
        <v>4447248</v>
      </c>
      <c r="D56" s="46">
        <f t="shared" si="0"/>
        <v>3190513</v>
      </c>
      <c r="E56" s="46">
        <f t="shared" si="0"/>
        <v>926708</v>
      </c>
      <c r="F56" s="46">
        <f t="shared" si="0"/>
        <v>313703</v>
      </c>
      <c r="G56" s="46">
        <f t="shared" si="0"/>
        <v>16324</v>
      </c>
      <c r="H56" s="46">
        <f t="shared" si="0"/>
        <v>0</v>
      </c>
      <c r="I56" s="295"/>
    </row>
    <row r="57" spans="1:9">
      <c r="C57" s="99"/>
      <c r="D57" s="99"/>
      <c r="E57" s="99"/>
      <c r="F57" s="99"/>
      <c r="G57" s="99"/>
      <c r="H57" s="99"/>
    </row>
    <row r="58" spans="1:9">
      <c r="B58" s="100" t="s">
        <v>507</v>
      </c>
    </row>
    <row r="60" spans="1:9">
      <c r="D60" s="99"/>
    </row>
    <row r="65" spans="4:4">
      <c r="D65" s="9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G13" sqref="G13"/>
    </sheetView>
  </sheetViews>
  <sheetFormatPr defaultRowHeight="15"/>
  <cols>
    <col min="1" max="1" width="13.42578125" style="100" customWidth="1"/>
    <col min="2" max="2" width="10.140625" style="100" bestFit="1" customWidth="1"/>
    <col min="3" max="3" width="17.28515625" style="100" bestFit="1" customWidth="1"/>
    <col min="4" max="4" width="13.5703125" style="100" customWidth="1"/>
    <col min="5" max="5" width="14.5703125" style="100" customWidth="1"/>
    <col min="6" max="6" width="12.85546875" style="100" customWidth="1"/>
    <col min="7" max="7" width="15.42578125" style="100" bestFit="1" customWidth="1"/>
    <col min="8" max="8" width="12.85546875" style="100" customWidth="1"/>
    <col min="9" max="9" width="14.140625" style="100" customWidth="1"/>
    <col min="10" max="10" width="12.85546875" style="100" customWidth="1"/>
    <col min="11" max="11" width="15.42578125" style="100" bestFit="1" customWidth="1"/>
    <col min="12" max="12" width="13.28515625" style="100" customWidth="1"/>
    <col min="13" max="13" width="14.140625" style="100" customWidth="1"/>
    <col min="14" max="14" width="12.42578125" style="100" customWidth="1"/>
    <col min="15" max="15" width="13.140625" style="100" bestFit="1" customWidth="1"/>
    <col min="16" max="16" width="11" style="100" customWidth="1"/>
    <col min="17" max="17" width="13.28515625" style="100" customWidth="1"/>
    <col min="18" max="16384" width="9.140625" style="100"/>
  </cols>
  <sheetData>
    <row r="1" spans="1:17" ht="37.5" customHeight="1">
      <c r="A1" s="446" t="s">
        <v>390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</row>
    <row r="2" spans="1:17">
      <c r="A2" s="447"/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</row>
    <row r="3" spans="1:17" ht="15.75">
      <c r="A3" s="448" t="s">
        <v>442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</row>
    <row r="4" spans="1:17" ht="16.5" thickBo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117"/>
    </row>
    <row r="5" spans="1:17">
      <c r="A5" s="449" t="s">
        <v>10</v>
      </c>
      <c r="B5" s="451" t="s">
        <v>2</v>
      </c>
      <c r="C5" s="452"/>
      <c r="D5" s="452"/>
      <c r="E5" s="453"/>
      <c r="F5" s="451" t="s">
        <v>3</v>
      </c>
      <c r="G5" s="452"/>
      <c r="H5" s="452"/>
      <c r="I5" s="453"/>
      <c r="J5" s="451" t="s">
        <v>11</v>
      </c>
      <c r="K5" s="452"/>
      <c r="L5" s="452"/>
      <c r="M5" s="453"/>
      <c r="N5" s="451" t="s">
        <v>12</v>
      </c>
      <c r="O5" s="452"/>
      <c r="P5" s="452"/>
      <c r="Q5" s="454"/>
    </row>
    <row r="6" spans="1:17" ht="15.75" thickBot="1">
      <c r="A6" s="450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18" t="s">
        <v>270</v>
      </c>
      <c r="B7" s="119">
        <v>34925</v>
      </c>
      <c r="C7" s="120">
        <v>1927986.93</v>
      </c>
      <c r="D7" s="120">
        <v>55.2</v>
      </c>
      <c r="E7" s="120">
        <v>54.14</v>
      </c>
      <c r="F7" s="119">
        <v>11757</v>
      </c>
      <c r="G7" s="120">
        <v>716628.66</v>
      </c>
      <c r="H7" s="120">
        <v>60.95</v>
      </c>
      <c r="I7" s="120">
        <v>61.63</v>
      </c>
      <c r="J7" s="119">
        <v>1764</v>
      </c>
      <c r="K7" s="120">
        <v>98199.56</v>
      </c>
      <c r="L7" s="120">
        <v>55.67</v>
      </c>
      <c r="M7" s="120">
        <v>55.59</v>
      </c>
      <c r="N7" s="119">
        <v>2863</v>
      </c>
      <c r="O7" s="120">
        <v>197680</v>
      </c>
      <c r="P7" s="121">
        <v>69.05</v>
      </c>
      <c r="Q7" s="122">
        <v>67.64</v>
      </c>
    </row>
    <row r="8" spans="1:17">
      <c r="A8" s="123" t="s">
        <v>271</v>
      </c>
      <c r="B8" s="124">
        <v>21989</v>
      </c>
      <c r="C8" s="125">
        <v>3170263.96</v>
      </c>
      <c r="D8" s="125">
        <v>144.16999999999999</v>
      </c>
      <c r="E8" s="125">
        <v>141</v>
      </c>
      <c r="F8" s="124">
        <v>16284</v>
      </c>
      <c r="G8" s="125">
        <v>2471758.83</v>
      </c>
      <c r="H8" s="125">
        <v>151.79</v>
      </c>
      <c r="I8" s="125">
        <v>156.33000000000001</v>
      </c>
      <c r="J8" s="124">
        <v>1449</v>
      </c>
      <c r="K8" s="125">
        <v>217406.64</v>
      </c>
      <c r="L8" s="125">
        <v>150.04</v>
      </c>
      <c r="M8" s="125">
        <v>150.4</v>
      </c>
      <c r="N8" s="124">
        <v>3635</v>
      </c>
      <c r="O8" s="125">
        <v>522914.69</v>
      </c>
      <c r="P8" s="126">
        <v>143.86000000000001</v>
      </c>
      <c r="Q8" s="127">
        <v>142.82</v>
      </c>
    </row>
    <row r="9" spans="1:17">
      <c r="A9" s="123" t="s">
        <v>272</v>
      </c>
      <c r="B9" s="124">
        <v>13478</v>
      </c>
      <c r="C9" s="125">
        <v>3380915.4</v>
      </c>
      <c r="D9" s="125">
        <v>250.85</v>
      </c>
      <c r="E9" s="125">
        <v>251.81</v>
      </c>
      <c r="F9" s="124">
        <v>15548</v>
      </c>
      <c r="G9" s="125">
        <v>3856747.75</v>
      </c>
      <c r="H9" s="125">
        <v>248.05</v>
      </c>
      <c r="I9" s="125">
        <v>249.25</v>
      </c>
      <c r="J9" s="124">
        <v>5445</v>
      </c>
      <c r="K9" s="125">
        <v>1440730.57</v>
      </c>
      <c r="L9" s="125">
        <v>264.60000000000002</v>
      </c>
      <c r="M9" s="125">
        <v>270.72000000000003</v>
      </c>
      <c r="N9" s="124">
        <v>868</v>
      </c>
      <c r="O9" s="125">
        <v>203024.87</v>
      </c>
      <c r="P9" s="126">
        <v>233.9</v>
      </c>
      <c r="Q9" s="127">
        <v>226.29</v>
      </c>
    </row>
    <row r="10" spans="1:17">
      <c r="A10" s="123" t="s">
        <v>273</v>
      </c>
      <c r="B10" s="124">
        <v>145309</v>
      </c>
      <c r="C10" s="125">
        <v>51427468.240000002</v>
      </c>
      <c r="D10" s="125">
        <v>353.92</v>
      </c>
      <c r="E10" s="125">
        <v>350.96</v>
      </c>
      <c r="F10" s="124">
        <v>64167</v>
      </c>
      <c r="G10" s="125">
        <v>22492675.329999998</v>
      </c>
      <c r="H10" s="125">
        <v>350.53</v>
      </c>
      <c r="I10" s="125">
        <v>349.82</v>
      </c>
      <c r="J10" s="124">
        <v>51841</v>
      </c>
      <c r="K10" s="125">
        <v>18103572.43</v>
      </c>
      <c r="L10" s="125">
        <v>349.21</v>
      </c>
      <c r="M10" s="125">
        <v>338.4</v>
      </c>
      <c r="N10" s="124">
        <v>2978</v>
      </c>
      <c r="O10" s="125">
        <v>1070451.1200000001</v>
      </c>
      <c r="P10" s="126">
        <v>359.45</v>
      </c>
      <c r="Q10" s="127">
        <v>360</v>
      </c>
    </row>
    <row r="11" spans="1:17">
      <c r="A11" s="123" t="s">
        <v>274</v>
      </c>
      <c r="B11" s="124">
        <v>227957</v>
      </c>
      <c r="C11" s="125">
        <v>102995125.72</v>
      </c>
      <c r="D11" s="125">
        <v>451.82</v>
      </c>
      <c r="E11" s="125">
        <v>452.89</v>
      </c>
      <c r="F11" s="124">
        <v>66687</v>
      </c>
      <c r="G11" s="125">
        <v>29450932.02</v>
      </c>
      <c r="H11" s="125">
        <v>441.63</v>
      </c>
      <c r="I11" s="125">
        <v>424.35</v>
      </c>
      <c r="J11" s="124">
        <v>46078</v>
      </c>
      <c r="K11" s="125">
        <v>20832482.129999999</v>
      </c>
      <c r="L11" s="125">
        <v>452.11</v>
      </c>
      <c r="M11" s="125">
        <v>456.13</v>
      </c>
      <c r="N11" s="124">
        <v>0</v>
      </c>
      <c r="O11" s="125">
        <v>0</v>
      </c>
      <c r="P11" s="126">
        <v>0</v>
      </c>
      <c r="Q11" s="127" t="s">
        <v>251</v>
      </c>
    </row>
    <row r="12" spans="1:17">
      <c r="A12" s="123" t="s">
        <v>275</v>
      </c>
      <c r="B12" s="124">
        <v>195134</v>
      </c>
      <c r="C12" s="125">
        <v>106320180.23</v>
      </c>
      <c r="D12" s="125">
        <v>544.86</v>
      </c>
      <c r="E12" s="125">
        <v>542.85</v>
      </c>
      <c r="F12" s="124">
        <v>70709</v>
      </c>
      <c r="G12" s="125">
        <v>38200451.439999998</v>
      </c>
      <c r="H12" s="125">
        <v>540.25</v>
      </c>
      <c r="I12" s="125">
        <v>536.47</v>
      </c>
      <c r="J12" s="124">
        <v>27482</v>
      </c>
      <c r="K12" s="125">
        <v>15004144.720000001</v>
      </c>
      <c r="L12" s="125">
        <v>545.96</v>
      </c>
      <c r="M12" s="125">
        <v>544.32000000000005</v>
      </c>
      <c r="N12" s="124">
        <v>0</v>
      </c>
      <c r="O12" s="125">
        <v>0</v>
      </c>
      <c r="P12" s="126">
        <v>0</v>
      </c>
      <c r="Q12" s="127" t="s">
        <v>251</v>
      </c>
    </row>
    <row r="13" spans="1:17">
      <c r="A13" s="123" t="s">
        <v>276</v>
      </c>
      <c r="B13" s="124">
        <v>163412</v>
      </c>
      <c r="C13" s="125">
        <v>105668559.02</v>
      </c>
      <c r="D13" s="125">
        <v>646.64</v>
      </c>
      <c r="E13" s="125">
        <v>644.01</v>
      </c>
      <c r="F13" s="124">
        <v>31294</v>
      </c>
      <c r="G13" s="125">
        <v>20240721.629999999</v>
      </c>
      <c r="H13" s="125">
        <v>646.79</v>
      </c>
      <c r="I13" s="125">
        <v>645.80999999999995</v>
      </c>
      <c r="J13" s="124">
        <v>20599</v>
      </c>
      <c r="K13" s="125">
        <v>13245296.4</v>
      </c>
      <c r="L13" s="125">
        <v>643.01</v>
      </c>
      <c r="M13" s="125">
        <v>639.89</v>
      </c>
      <c r="N13" s="124">
        <v>2</v>
      </c>
      <c r="O13" s="125">
        <v>1262.24</v>
      </c>
      <c r="P13" s="126">
        <v>631.12</v>
      </c>
      <c r="Q13" s="127">
        <v>631.12</v>
      </c>
    </row>
    <row r="14" spans="1:17">
      <c r="A14" s="123" t="s">
        <v>277</v>
      </c>
      <c r="B14" s="124">
        <v>121617</v>
      </c>
      <c r="C14" s="125">
        <v>90908759.359999999</v>
      </c>
      <c r="D14" s="125">
        <v>747.5</v>
      </c>
      <c r="E14" s="125">
        <v>745.84</v>
      </c>
      <c r="F14" s="124">
        <v>23225</v>
      </c>
      <c r="G14" s="125">
        <v>17359443.530000001</v>
      </c>
      <c r="H14" s="125">
        <v>747.45</v>
      </c>
      <c r="I14" s="125">
        <v>745.58</v>
      </c>
      <c r="J14" s="124">
        <v>16173</v>
      </c>
      <c r="K14" s="125">
        <v>12014111.609999999</v>
      </c>
      <c r="L14" s="125">
        <v>742.85</v>
      </c>
      <c r="M14" s="125">
        <v>736.3</v>
      </c>
      <c r="N14" s="124">
        <v>2087</v>
      </c>
      <c r="O14" s="125">
        <v>1541333.05</v>
      </c>
      <c r="P14" s="126">
        <v>738.54</v>
      </c>
      <c r="Q14" s="127">
        <v>736.3</v>
      </c>
    </row>
    <row r="15" spans="1:17">
      <c r="A15" s="123" t="s">
        <v>278</v>
      </c>
      <c r="B15" s="124">
        <v>94703</v>
      </c>
      <c r="C15" s="125">
        <v>80326153</v>
      </c>
      <c r="D15" s="125">
        <v>848.19</v>
      </c>
      <c r="E15" s="125">
        <v>847.22</v>
      </c>
      <c r="F15" s="124">
        <v>19284</v>
      </c>
      <c r="G15" s="125">
        <v>16368098.35</v>
      </c>
      <c r="H15" s="125">
        <v>848.79</v>
      </c>
      <c r="I15" s="125">
        <v>848.4</v>
      </c>
      <c r="J15" s="124">
        <v>6923</v>
      </c>
      <c r="K15" s="125">
        <v>5868242.4000000004</v>
      </c>
      <c r="L15" s="125">
        <v>847.64</v>
      </c>
      <c r="M15" s="125">
        <v>845.6</v>
      </c>
      <c r="N15" s="124">
        <v>1</v>
      </c>
      <c r="O15" s="125">
        <v>804.5</v>
      </c>
      <c r="P15" s="126">
        <v>804.5</v>
      </c>
      <c r="Q15" s="127">
        <v>804.5</v>
      </c>
    </row>
    <row r="16" spans="1:17">
      <c r="A16" s="123" t="s">
        <v>279</v>
      </c>
      <c r="B16" s="124">
        <v>112541</v>
      </c>
      <c r="C16" s="125">
        <v>106608980.83</v>
      </c>
      <c r="D16" s="125">
        <v>947.29</v>
      </c>
      <c r="E16" s="125">
        <v>940.96</v>
      </c>
      <c r="F16" s="124">
        <v>20906</v>
      </c>
      <c r="G16" s="125">
        <v>19785509.239999998</v>
      </c>
      <c r="H16" s="125">
        <v>946.4</v>
      </c>
      <c r="I16" s="125">
        <v>940.55</v>
      </c>
      <c r="J16" s="124">
        <v>11213</v>
      </c>
      <c r="K16" s="125">
        <v>10584040.52</v>
      </c>
      <c r="L16" s="125">
        <v>943.91</v>
      </c>
      <c r="M16" s="125">
        <v>940.01</v>
      </c>
      <c r="N16" s="124">
        <v>0</v>
      </c>
      <c r="O16" s="125">
        <v>0</v>
      </c>
      <c r="P16" s="126">
        <v>0</v>
      </c>
      <c r="Q16" s="127" t="s">
        <v>251</v>
      </c>
    </row>
    <row r="17" spans="1:17">
      <c r="A17" s="123" t="s">
        <v>257</v>
      </c>
      <c r="B17" s="124">
        <v>551246</v>
      </c>
      <c r="C17" s="125">
        <v>696869458.00999999</v>
      </c>
      <c r="D17" s="125">
        <v>1264.17</v>
      </c>
      <c r="E17" s="125">
        <v>1263.24</v>
      </c>
      <c r="F17" s="124">
        <v>40616</v>
      </c>
      <c r="G17" s="125">
        <v>48503384.740000002</v>
      </c>
      <c r="H17" s="125">
        <v>1194.19</v>
      </c>
      <c r="I17" s="125">
        <v>1185.69</v>
      </c>
      <c r="J17" s="124">
        <v>18036</v>
      </c>
      <c r="K17" s="125">
        <v>21678246.489999998</v>
      </c>
      <c r="L17" s="125">
        <v>1201.94</v>
      </c>
      <c r="M17" s="125">
        <v>1198.18</v>
      </c>
      <c r="N17" s="124">
        <v>3</v>
      </c>
      <c r="O17" s="125">
        <v>3867.9</v>
      </c>
      <c r="P17" s="126">
        <v>1289.3</v>
      </c>
      <c r="Q17" s="127">
        <v>1367.42</v>
      </c>
    </row>
    <row r="18" spans="1:17">
      <c r="A18" s="123" t="s">
        <v>258</v>
      </c>
      <c r="B18" s="124">
        <v>197808</v>
      </c>
      <c r="C18" s="125">
        <v>327659906.89999998</v>
      </c>
      <c r="D18" s="125">
        <v>1656.45</v>
      </c>
      <c r="E18" s="125">
        <v>1623.19</v>
      </c>
      <c r="F18" s="124">
        <v>4678</v>
      </c>
      <c r="G18" s="125">
        <v>7720045.2999999998</v>
      </c>
      <c r="H18" s="125">
        <v>1650.29</v>
      </c>
      <c r="I18" s="125">
        <v>1627.94</v>
      </c>
      <c r="J18" s="124">
        <v>2177</v>
      </c>
      <c r="K18" s="125">
        <v>3648090.28</v>
      </c>
      <c r="L18" s="125">
        <v>1675.74</v>
      </c>
      <c r="M18" s="125">
        <v>1659.81</v>
      </c>
      <c r="N18" s="124">
        <v>0</v>
      </c>
      <c r="O18" s="125">
        <v>0</v>
      </c>
      <c r="P18" s="126">
        <v>0</v>
      </c>
      <c r="Q18" s="127" t="s">
        <v>251</v>
      </c>
    </row>
    <row r="19" spans="1:17">
      <c r="A19" s="123" t="s">
        <v>259</v>
      </c>
      <c r="B19" s="124">
        <v>29224</v>
      </c>
      <c r="C19" s="125">
        <v>63636331.450000003</v>
      </c>
      <c r="D19" s="125">
        <v>2177.54</v>
      </c>
      <c r="E19" s="125">
        <v>2132.87</v>
      </c>
      <c r="F19" s="124">
        <v>481</v>
      </c>
      <c r="G19" s="125">
        <v>1058835.1100000001</v>
      </c>
      <c r="H19" s="125">
        <v>2201.3200000000002</v>
      </c>
      <c r="I19" s="125">
        <v>2178.2199999999998</v>
      </c>
      <c r="J19" s="124">
        <v>345</v>
      </c>
      <c r="K19" s="125">
        <v>747414.73</v>
      </c>
      <c r="L19" s="125">
        <v>2166.42</v>
      </c>
      <c r="M19" s="125">
        <v>2132.5500000000002</v>
      </c>
      <c r="N19" s="124">
        <v>0</v>
      </c>
      <c r="O19" s="125">
        <v>0</v>
      </c>
      <c r="P19" s="126">
        <v>0</v>
      </c>
      <c r="Q19" s="127" t="s">
        <v>251</v>
      </c>
    </row>
    <row r="20" spans="1:17">
      <c r="A20" s="123" t="s">
        <v>281</v>
      </c>
      <c r="B20" s="124">
        <v>5364</v>
      </c>
      <c r="C20" s="125">
        <v>14304288.789999999</v>
      </c>
      <c r="D20" s="125">
        <v>2666.72</v>
      </c>
      <c r="E20" s="125">
        <v>2636.07</v>
      </c>
      <c r="F20" s="124">
        <v>159</v>
      </c>
      <c r="G20" s="125">
        <v>418682.07</v>
      </c>
      <c r="H20" s="125">
        <v>2633.22</v>
      </c>
      <c r="I20" s="125">
        <v>2611.13</v>
      </c>
      <c r="J20" s="124">
        <v>120</v>
      </c>
      <c r="K20" s="125">
        <v>323338.03000000003</v>
      </c>
      <c r="L20" s="125">
        <v>2694.48</v>
      </c>
      <c r="M20" s="125">
        <v>2736.04</v>
      </c>
      <c r="N20" s="124">
        <v>0</v>
      </c>
      <c r="O20" s="125">
        <v>0</v>
      </c>
      <c r="P20" s="126">
        <v>0</v>
      </c>
      <c r="Q20" s="127" t="s">
        <v>251</v>
      </c>
    </row>
    <row r="21" spans="1:17">
      <c r="A21" s="123" t="s">
        <v>282</v>
      </c>
      <c r="B21" s="124">
        <v>1198</v>
      </c>
      <c r="C21" s="125">
        <v>3880108.74</v>
      </c>
      <c r="D21" s="125">
        <v>3238.82</v>
      </c>
      <c r="E21" s="125">
        <v>3234.85</v>
      </c>
      <c r="F21" s="124">
        <v>14</v>
      </c>
      <c r="G21" s="125">
        <v>45008.44</v>
      </c>
      <c r="H21" s="125">
        <v>3214.89</v>
      </c>
      <c r="I21" s="125">
        <v>3184.45</v>
      </c>
      <c r="J21" s="124">
        <v>14</v>
      </c>
      <c r="K21" s="125">
        <v>44277.82</v>
      </c>
      <c r="L21" s="125">
        <v>3162.7</v>
      </c>
      <c r="M21" s="125">
        <v>3108.35</v>
      </c>
      <c r="N21" s="124">
        <v>0</v>
      </c>
      <c r="O21" s="125">
        <v>0</v>
      </c>
      <c r="P21" s="126">
        <v>0</v>
      </c>
      <c r="Q21" s="127" t="s">
        <v>251</v>
      </c>
    </row>
    <row r="22" spans="1:17">
      <c r="A22" s="123" t="s">
        <v>283</v>
      </c>
      <c r="B22" s="124">
        <v>420</v>
      </c>
      <c r="C22" s="125">
        <v>1550033.61</v>
      </c>
      <c r="D22" s="125">
        <v>3690.56</v>
      </c>
      <c r="E22" s="125">
        <v>3679.54</v>
      </c>
      <c r="F22" s="124">
        <v>6</v>
      </c>
      <c r="G22" s="125">
        <v>22372.97</v>
      </c>
      <c r="H22" s="125">
        <v>3728.83</v>
      </c>
      <c r="I22" s="125">
        <v>3688.51</v>
      </c>
      <c r="J22" s="124">
        <v>5</v>
      </c>
      <c r="K22" s="125">
        <v>18462.46</v>
      </c>
      <c r="L22" s="125">
        <v>3692.49</v>
      </c>
      <c r="M22" s="125">
        <v>3739.37</v>
      </c>
      <c r="N22" s="124">
        <v>0</v>
      </c>
      <c r="O22" s="125">
        <v>0</v>
      </c>
      <c r="P22" s="126">
        <v>0</v>
      </c>
      <c r="Q22" s="127" t="s">
        <v>251</v>
      </c>
    </row>
    <row r="23" spans="1:17" ht="15.75" thickBot="1">
      <c r="A23" s="128" t="s">
        <v>284</v>
      </c>
      <c r="B23" s="129">
        <v>170</v>
      </c>
      <c r="C23" s="130">
        <v>778685.04</v>
      </c>
      <c r="D23" s="130">
        <v>4580.5</v>
      </c>
      <c r="E23" s="130">
        <v>4382.87</v>
      </c>
      <c r="F23" s="129">
        <v>4</v>
      </c>
      <c r="G23" s="130">
        <v>18854.02</v>
      </c>
      <c r="H23" s="130">
        <v>4713.51</v>
      </c>
      <c r="I23" s="130">
        <v>4520.8500000000004</v>
      </c>
      <c r="J23" s="129">
        <v>3</v>
      </c>
      <c r="K23" s="130">
        <v>17679.87</v>
      </c>
      <c r="L23" s="130">
        <v>5893.29</v>
      </c>
      <c r="M23" s="130">
        <v>4725.83</v>
      </c>
      <c r="N23" s="129">
        <v>0</v>
      </c>
      <c r="O23" s="130">
        <v>0</v>
      </c>
      <c r="P23" s="131">
        <v>0</v>
      </c>
      <c r="Q23" s="132" t="s">
        <v>251</v>
      </c>
    </row>
    <row r="24" spans="1:17" ht="16.5" thickBot="1">
      <c r="A24" s="133" t="s">
        <v>410</v>
      </c>
      <c r="B24" s="134">
        <v>1916495</v>
      </c>
      <c r="C24" s="135">
        <v>1761413205.23</v>
      </c>
      <c r="D24" s="135">
        <v>919.08</v>
      </c>
      <c r="E24" s="135">
        <v>833.45</v>
      </c>
      <c r="F24" s="134">
        <v>385819</v>
      </c>
      <c r="G24" s="135">
        <v>228730149.43000001</v>
      </c>
      <c r="H24" s="135">
        <v>592.84</v>
      </c>
      <c r="I24" s="135">
        <v>511.09</v>
      </c>
      <c r="J24" s="134">
        <v>209667</v>
      </c>
      <c r="K24" s="135">
        <v>123885736.66</v>
      </c>
      <c r="L24" s="135">
        <v>590.87</v>
      </c>
      <c r="M24" s="135">
        <v>494.53</v>
      </c>
      <c r="N24" s="134">
        <v>12437</v>
      </c>
      <c r="O24" s="135">
        <v>3541338.37</v>
      </c>
      <c r="P24" s="136">
        <v>284.74</v>
      </c>
      <c r="Q24" s="137">
        <v>185.14</v>
      </c>
    </row>
    <row r="26" spans="1:17" ht="15.75">
      <c r="A26" s="448" t="s">
        <v>443</v>
      </c>
      <c r="B26" s="448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8"/>
      <c r="Q26" s="448"/>
    </row>
    <row r="27" spans="1:17" ht="16.5" thickBot="1">
      <c r="A27" s="247"/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117"/>
    </row>
    <row r="28" spans="1:17">
      <c r="A28" s="449" t="s">
        <v>10</v>
      </c>
      <c r="B28" s="451" t="s">
        <v>2</v>
      </c>
      <c r="C28" s="452"/>
      <c r="D28" s="452"/>
      <c r="E28" s="453"/>
      <c r="F28" s="451" t="s">
        <v>3</v>
      </c>
      <c r="G28" s="452"/>
      <c r="H28" s="452"/>
      <c r="I28" s="453"/>
      <c r="J28" s="451" t="s">
        <v>11</v>
      </c>
      <c r="K28" s="452"/>
      <c r="L28" s="452"/>
      <c r="M28" s="453"/>
      <c r="N28" s="451" t="s">
        <v>12</v>
      </c>
      <c r="O28" s="452"/>
      <c r="P28" s="452"/>
      <c r="Q28" s="454"/>
    </row>
    <row r="29" spans="1:17" ht="15.75" thickBot="1">
      <c r="A29" s="450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18" t="s">
        <v>270</v>
      </c>
      <c r="B30" s="119">
        <v>20011</v>
      </c>
      <c r="C30" s="120">
        <v>1065788.6399999999</v>
      </c>
      <c r="D30" s="120">
        <v>53.26</v>
      </c>
      <c r="E30" s="120">
        <v>52.06</v>
      </c>
      <c r="F30" s="119">
        <v>2125</v>
      </c>
      <c r="G30" s="120">
        <v>135644.32</v>
      </c>
      <c r="H30" s="120">
        <v>63.83</v>
      </c>
      <c r="I30" s="120">
        <v>67.45</v>
      </c>
      <c r="J30" s="119">
        <v>1216</v>
      </c>
      <c r="K30" s="120">
        <v>66971.81</v>
      </c>
      <c r="L30" s="120">
        <v>55.08</v>
      </c>
      <c r="M30" s="120">
        <v>54.49</v>
      </c>
      <c r="N30" s="119">
        <v>1281</v>
      </c>
      <c r="O30" s="120">
        <v>83973.54</v>
      </c>
      <c r="P30" s="121">
        <v>65.55</v>
      </c>
      <c r="Q30" s="122">
        <v>66.569999999999993</v>
      </c>
    </row>
    <row r="31" spans="1:17">
      <c r="A31" s="123" t="s">
        <v>271</v>
      </c>
      <c r="B31" s="124">
        <v>10577</v>
      </c>
      <c r="C31" s="125">
        <v>1513172.97</v>
      </c>
      <c r="D31" s="125">
        <v>143.06</v>
      </c>
      <c r="E31" s="125">
        <v>139.35</v>
      </c>
      <c r="F31" s="124">
        <v>5192</v>
      </c>
      <c r="G31" s="125">
        <v>795964.18</v>
      </c>
      <c r="H31" s="125">
        <v>153.31</v>
      </c>
      <c r="I31" s="125">
        <v>159.62</v>
      </c>
      <c r="J31" s="124">
        <v>925</v>
      </c>
      <c r="K31" s="125">
        <v>135868.26999999999</v>
      </c>
      <c r="L31" s="125">
        <v>146.88</v>
      </c>
      <c r="M31" s="125">
        <v>145.03</v>
      </c>
      <c r="N31" s="124">
        <v>1099</v>
      </c>
      <c r="O31" s="125">
        <v>159960.4</v>
      </c>
      <c r="P31" s="126">
        <v>145.55000000000001</v>
      </c>
      <c r="Q31" s="127">
        <v>149.91999999999999</v>
      </c>
    </row>
    <row r="32" spans="1:17">
      <c r="A32" s="123" t="s">
        <v>272</v>
      </c>
      <c r="B32" s="124">
        <v>5509</v>
      </c>
      <c r="C32" s="125">
        <v>1368607.32</v>
      </c>
      <c r="D32" s="125">
        <v>248.43</v>
      </c>
      <c r="E32" s="125">
        <v>247.43</v>
      </c>
      <c r="F32" s="124">
        <v>3868</v>
      </c>
      <c r="G32" s="125">
        <v>954565</v>
      </c>
      <c r="H32" s="125">
        <v>246.79</v>
      </c>
      <c r="I32" s="125">
        <v>247.37</v>
      </c>
      <c r="J32" s="124">
        <v>2801</v>
      </c>
      <c r="K32" s="125">
        <v>740749.97</v>
      </c>
      <c r="L32" s="125">
        <v>264.45999999999998</v>
      </c>
      <c r="M32" s="125">
        <v>270.72000000000003</v>
      </c>
      <c r="N32" s="124">
        <v>302</v>
      </c>
      <c r="O32" s="125">
        <v>70527.3</v>
      </c>
      <c r="P32" s="126">
        <v>233.53</v>
      </c>
      <c r="Q32" s="127">
        <v>226.29</v>
      </c>
    </row>
    <row r="33" spans="1:17">
      <c r="A33" s="123" t="s">
        <v>273</v>
      </c>
      <c r="B33" s="124">
        <v>44190</v>
      </c>
      <c r="C33" s="125">
        <v>15772518.74</v>
      </c>
      <c r="D33" s="125">
        <v>356.93</v>
      </c>
      <c r="E33" s="125">
        <v>359.46</v>
      </c>
      <c r="F33" s="124">
        <v>5881</v>
      </c>
      <c r="G33" s="125">
        <v>2070627.3</v>
      </c>
      <c r="H33" s="125">
        <v>352.09</v>
      </c>
      <c r="I33" s="125">
        <v>356.69</v>
      </c>
      <c r="J33" s="124">
        <v>24864</v>
      </c>
      <c r="K33" s="125">
        <v>8722298.4900000002</v>
      </c>
      <c r="L33" s="125">
        <v>350.8</v>
      </c>
      <c r="M33" s="125">
        <v>340.33</v>
      </c>
      <c r="N33" s="124">
        <v>1229</v>
      </c>
      <c r="O33" s="125">
        <v>441981.42</v>
      </c>
      <c r="P33" s="126">
        <v>359.63</v>
      </c>
      <c r="Q33" s="127">
        <v>360</v>
      </c>
    </row>
    <row r="34" spans="1:17">
      <c r="A34" s="123" t="s">
        <v>274</v>
      </c>
      <c r="B34" s="124">
        <v>74716</v>
      </c>
      <c r="C34" s="125">
        <v>33703129.200000003</v>
      </c>
      <c r="D34" s="125">
        <v>451.08</v>
      </c>
      <c r="E34" s="125">
        <v>450.84</v>
      </c>
      <c r="F34" s="124">
        <v>3788</v>
      </c>
      <c r="G34" s="125">
        <v>1672016.69</v>
      </c>
      <c r="H34" s="125">
        <v>441.4</v>
      </c>
      <c r="I34" s="125">
        <v>429.08</v>
      </c>
      <c r="J34" s="124">
        <v>24942</v>
      </c>
      <c r="K34" s="125">
        <v>11307480.609999999</v>
      </c>
      <c r="L34" s="125">
        <v>453.35</v>
      </c>
      <c r="M34" s="125">
        <v>457.23</v>
      </c>
      <c r="N34" s="124">
        <v>0</v>
      </c>
      <c r="O34" s="125">
        <v>0</v>
      </c>
      <c r="P34" s="126">
        <v>0</v>
      </c>
      <c r="Q34" s="127" t="s">
        <v>251</v>
      </c>
    </row>
    <row r="35" spans="1:17">
      <c r="A35" s="123" t="s">
        <v>275</v>
      </c>
      <c r="B35" s="124">
        <v>77160</v>
      </c>
      <c r="C35" s="125">
        <v>42162862.18</v>
      </c>
      <c r="D35" s="125">
        <v>546.42999999999995</v>
      </c>
      <c r="E35" s="125">
        <v>545.53</v>
      </c>
      <c r="F35" s="124">
        <v>2290</v>
      </c>
      <c r="G35" s="125">
        <v>1236048.22</v>
      </c>
      <c r="H35" s="125">
        <v>539.76</v>
      </c>
      <c r="I35" s="125">
        <v>533.72</v>
      </c>
      <c r="J35" s="124">
        <v>18347</v>
      </c>
      <c r="K35" s="125">
        <v>10037687.84</v>
      </c>
      <c r="L35" s="125">
        <v>547.1</v>
      </c>
      <c r="M35" s="125">
        <v>547.55999999999995</v>
      </c>
      <c r="N35" s="124">
        <v>0</v>
      </c>
      <c r="O35" s="125">
        <v>0</v>
      </c>
      <c r="P35" s="126">
        <v>0</v>
      </c>
      <c r="Q35" s="127" t="s">
        <v>251</v>
      </c>
    </row>
    <row r="36" spans="1:17">
      <c r="A36" s="123" t="s">
        <v>276</v>
      </c>
      <c r="B36" s="124">
        <v>78917</v>
      </c>
      <c r="C36" s="125">
        <v>51209933.630000003</v>
      </c>
      <c r="D36" s="125">
        <v>648.91</v>
      </c>
      <c r="E36" s="125">
        <v>647.99</v>
      </c>
      <c r="F36" s="124">
        <v>1223</v>
      </c>
      <c r="G36" s="125">
        <v>790486.59</v>
      </c>
      <c r="H36" s="125">
        <v>646.35</v>
      </c>
      <c r="I36" s="125">
        <v>642.72</v>
      </c>
      <c r="J36" s="124">
        <v>15873</v>
      </c>
      <c r="K36" s="125">
        <v>10202350.75</v>
      </c>
      <c r="L36" s="125">
        <v>642.75</v>
      </c>
      <c r="M36" s="125">
        <v>639.69000000000005</v>
      </c>
      <c r="N36" s="124">
        <v>2</v>
      </c>
      <c r="O36" s="125">
        <v>1262.24</v>
      </c>
      <c r="P36" s="126">
        <v>631.12</v>
      </c>
      <c r="Q36" s="127">
        <v>631.12</v>
      </c>
    </row>
    <row r="37" spans="1:17">
      <c r="A37" s="123" t="s">
        <v>277</v>
      </c>
      <c r="B37" s="124">
        <v>67013</v>
      </c>
      <c r="C37" s="125">
        <v>50067292.57</v>
      </c>
      <c r="D37" s="125">
        <v>747.13</v>
      </c>
      <c r="E37" s="125">
        <v>745.12</v>
      </c>
      <c r="F37" s="124">
        <v>996</v>
      </c>
      <c r="G37" s="125">
        <v>744419.47</v>
      </c>
      <c r="H37" s="125">
        <v>747.41</v>
      </c>
      <c r="I37" s="125">
        <v>744.02</v>
      </c>
      <c r="J37" s="124">
        <v>11101</v>
      </c>
      <c r="K37" s="125">
        <v>8254853.7400000002</v>
      </c>
      <c r="L37" s="125">
        <v>743.61</v>
      </c>
      <c r="M37" s="125">
        <v>736.3</v>
      </c>
      <c r="N37" s="124">
        <v>1137</v>
      </c>
      <c r="O37" s="125">
        <v>839787</v>
      </c>
      <c r="P37" s="126">
        <v>738.6</v>
      </c>
      <c r="Q37" s="127">
        <v>736.3</v>
      </c>
    </row>
    <row r="38" spans="1:17">
      <c r="A38" s="123" t="s">
        <v>278</v>
      </c>
      <c r="B38" s="124">
        <v>49092</v>
      </c>
      <c r="C38" s="125">
        <v>41620425.93</v>
      </c>
      <c r="D38" s="125">
        <v>847.8</v>
      </c>
      <c r="E38" s="125">
        <v>846.48</v>
      </c>
      <c r="F38" s="124">
        <v>900</v>
      </c>
      <c r="G38" s="125">
        <v>762518.03</v>
      </c>
      <c r="H38" s="125">
        <v>847.24</v>
      </c>
      <c r="I38" s="125">
        <v>846.17</v>
      </c>
      <c r="J38" s="124">
        <v>5732</v>
      </c>
      <c r="K38" s="125">
        <v>4859947.91</v>
      </c>
      <c r="L38" s="125">
        <v>847.86</v>
      </c>
      <c r="M38" s="125">
        <v>845.86</v>
      </c>
      <c r="N38" s="124">
        <v>1</v>
      </c>
      <c r="O38" s="125">
        <v>804.5</v>
      </c>
      <c r="P38" s="126">
        <v>804.5</v>
      </c>
      <c r="Q38" s="127">
        <v>804.5</v>
      </c>
    </row>
    <row r="39" spans="1:17">
      <c r="A39" s="123" t="s">
        <v>279</v>
      </c>
      <c r="B39" s="124">
        <v>59950</v>
      </c>
      <c r="C39" s="125">
        <v>56787534.619999997</v>
      </c>
      <c r="D39" s="125">
        <v>947.25</v>
      </c>
      <c r="E39" s="125">
        <v>940.01</v>
      </c>
      <c r="F39" s="124">
        <v>1010</v>
      </c>
      <c r="G39" s="125">
        <v>957548.77</v>
      </c>
      <c r="H39" s="125">
        <v>948.07</v>
      </c>
      <c r="I39" s="125">
        <v>943.74</v>
      </c>
      <c r="J39" s="124">
        <v>7786</v>
      </c>
      <c r="K39" s="125">
        <v>7349033.7199999997</v>
      </c>
      <c r="L39" s="125">
        <v>943.88</v>
      </c>
      <c r="M39" s="125">
        <v>940.01</v>
      </c>
      <c r="N39" s="124">
        <v>0</v>
      </c>
      <c r="O39" s="125">
        <v>0</v>
      </c>
      <c r="P39" s="126">
        <v>0</v>
      </c>
      <c r="Q39" s="127" t="s">
        <v>251</v>
      </c>
    </row>
    <row r="40" spans="1:17">
      <c r="A40" s="123" t="s">
        <v>257</v>
      </c>
      <c r="B40" s="124">
        <v>365470</v>
      </c>
      <c r="C40" s="125">
        <v>465415228.45999998</v>
      </c>
      <c r="D40" s="125">
        <v>1273.47</v>
      </c>
      <c r="E40" s="125">
        <v>1272.9100000000001</v>
      </c>
      <c r="F40" s="124">
        <v>1953</v>
      </c>
      <c r="G40" s="125">
        <v>2306572.77</v>
      </c>
      <c r="H40" s="125">
        <v>1181.04</v>
      </c>
      <c r="I40" s="125">
        <v>1159.51</v>
      </c>
      <c r="J40" s="124">
        <v>13694</v>
      </c>
      <c r="K40" s="125">
        <v>16493706.199999999</v>
      </c>
      <c r="L40" s="125">
        <v>1204.45</v>
      </c>
      <c r="M40" s="125">
        <v>1204.42</v>
      </c>
      <c r="N40" s="124">
        <v>3</v>
      </c>
      <c r="O40" s="125">
        <v>3867.9</v>
      </c>
      <c r="P40" s="126">
        <v>1289.3</v>
      </c>
      <c r="Q40" s="127">
        <v>1367.42</v>
      </c>
    </row>
    <row r="41" spans="1:17">
      <c r="A41" s="123" t="s">
        <v>258</v>
      </c>
      <c r="B41" s="124">
        <v>148780</v>
      </c>
      <c r="C41" s="125">
        <v>246960842.31999999</v>
      </c>
      <c r="D41" s="125">
        <v>1659.91</v>
      </c>
      <c r="E41" s="125">
        <v>1628.31</v>
      </c>
      <c r="F41" s="124">
        <v>250</v>
      </c>
      <c r="G41" s="125">
        <v>421232.29</v>
      </c>
      <c r="H41" s="125">
        <v>1684.93</v>
      </c>
      <c r="I41" s="125">
        <v>1659.85</v>
      </c>
      <c r="J41" s="124">
        <v>1871</v>
      </c>
      <c r="K41" s="125">
        <v>3135386.14</v>
      </c>
      <c r="L41" s="125">
        <v>1675.78</v>
      </c>
      <c r="M41" s="125">
        <v>1661.07</v>
      </c>
      <c r="N41" s="124">
        <v>0</v>
      </c>
      <c r="O41" s="125">
        <v>0</v>
      </c>
      <c r="P41" s="126">
        <v>0</v>
      </c>
      <c r="Q41" s="127" t="s">
        <v>251</v>
      </c>
    </row>
    <row r="42" spans="1:17">
      <c r="A42" s="123" t="s">
        <v>259</v>
      </c>
      <c r="B42" s="124">
        <v>21782</v>
      </c>
      <c r="C42" s="125">
        <v>47194072.780000001</v>
      </c>
      <c r="D42" s="125">
        <v>2166.65</v>
      </c>
      <c r="E42" s="125">
        <v>2115.23</v>
      </c>
      <c r="F42" s="124">
        <v>46</v>
      </c>
      <c r="G42" s="125">
        <v>101536.63</v>
      </c>
      <c r="H42" s="125">
        <v>2207.3200000000002</v>
      </c>
      <c r="I42" s="125">
        <v>2171.9699999999998</v>
      </c>
      <c r="J42" s="124">
        <v>303</v>
      </c>
      <c r="K42" s="125">
        <v>657014.99</v>
      </c>
      <c r="L42" s="125">
        <v>2168.37</v>
      </c>
      <c r="M42" s="125">
        <v>2132.5500000000002</v>
      </c>
      <c r="N42" s="124">
        <v>0</v>
      </c>
      <c r="O42" s="125">
        <v>0</v>
      </c>
      <c r="P42" s="126">
        <v>0</v>
      </c>
      <c r="Q42" s="127" t="s">
        <v>251</v>
      </c>
    </row>
    <row r="43" spans="1:17">
      <c r="A43" s="123" t="s">
        <v>281</v>
      </c>
      <c r="B43" s="124">
        <v>3696</v>
      </c>
      <c r="C43" s="125">
        <v>9827490.4299999997</v>
      </c>
      <c r="D43" s="125">
        <v>2658.95</v>
      </c>
      <c r="E43" s="125">
        <v>2631.82</v>
      </c>
      <c r="F43" s="124">
        <v>14</v>
      </c>
      <c r="G43" s="125">
        <v>37351.01</v>
      </c>
      <c r="H43" s="125">
        <v>2667.93</v>
      </c>
      <c r="I43" s="125">
        <v>2651.26</v>
      </c>
      <c r="J43" s="124">
        <v>102</v>
      </c>
      <c r="K43" s="125">
        <v>275184.24</v>
      </c>
      <c r="L43" s="125">
        <v>2697.88</v>
      </c>
      <c r="M43" s="125">
        <v>2736.04</v>
      </c>
      <c r="N43" s="124">
        <v>0</v>
      </c>
      <c r="O43" s="125">
        <v>0</v>
      </c>
      <c r="P43" s="126">
        <v>0</v>
      </c>
      <c r="Q43" s="127" t="s">
        <v>251</v>
      </c>
    </row>
    <row r="44" spans="1:17">
      <c r="A44" s="123" t="s">
        <v>282</v>
      </c>
      <c r="B44" s="124">
        <v>839</v>
      </c>
      <c r="C44" s="125">
        <v>2731107.83</v>
      </c>
      <c r="D44" s="125">
        <v>3255.19</v>
      </c>
      <c r="E44" s="125">
        <v>3256.89</v>
      </c>
      <c r="F44" s="124">
        <v>2</v>
      </c>
      <c r="G44" s="125">
        <v>6051.14</v>
      </c>
      <c r="H44" s="125">
        <v>3025.57</v>
      </c>
      <c r="I44" s="125">
        <v>3025.57</v>
      </c>
      <c r="J44" s="124">
        <v>12</v>
      </c>
      <c r="K44" s="125">
        <v>37828.36</v>
      </c>
      <c r="L44" s="125">
        <v>3152.36</v>
      </c>
      <c r="M44" s="125">
        <v>3092.69</v>
      </c>
      <c r="N44" s="124">
        <v>0</v>
      </c>
      <c r="O44" s="125">
        <v>0</v>
      </c>
      <c r="P44" s="126">
        <v>0</v>
      </c>
      <c r="Q44" s="127" t="s">
        <v>251</v>
      </c>
    </row>
    <row r="45" spans="1:17">
      <c r="A45" s="123" t="s">
        <v>283</v>
      </c>
      <c r="B45" s="124">
        <v>321</v>
      </c>
      <c r="C45" s="125">
        <v>1186185.99</v>
      </c>
      <c r="D45" s="125">
        <v>3695.28</v>
      </c>
      <c r="E45" s="125">
        <v>3697.48</v>
      </c>
      <c r="F45" s="124">
        <v>2</v>
      </c>
      <c r="G45" s="125">
        <v>7602.54</v>
      </c>
      <c r="H45" s="125">
        <v>3801.27</v>
      </c>
      <c r="I45" s="125">
        <v>3801.27</v>
      </c>
      <c r="J45" s="124">
        <v>5</v>
      </c>
      <c r="K45" s="125">
        <v>18462.46</v>
      </c>
      <c r="L45" s="125">
        <v>3692.49</v>
      </c>
      <c r="M45" s="125">
        <v>3739.37</v>
      </c>
      <c r="N45" s="124">
        <v>0</v>
      </c>
      <c r="O45" s="125">
        <v>0</v>
      </c>
      <c r="P45" s="126">
        <v>0</v>
      </c>
      <c r="Q45" s="127" t="s">
        <v>251</v>
      </c>
    </row>
    <row r="46" spans="1:17" ht="15.75" thickBot="1">
      <c r="A46" s="128" t="s">
        <v>284</v>
      </c>
      <c r="B46" s="129">
        <v>113</v>
      </c>
      <c r="C46" s="130">
        <v>512517.44</v>
      </c>
      <c r="D46" s="130">
        <v>4535.55</v>
      </c>
      <c r="E46" s="130">
        <v>4326.53</v>
      </c>
      <c r="F46" s="129">
        <v>1</v>
      </c>
      <c r="G46" s="130">
        <v>4779.8900000000003</v>
      </c>
      <c r="H46" s="130">
        <v>4779.8900000000003</v>
      </c>
      <c r="I46" s="130">
        <v>4779.8900000000003</v>
      </c>
      <c r="J46" s="129">
        <v>3</v>
      </c>
      <c r="K46" s="130">
        <v>17679.87</v>
      </c>
      <c r="L46" s="130">
        <v>5893.29</v>
      </c>
      <c r="M46" s="130">
        <v>4725.83</v>
      </c>
      <c r="N46" s="129">
        <v>0</v>
      </c>
      <c r="O46" s="130">
        <v>0</v>
      </c>
      <c r="P46" s="131">
        <v>0</v>
      </c>
      <c r="Q46" s="132" t="s">
        <v>251</v>
      </c>
    </row>
    <row r="47" spans="1:17" ht="16.5" thickBot="1">
      <c r="A47" s="133" t="s">
        <v>410</v>
      </c>
      <c r="B47" s="134">
        <v>1028136</v>
      </c>
      <c r="C47" s="135">
        <v>1069098711.05</v>
      </c>
      <c r="D47" s="135">
        <v>1039.8399999999999</v>
      </c>
      <c r="E47" s="135">
        <v>1062.1500000000001</v>
      </c>
      <c r="F47" s="134">
        <v>29541</v>
      </c>
      <c r="G47" s="135">
        <v>13004964.84</v>
      </c>
      <c r="H47" s="135">
        <v>440.23</v>
      </c>
      <c r="I47" s="135">
        <v>360.96</v>
      </c>
      <c r="J47" s="134">
        <v>129577</v>
      </c>
      <c r="K47" s="135">
        <v>82312505.370000005</v>
      </c>
      <c r="L47" s="135">
        <v>635.24</v>
      </c>
      <c r="M47" s="135">
        <v>552.64</v>
      </c>
      <c r="N47" s="134">
        <v>5054</v>
      </c>
      <c r="O47" s="135">
        <v>1602164.3</v>
      </c>
      <c r="P47" s="136">
        <v>317.01</v>
      </c>
      <c r="Q47" s="137">
        <v>226.29</v>
      </c>
    </row>
    <row r="49" spans="1:17" ht="15.75">
      <c r="A49" s="455" t="s">
        <v>444</v>
      </c>
      <c r="B49" s="455"/>
      <c r="C49" s="455"/>
      <c r="D49" s="455"/>
      <c r="E49" s="455"/>
      <c r="F49" s="455"/>
      <c r="G49" s="455"/>
      <c r="H49" s="455"/>
      <c r="I49" s="455"/>
      <c r="J49" s="455"/>
      <c r="K49" s="455"/>
      <c r="L49" s="455"/>
      <c r="M49" s="455"/>
      <c r="N49" s="455"/>
      <c r="O49" s="455"/>
      <c r="P49" s="455"/>
      <c r="Q49" s="455"/>
    </row>
    <row r="50" spans="1:17" ht="15.75" thickBot="1"/>
    <row r="51" spans="1:17">
      <c r="A51" s="456" t="s">
        <v>10</v>
      </c>
      <c r="B51" s="458" t="s">
        <v>2</v>
      </c>
      <c r="C51" s="459"/>
      <c r="D51" s="459"/>
      <c r="E51" s="460"/>
      <c r="F51" s="458" t="s">
        <v>3</v>
      </c>
      <c r="G51" s="459"/>
      <c r="H51" s="459"/>
      <c r="I51" s="460"/>
      <c r="J51" s="458" t="s">
        <v>11</v>
      </c>
      <c r="K51" s="459"/>
      <c r="L51" s="459"/>
      <c r="M51" s="460"/>
      <c r="N51" s="458" t="s">
        <v>12</v>
      </c>
      <c r="O51" s="459"/>
      <c r="P51" s="459"/>
      <c r="Q51" s="461"/>
    </row>
    <row r="52" spans="1:17" ht="15.75" thickBot="1">
      <c r="A52" s="457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38" t="s">
        <v>270</v>
      </c>
      <c r="B53" s="139">
        <v>14914</v>
      </c>
      <c r="C53" s="140">
        <v>862198.29</v>
      </c>
      <c r="D53" s="140">
        <v>57.81</v>
      </c>
      <c r="E53" s="140">
        <v>58.09</v>
      </c>
      <c r="F53" s="139">
        <v>9632</v>
      </c>
      <c r="G53" s="140">
        <v>580984.34</v>
      </c>
      <c r="H53" s="140">
        <v>60.32</v>
      </c>
      <c r="I53" s="140">
        <v>61.63</v>
      </c>
      <c r="J53" s="139">
        <v>548</v>
      </c>
      <c r="K53" s="140">
        <v>31227.75</v>
      </c>
      <c r="L53" s="140">
        <v>56.98</v>
      </c>
      <c r="M53" s="140">
        <v>58.22</v>
      </c>
      <c r="N53" s="139">
        <v>1582</v>
      </c>
      <c r="O53" s="140">
        <v>113706.46</v>
      </c>
      <c r="P53" s="141">
        <v>71.88</v>
      </c>
      <c r="Q53" s="142">
        <v>75.510000000000005</v>
      </c>
    </row>
    <row r="54" spans="1:17">
      <c r="A54" s="143" t="s">
        <v>271</v>
      </c>
      <c r="B54" s="144">
        <v>11412</v>
      </c>
      <c r="C54" s="145">
        <v>1657090.99</v>
      </c>
      <c r="D54" s="145">
        <v>145.21</v>
      </c>
      <c r="E54" s="145">
        <v>142.49</v>
      </c>
      <c r="F54" s="144">
        <v>11092</v>
      </c>
      <c r="G54" s="145">
        <v>1675794.65</v>
      </c>
      <c r="H54" s="145">
        <v>151.08000000000001</v>
      </c>
      <c r="I54" s="145">
        <v>154.91</v>
      </c>
      <c r="J54" s="144">
        <v>524</v>
      </c>
      <c r="K54" s="145">
        <v>81538.37</v>
      </c>
      <c r="L54" s="145">
        <v>155.61000000000001</v>
      </c>
      <c r="M54" s="145">
        <v>160.52000000000001</v>
      </c>
      <c r="N54" s="144">
        <v>2536</v>
      </c>
      <c r="O54" s="145">
        <v>362954.29</v>
      </c>
      <c r="P54" s="146">
        <v>143.12</v>
      </c>
      <c r="Q54" s="147">
        <v>139.63999999999999</v>
      </c>
    </row>
    <row r="55" spans="1:17">
      <c r="A55" s="143" t="s">
        <v>272</v>
      </c>
      <c r="B55" s="144">
        <v>7969</v>
      </c>
      <c r="C55" s="145">
        <v>2012308.08</v>
      </c>
      <c r="D55" s="145">
        <v>252.52</v>
      </c>
      <c r="E55" s="145">
        <v>253.36</v>
      </c>
      <c r="F55" s="144">
        <v>11680</v>
      </c>
      <c r="G55" s="145">
        <v>2902182.75</v>
      </c>
      <c r="H55" s="145">
        <v>248.47</v>
      </c>
      <c r="I55" s="145">
        <v>249.26</v>
      </c>
      <c r="J55" s="144">
        <v>2644</v>
      </c>
      <c r="K55" s="145">
        <v>699980.6</v>
      </c>
      <c r="L55" s="145">
        <v>264.74</v>
      </c>
      <c r="M55" s="145">
        <v>270.72000000000003</v>
      </c>
      <c r="N55" s="144">
        <v>566</v>
      </c>
      <c r="O55" s="145">
        <v>132497.57</v>
      </c>
      <c r="P55" s="146">
        <v>234.09</v>
      </c>
      <c r="Q55" s="147">
        <v>226.29</v>
      </c>
    </row>
    <row r="56" spans="1:17">
      <c r="A56" s="143" t="s">
        <v>273</v>
      </c>
      <c r="B56" s="144">
        <v>101119</v>
      </c>
      <c r="C56" s="145">
        <v>35654949.5</v>
      </c>
      <c r="D56" s="145">
        <v>352.6</v>
      </c>
      <c r="E56" s="145">
        <v>341.92</v>
      </c>
      <c r="F56" s="144">
        <v>58286</v>
      </c>
      <c r="G56" s="145">
        <v>20422048.030000001</v>
      </c>
      <c r="H56" s="145">
        <v>350.38</v>
      </c>
      <c r="I56" s="145">
        <v>348.83</v>
      </c>
      <c r="J56" s="144">
        <v>26977</v>
      </c>
      <c r="K56" s="145">
        <v>9381273.9399999995</v>
      </c>
      <c r="L56" s="145">
        <v>347.75</v>
      </c>
      <c r="M56" s="145">
        <v>338.4</v>
      </c>
      <c r="N56" s="144">
        <v>1749</v>
      </c>
      <c r="O56" s="145">
        <v>628469.69999999995</v>
      </c>
      <c r="P56" s="146">
        <v>359.33</v>
      </c>
      <c r="Q56" s="147">
        <v>360</v>
      </c>
    </row>
    <row r="57" spans="1:17">
      <c r="A57" s="143" t="s">
        <v>274</v>
      </c>
      <c r="B57" s="144">
        <v>153241</v>
      </c>
      <c r="C57" s="145">
        <v>69291996.519999996</v>
      </c>
      <c r="D57" s="145">
        <v>452.18</v>
      </c>
      <c r="E57" s="145">
        <v>455.38</v>
      </c>
      <c r="F57" s="144">
        <v>62899</v>
      </c>
      <c r="G57" s="145">
        <v>27778915.329999998</v>
      </c>
      <c r="H57" s="145">
        <v>441.64</v>
      </c>
      <c r="I57" s="145">
        <v>424.14</v>
      </c>
      <c r="J57" s="144">
        <v>21136</v>
      </c>
      <c r="K57" s="145">
        <v>9525001.5199999996</v>
      </c>
      <c r="L57" s="145">
        <v>450.65</v>
      </c>
      <c r="M57" s="145">
        <v>455.85</v>
      </c>
      <c r="N57" s="144">
        <v>0</v>
      </c>
      <c r="O57" s="145">
        <v>0</v>
      </c>
      <c r="P57" s="146">
        <v>0</v>
      </c>
      <c r="Q57" s="147" t="s">
        <v>251</v>
      </c>
    </row>
    <row r="58" spans="1:17">
      <c r="A58" s="143" t="s">
        <v>275</v>
      </c>
      <c r="B58" s="144">
        <v>117974</v>
      </c>
      <c r="C58" s="145">
        <v>64157318.049999997</v>
      </c>
      <c r="D58" s="145">
        <v>543.83000000000004</v>
      </c>
      <c r="E58" s="145">
        <v>540.04999999999995</v>
      </c>
      <c r="F58" s="144">
        <v>68419</v>
      </c>
      <c r="G58" s="145">
        <v>36964403.219999999</v>
      </c>
      <c r="H58" s="145">
        <v>540.27</v>
      </c>
      <c r="I58" s="145">
        <v>536.54999999999995</v>
      </c>
      <c r="J58" s="144">
        <v>9135</v>
      </c>
      <c r="K58" s="145">
        <v>4966456.88</v>
      </c>
      <c r="L58" s="145">
        <v>543.66999999999996</v>
      </c>
      <c r="M58" s="145">
        <v>539.09</v>
      </c>
      <c r="N58" s="144">
        <v>0</v>
      </c>
      <c r="O58" s="145">
        <v>0</v>
      </c>
      <c r="P58" s="146">
        <v>0</v>
      </c>
      <c r="Q58" s="147" t="s">
        <v>251</v>
      </c>
    </row>
    <row r="59" spans="1:17">
      <c r="A59" s="143" t="s">
        <v>276</v>
      </c>
      <c r="B59" s="144">
        <v>84495</v>
      </c>
      <c r="C59" s="145">
        <v>54458625.390000001</v>
      </c>
      <c r="D59" s="145">
        <v>644.52</v>
      </c>
      <c r="E59" s="145">
        <v>640.53</v>
      </c>
      <c r="F59" s="144">
        <v>30071</v>
      </c>
      <c r="G59" s="145">
        <v>19450235.039999999</v>
      </c>
      <c r="H59" s="145">
        <v>646.80999999999995</v>
      </c>
      <c r="I59" s="145">
        <v>645.87</v>
      </c>
      <c r="J59" s="144">
        <v>4726</v>
      </c>
      <c r="K59" s="145">
        <v>3042945.65</v>
      </c>
      <c r="L59" s="145">
        <v>643.87</v>
      </c>
      <c r="M59" s="145">
        <v>640.70000000000005</v>
      </c>
      <c r="N59" s="144">
        <v>0</v>
      </c>
      <c r="O59" s="145">
        <v>0</v>
      </c>
      <c r="P59" s="146">
        <v>0</v>
      </c>
      <c r="Q59" s="147" t="s">
        <v>251</v>
      </c>
    </row>
    <row r="60" spans="1:17">
      <c r="A60" s="143" t="s">
        <v>277</v>
      </c>
      <c r="B60" s="144">
        <v>54604</v>
      </c>
      <c r="C60" s="145">
        <v>40841466.789999999</v>
      </c>
      <c r="D60" s="145">
        <v>747.96</v>
      </c>
      <c r="E60" s="145">
        <v>746.67</v>
      </c>
      <c r="F60" s="144">
        <v>22229</v>
      </c>
      <c r="G60" s="145">
        <v>16615024.060000001</v>
      </c>
      <c r="H60" s="145">
        <v>747.45</v>
      </c>
      <c r="I60" s="145">
        <v>745.62</v>
      </c>
      <c r="J60" s="144">
        <v>5072</v>
      </c>
      <c r="K60" s="145">
        <v>3759257.87</v>
      </c>
      <c r="L60" s="145">
        <v>741.18</v>
      </c>
      <c r="M60" s="145">
        <v>736.3</v>
      </c>
      <c r="N60" s="144">
        <v>950</v>
      </c>
      <c r="O60" s="145">
        <v>701546.05</v>
      </c>
      <c r="P60" s="146">
        <v>738.47</v>
      </c>
      <c r="Q60" s="147">
        <v>736.3</v>
      </c>
    </row>
    <row r="61" spans="1:17">
      <c r="A61" s="143" t="s">
        <v>278</v>
      </c>
      <c r="B61" s="144">
        <v>45611</v>
      </c>
      <c r="C61" s="145">
        <v>38705727.07</v>
      </c>
      <c r="D61" s="145">
        <v>848.61</v>
      </c>
      <c r="E61" s="145">
        <v>847.94</v>
      </c>
      <c r="F61" s="144">
        <v>18384</v>
      </c>
      <c r="G61" s="145">
        <v>15605580.32</v>
      </c>
      <c r="H61" s="145">
        <v>848.87</v>
      </c>
      <c r="I61" s="145">
        <v>848.49</v>
      </c>
      <c r="J61" s="144">
        <v>1191</v>
      </c>
      <c r="K61" s="145">
        <v>1008294.49</v>
      </c>
      <c r="L61" s="145">
        <v>846.59</v>
      </c>
      <c r="M61" s="145">
        <v>844.15</v>
      </c>
      <c r="N61" s="144">
        <v>0</v>
      </c>
      <c r="O61" s="145">
        <v>0</v>
      </c>
      <c r="P61" s="146">
        <v>0</v>
      </c>
      <c r="Q61" s="147" t="s">
        <v>251</v>
      </c>
    </row>
    <row r="62" spans="1:17">
      <c r="A62" s="143" t="s">
        <v>279</v>
      </c>
      <c r="B62" s="144">
        <v>52591</v>
      </c>
      <c r="C62" s="145">
        <v>49821446.210000001</v>
      </c>
      <c r="D62" s="145">
        <v>947.34</v>
      </c>
      <c r="E62" s="145">
        <v>942.55</v>
      </c>
      <c r="F62" s="144">
        <v>19896</v>
      </c>
      <c r="G62" s="145">
        <v>18827960.469999999</v>
      </c>
      <c r="H62" s="145">
        <v>946.32</v>
      </c>
      <c r="I62" s="145">
        <v>940.29</v>
      </c>
      <c r="J62" s="144">
        <v>3427</v>
      </c>
      <c r="K62" s="145">
        <v>3235006.8</v>
      </c>
      <c r="L62" s="145">
        <v>943.98</v>
      </c>
      <c r="M62" s="145">
        <v>940.01</v>
      </c>
      <c r="N62" s="144">
        <v>0</v>
      </c>
      <c r="O62" s="145">
        <v>0</v>
      </c>
      <c r="P62" s="146">
        <v>0</v>
      </c>
      <c r="Q62" s="147" t="s">
        <v>251</v>
      </c>
    </row>
    <row r="63" spans="1:17">
      <c r="A63" s="143" t="s">
        <v>257</v>
      </c>
      <c r="B63" s="144">
        <v>185776</v>
      </c>
      <c r="C63" s="145">
        <v>231454229.55000001</v>
      </c>
      <c r="D63" s="145">
        <v>1245.8800000000001</v>
      </c>
      <c r="E63" s="145">
        <v>1242.02</v>
      </c>
      <c r="F63" s="144">
        <v>38663</v>
      </c>
      <c r="G63" s="145">
        <v>46196811.969999999</v>
      </c>
      <c r="H63" s="145">
        <v>1194.8599999999999</v>
      </c>
      <c r="I63" s="145">
        <v>1187.23</v>
      </c>
      <c r="J63" s="144">
        <v>4342</v>
      </c>
      <c r="K63" s="145">
        <v>5184540.29</v>
      </c>
      <c r="L63" s="145">
        <v>1194.04</v>
      </c>
      <c r="M63" s="145">
        <v>1180.1500000000001</v>
      </c>
      <c r="N63" s="144">
        <v>0</v>
      </c>
      <c r="O63" s="145">
        <v>0</v>
      </c>
      <c r="P63" s="146">
        <v>0</v>
      </c>
      <c r="Q63" s="147" t="s">
        <v>251</v>
      </c>
    </row>
    <row r="64" spans="1:17">
      <c r="A64" s="143" t="s">
        <v>258</v>
      </c>
      <c r="B64" s="144">
        <v>49028</v>
      </c>
      <c r="C64" s="145">
        <v>80699064.579999998</v>
      </c>
      <c r="D64" s="145">
        <v>1645.98</v>
      </c>
      <c r="E64" s="145">
        <v>1610.77</v>
      </c>
      <c r="F64" s="144">
        <v>4428</v>
      </c>
      <c r="G64" s="145">
        <v>7298813.0099999998</v>
      </c>
      <c r="H64" s="145">
        <v>1648.33</v>
      </c>
      <c r="I64" s="145">
        <v>1626.25</v>
      </c>
      <c r="J64" s="144">
        <v>306</v>
      </c>
      <c r="K64" s="145">
        <v>512704.14</v>
      </c>
      <c r="L64" s="145">
        <v>1675.5</v>
      </c>
      <c r="M64" s="145">
        <v>1636.67</v>
      </c>
      <c r="N64" s="144">
        <v>0</v>
      </c>
      <c r="O64" s="145">
        <v>0</v>
      </c>
      <c r="P64" s="146">
        <v>0</v>
      </c>
      <c r="Q64" s="147" t="s">
        <v>251</v>
      </c>
    </row>
    <row r="65" spans="1:17">
      <c r="A65" s="143" t="s">
        <v>259</v>
      </c>
      <c r="B65" s="144">
        <v>7442</v>
      </c>
      <c r="C65" s="145">
        <v>16442258.67</v>
      </c>
      <c r="D65" s="145">
        <v>2209.39</v>
      </c>
      <c r="E65" s="145">
        <v>2188.1</v>
      </c>
      <c r="F65" s="144">
        <v>435</v>
      </c>
      <c r="G65" s="145">
        <v>957298.48</v>
      </c>
      <c r="H65" s="145">
        <v>2200.69</v>
      </c>
      <c r="I65" s="145">
        <v>2179.77</v>
      </c>
      <c r="J65" s="144">
        <v>42</v>
      </c>
      <c r="K65" s="145">
        <v>90399.74</v>
      </c>
      <c r="L65" s="145">
        <v>2152.37</v>
      </c>
      <c r="M65" s="145">
        <v>2138.87</v>
      </c>
      <c r="N65" s="144">
        <v>0</v>
      </c>
      <c r="O65" s="145">
        <v>0</v>
      </c>
      <c r="P65" s="146">
        <v>0</v>
      </c>
      <c r="Q65" s="147" t="s">
        <v>251</v>
      </c>
    </row>
    <row r="66" spans="1:17">
      <c r="A66" s="143" t="s">
        <v>281</v>
      </c>
      <c r="B66" s="144">
        <v>1668</v>
      </c>
      <c r="C66" s="145">
        <v>4476798.3600000003</v>
      </c>
      <c r="D66" s="145">
        <v>2683.93</v>
      </c>
      <c r="E66" s="145">
        <v>2650.51</v>
      </c>
      <c r="F66" s="144">
        <v>145</v>
      </c>
      <c r="G66" s="145">
        <v>381331.06</v>
      </c>
      <c r="H66" s="145">
        <v>2629.87</v>
      </c>
      <c r="I66" s="145">
        <v>2608.0500000000002</v>
      </c>
      <c r="J66" s="144">
        <v>18</v>
      </c>
      <c r="K66" s="145">
        <v>48153.79</v>
      </c>
      <c r="L66" s="145">
        <v>2675.21</v>
      </c>
      <c r="M66" s="145">
        <v>2730.28</v>
      </c>
      <c r="N66" s="144">
        <v>0</v>
      </c>
      <c r="O66" s="145">
        <v>0</v>
      </c>
      <c r="P66" s="146">
        <v>0</v>
      </c>
      <c r="Q66" s="147" t="s">
        <v>251</v>
      </c>
    </row>
    <row r="67" spans="1:17">
      <c r="A67" s="143" t="s">
        <v>282</v>
      </c>
      <c r="B67" s="144">
        <v>359</v>
      </c>
      <c r="C67" s="145">
        <v>1149000.9099999999</v>
      </c>
      <c r="D67" s="145">
        <v>3200.56</v>
      </c>
      <c r="E67" s="145">
        <v>3175.2</v>
      </c>
      <c r="F67" s="144">
        <v>12</v>
      </c>
      <c r="G67" s="145">
        <v>38957.300000000003</v>
      </c>
      <c r="H67" s="145">
        <v>3246.44</v>
      </c>
      <c r="I67" s="145">
        <v>3218.39</v>
      </c>
      <c r="J67" s="144">
        <v>2</v>
      </c>
      <c r="K67" s="145">
        <v>6449.46</v>
      </c>
      <c r="L67" s="145">
        <v>3224.73</v>
      </c>
      <c r="M67" s="145">
        <v>3224.73</v>
      </c>
      <c r="N67" s="144">
        <v>0</v>
      </c>
      <c r="O67" s="145">
        <v>0</v>
      </c>
      <c r="P67" s="146">
        <v>0</v>
      </c>
      <c r="Q67" s="147" t="s">
        <v>251</v>
      </c>
    </row>
    <row r="68" spans="1:17">
      <c r="A68" s="143" t="s">
        <v>283</v>
      </c>
      <c r="B68" s="144">
        <v>99</v>
      </c>
      <c r="C68" s="145">
        <v>363847.62</v>
      </c>
      <c r="D68" s="145">
        <v>3675.23</v>
      </c>
      <c r="E68" s="145">
        <v>3640.37</v>
      </c>
      <c r="F68" s="144">
        <v>4</v>
      </c>
      <c r="G68" s="145">
        <v>14770.43</v>
      </c>
      <c r="H68" s="145">
        <v>3692.61</v>
      </c>
      <c r="I68" s="145">
        <v>3667.59</v>
      </c>
      <c r="J68" s="144">
        <v>0</v>
      </c>
      <c r="K68" s="145">
        <v>0</v>
      </c>
      <c r="L68" s="145">
        <v>0</v>
      </c>
      <c r="M68" s="145" t="s">
        <v>251</v>
      </c>
      <c r="N68" s="144">
        <v>0</v>
      </c>
      <c r="O68" s="145">
        <v>0</v>
      </c>
      <c r="P68" s="146">
        <v>0</v>
      </c>
      <c r="Q68" s="147" t="s">
        <v>251</v>
      </c>
    </row>
    <row r="69" spans="1:17" ht="15.75" thickBot="1">
      <c r="A69" s="148" t="s">
        <v>284</v>
      </c>
      <c r="B69" s="149">
        <v>57</v>
      </c>
      <c r="C69" s="150">
        <v>266167.59999999998</v>
      </c>
      <c r="D69" s="150">
        <v>4669.6099999999997</v>
      </c>
      <c r="E69" s="150">
        <v>4471.46</v>
      </c>
      <c r="F69" s="149">
        <v>3</v>
      </c>
      <c r="G69" s="150">
        <v>14074.13</v>
      </c>
      <c r="H69" s="150">
        <v>4691.38</v>
      </c>
      <c r="I69" s="150">
        <v>4261.8</v>
      </c>
      <c r="J69" s="149">
        <v>0</v>
      </c>
      <c r="K69" s="150">
        <v>0</v>
      </c>
      <c r="L69" s="150">
        <v>0</v>
      </c>
      <c r="M69" s="150" t="s">
        <v>251</v>
      </c>
      <c r="N69" s="149">
        <v>0</v>
      </c>
      <c r="O69" s="150">
        <v>0</v>
      </c>
      <c r="P69" s="151">
        <v>0</v>
      </c>
      <c r="Q69" s="152" t="s">
        <v>251</v>
      </c>
    </row>
    <row r="70" spans="1:17" ht="16.5" thickBot="1">
      <c r="A70" s="153" t="s">
        <v>410</v>
      </c>
      <c r="B70" s="154">
        <v>888359</v>
      </c>
      <c r="C70" s="155">
        <v>692314494.17999995</v>
      </c>
      <c r="D70" s="155">
        <v>779.32</v>
      </c>
      <c r="E70" s="155">
        <v>635.97</v>
      </c>
      <c r="F70" s="154">
        <v>356278</v>
      </c>
      <c r="G70" s="155">
        <v>215725184.59</v>
      </c>
      <c r="H70" s="155">
        <v>605.5</v>
      </c>
      <c r="I70" s="155">
        <v>520.77</v>
      </c>
      <c r="J70" s="154">
        <v>80090</v>
      </c>
      <c r="K70" s="155">
        <v>41573231.289999999</v>
      </c>
      <c r="L70" s="155">
        <v>519.08000000000004</v>
      </c>
      <c r="M70" s="155">
        <v>452.75</v>
      </c>
      <c r="N70" s="154">
        <v>7383</v>
      </c>
      <c r="O70" s="155">
        <v>1939174.07</v>
      </c>
      <c r="P70" s="156">
        <v>262.64999999999998</v>
      </c>
      <c r="Q70" s="157">
        <v>174.86</v>
      </c>
    </row>
  </sheetData>
  <mergeCells count="20">
    <mergeCell ref="A49:Q49"/>
    <mergeCell ref="A51:A52"/>
    <mergeCell ref="B51:E51"/>
    <mergeCell ref="F51:I51"/>
    <mergeCell ref="J51:M51"/>
    <mergeCell ref="N51:Q51"/>
    <mergeCell ref="A26:Q26"/>
    <mergeCell ref="A28:A29"/>
    <mergeCell ref="B28:E28"/>
    <mergeCell ref="F28:I28"/>
    <mergeCell ref="J28:M28"/>
    <mergeCell ref="N28:Q28"/>
    <mergeCell ref="A1:Q1"/>
    <mergeCell ref="A2:Q2"/>
    <mergeCell ref="A3:Q3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7"/>
  <sheetViews>
    <sheetView zoomScaleNormal="100" workbookViewId="0">
      <selection activeCell="G6" sqref="G6"/>
    </sheetView>
  </sheetViews>
  <sheetFormatPr defaultRowHeight="15"/>
  <cols>
    <col min="1" max="1" width="4.85546875" style="100" bestFit="1" customWidth="1"/>
    <col min="2" max="2" width="15.7109375" style="100" customWidth="1"/>
    <col min="3" max="3" width="19.42578125" style="100" customWidth="1"/>
    <col min="4" max="6" width="14.85546875" style="100" customWidth="1"/>
    <col min="7" max="7" width="42.85546875" style="100" customWidth="1"/>
    <col min="8" max="16384" width="9.140625" style="100"/>
  </cols>
  <sheetData>
    <row r="1" spans="1:7" s="11" customFormat="1" ht="18.75">
      <c r="A1" s="446" t="s">
        <v>811</v>
      </c>
      <c r="B1" s="446"/>
      <c r="C1" s="446"/>
      <c r="D1" s="446"/>
      <c r="E1" s="446"/>
      <c r="F1" s="446"/>
      <c r="G1" s="446"/>
    </row>
    <row r="2" spans="1:7" ht="15.75" thickBot="1">
      <c r="A2" s="10"/>
    </row>
    <row r="3" spans="1:7" s="12" customFormat="1" ht="16.5" thickBot="1">
      <c r="A3" s="296" t="s">
        <v>9</v>
      </c>
      <c r="B3" s="297" t="s">
        <v>508</v>
      </c>
      <c r="C3" s="297" t="s">
        <v>22</v>
      </c>
      <c r="D3" s="297" t="s">
        <v>509</v>
      </c>
      <c r="E3" s="297" t="s">
        <v>510</v>
      </c>
      <c r="F3" s="297" t="s">
        <v>511</v>
      </c>
      <c r="G3" s="298" t="s">
        <v>512</v>
      </c>
    </row>
    <row r="4" spans="1:7">
      <c r="A4" s="299">
        <v>1</v>
      </c>
      <c r="B4" s="300" t="s">
        <v>513</v>
      </c>
      <c r="C4" s="301" t="s">
        <v>411</v>
      </c>
      <c r="D4" s="302">
        <v>1</v>
      </c>
      <c r="E4" s="302" t="s">
        <v>251</v>
      </c>
      <c r="F4" s="302" t="s">
        <v>251</v>
      </c>
      <c r="G4" s="303">
        <v>20</v>
      </c>
    </row>
    <row r="5" spans="1:7">
      <c r="A5" s="167">
        <v>2</v>
      </c>
      <c r="B5" s="304" t="s">
        <v>514</v>
      </c>
      <c r="C5" s="305" t="s">
        <v>515</v>
      </c>
      <c r="D5" s="197">
        <v>5</v>
      </c>
      <c r="E5" s="197">
        <v>17</v>
      </c>
      <c r="F5" s="197">
        <v>126</v>
      </c>
      <c r="G5" s="306">
        <v>808</v>
      </c>
    </row>
    <row r="6" spans="1:7">
      <c r="A6" s="167">
        <v>3</v>
      </c>
      <c r="B6" s="304" t="s">
        <v>516</v>
      </c>
      <c r="C6" s="304" t="s">
        <v>517</v>
      </c>
      <c r="D6" s="197" t="s">
        <v>251</v>
      </c>
      <c r="E6" s="197">
        <v>4</v>
      </c>
      <c r="F6" s="197">
        <v>12</v>
      </c>
      <c r="G6" s="306">
        <v>160</v>
      </c>
    </row>
    <row r="7" spans="1:7">
      <c r="A7" s="167">
        <v>4</v>
      </c>
      <c r="B7" s="304" t="s">
        <v>518</v>
      </c>
      <c r="C7" s="304" t="s">
        <v>519</v>
      </c>
      <c r="D7" s="197">
        <v>1</v>
      </c>
      <c r="E7" s="197" t="s">
        <v>251</v>
      </c>
      <c r="F7" s="197" t="s">
        <v>251</v>
      </c>
      <c r="G7" s="306">
        <v>2</v>
      </c>
    </row>
    <row r="8" spans="1:7">
      <c r="A8" s="167">
        <v>5</v>
      </c>
      <c r="B8" s="304" t="s">
        <v>520</v>
      </c>
      <c r="C8" s="304" t="s">
        <v>521</v>
      </c>
      <c r="D8" s="197" t="s">
        <v>251</v>
      </c>
      <c r="E8" s="197" t="s">
        <v>251</v>
      </c>
      <c r="F8" s="197">
        <v>1</v>
      </c>
      <c r="G8" s="306" t="s">
        <v>251</v>
      </c>
    </row>
    <row r="9" spans="1:7">
      <c r="A9" s="167">
        <v>6</v>
      </c>
      <c r="B9" s="304" t="s">
        <v>522</v>
      </c>
      <c r="C9" s="304" t="s">
        <v>523</v>
      </c>
      <c r="D9" s="197" t="s">
        <v>251</v>
      </c>
      <c r="E9" s="197" t="s">
        <v>251</v>
      </c>
      <c r="F9" s="197" t="s">
        <v>251</v>
      </c>
      <c r="G9" s="306">
        <v>2</v>
      </c>
    </row>
    <row r="10" spans="1:7">
      <c r="A10" s="167">
        <v>7</v>
      </c>
      <c r="B10" s="304" t="s">
        <v>524</v>
      </c>
      <c r="C10" s="304" t="s">
        <v>525</v>
      </c>
      <c r="D10" s="197" t="s">
        <v>251</v>
      </c>
      <c r="E10" s="197" t="s">
        <v>251</v>
      </c>
      <c r="F10" s="197">
        <v>1</v>
      </c>
      <c r="G10" s="306">
        <v>1</v>
      </c>
    </row>
    <row r="11" spans="1:7">
      <c r="A11" s="167">
        <v>8</v>
      </c>
      <c r="B11" s="304" t="s">
        <v>526</v>
      </c>
      <c r="C11" s="304" t="s">
        <v>527</v>
      </c>
      <c r="D11" s="197" t="s">
        <v>251</v>
      </c>
      <c r="E11" s="197" t="s">
        <v>251</v>
      </c>
      <c r="F11" s="197">
        <v>1</v>
      </c>
      <c r="G11" s="306">
        <v>1</v>
      </c>
    </row>
    <row r="12" spans="1:7">
      <c r="A12" s="167">
        <v>9</v>
      </c>
      <c r="B12" s="304" t="s">
        <v>528</v>
      </c>
      <c r="C12" s="304" t="s">
        <v>529</v>
      </c>
      <c r="D12" s="197" t="s">
        <v>251</v>
      </c>
      <c r="E12" s="197">
        <v>1</v>
      </c>
      <c r="F12" s="197" t="s">
        <v>251</v>
      </c>
      <c r="G12" s="306">
        <v>6</v>
      </c>
    </row>
    <row r="13" spans="1:7">
      <c r="A13" s="167">
        <v>10</v>
      </c>
      <c r="B13" s="304" t="s">
        <v>530</v>
      </c>
      <c r="C13" s="304" t="s">
        <v>531</v>
      </c>
      <c r="D13" s="197" t="s">
        <v>251</v>
      </c>
      <c r="E13" s="197" t="s">
        <v>251</v>
      </c>
      <c r="F13" s="197">
        <v>3</v>
      </c>
      <c r="G13" s="306">
        <v>31</v>
      </c>
    </row>
    <row r="14" spans="1:7">
      <c r="A14" s="167">
        <v>11</v>
      </c>
      <c r="B14" s="304" t="s">
        <v>532</v>
      </c>
      <c r="C14" s="304" t="s">
        <v>533</v>
      </c>
      <c r="D14" s="197" t="s">
        <v>251</v>
      </c>
      <c r="E14" s="197" t="s">
        <v>251</v>
      </c>
      <c r="F14" s="197" t="s">
        <v>251</v>
      </c>
      <c r="G14" s="306">
        <v>2</v>
      </c>
    </row>
    <row r="15" spans="1:7">
      <c r="A15" s="167">
        <v>12</v>
      </c>
      <c r="B15" s="304" t="s">
        <v>534</v>
      </c>
      <c r="C15" s="304" t="s">
        <v>535</v>
      </c>
      <c r="D15" s="197" t="s">
        <v>251</v>
      </c>
      <c r="E15" s="197" t="s">
        <v>251</v>
      </c>
      <c r="F15" s="197" t="s">
        <v>251</v>
      </c>
      <c r="G15" s="306">
        <v>1</v>
      </c>
    </row>
    <row r="16" spans="1:7">
      <c r="A16" s="167">
        <v>13</v>
      </c>
      <c r="B16" s="304" t="s">
        <v>536</v>
      </c>
      <c r="C16" s="304" t="s">
        <v>537</v>
      </c>
      <c r="D16" s="197">
        <v>4</v>
      </c>
      <c r="E16" s="197">
        <v>6</v>
      </c>
      <c r="F16" s="197">
        <v>22</v>
      </c>
      <c r="G16" s="306">
        <v>72</v>
      </c>
    </row>
    <row r="17" spans="1:7">
      <c r="A17" s="167">
        <v>14</v>
      </c>
      <c r="B17" s="304" t="s">
        <v>538</v>
      </c>
      <c r="C17" s="304" t="s">
        <v>539</v>
      </c>
      <c r="D17" s="197" t="s">
        <v>251</v>
      </c>
      <c r="E17" s="197">
        <v>2</v>
      </c>
      <c r="F17" s="197">
        <v>53</v>
      </c>
      <c r="G17" s="306">
        <v>261</v>
      </c>
    </row>
    <row r="18" spans="1:7">
      <c r="A18" s="167">
        <v>15</v>
      </c>
      <c r="B18" s="304" t="s">
        <v>540</v>
      </c>
      <c r="C18" s="304" t="s">
        <v>541</v>
      </c>
      <c r="D18" s="197" t="s">
        <v>251</v>
      </c>
      <c r="E18" s="197">
        <v>3</v>
      </c>
      <c r="F18" s="197">
        <v>27</v>
      </c>
      <c r="G18" s="306">
        <v>135</v>
      </c>
    </row>
    <row r="19" spans="1:7">
      <c r="A19" s="167">
        <v>16</v>
      </c>
      <c r="B19" s="304" t="s">
        <v>542</v>
      </c>
      <c r="C19" s="304" t="s">
        <v>543</v>
      </c>
      <c r="D19" s="197" t="s">
        <v>251</v>
      </c>
      <c r="E19" s="197" t="s">
        <v>251</v>
      </c>
      <c r="F19" s="197">
        <v>1</v>
      </c>
      <c r="G19" s="306">
        <v>1</v>
      </c>
    </row>
    <row r="20" spans="1:7">
      <c r="A20" s="167">
        <v>17</v>
      </c>
      <c r="B20" s="304" t="s">
        <v>544</v>
      </c>
      <c r="C20" s="304" t="s">
        <v>545</v>
      </c>
      <c r="D20" s="197" t="s">
        <v>251</v>
      </c>
      <c r="E20" s="197">
        <v>3</v>
      </c>
      <c r="F20" s="197">
        <v>2</v>
      </c>
      <c r="G20" s="306">
        <v>14</v>
      </c>
    </row>
    <row r="21" spans="1:7">
      <c r="A21" s="167">
        <v>18</v>
      </c>
      <c r="B21" s="304" t="s">
        <v>546</v>
      </c>
      <c r="C21" s="304" t="s">
        <v>547</v>
      </c>
      <c r="D21" s="197" t="s">
        <v>251</v>
      </c>
      <c r="E21" s="197" t="s">
        <v>251</v>
      </c>
      <c r="F21" s="197">
        <v>3</v>
      </c>
      <c r="G21" s="306">
        <v>18</v>
      </c>
    </row>
    <row r="22" spans="1:7">
      <c r="A22" s="167">
        <v>19</v>
      </c>
      <c r="B22" s="304" t="s">
        <v>548</v>
      </c>
      <c r="C22" s="304" t="s">
        <v>549</v>
      </c>
      <c r="D22" s="197" t="s">
        <v>251</v>
      </c>
      <c r="E22" s="197" t="s">
        <v>251</v>
      </c>
      <c r="F22" s="197">
        <v>1</v>
      </c>
      <c r="G22" s="306">
        <v>18</v>
      </c>
    </row>
    <row r="23" spans="1:7">
      <c r="A23" s="167">
        <v>20</v>
      </c>
      <c r="B23" s="304" t="s">
        <v>550</v>
      </c>
      <c r="C23" s="304" t="s">
        <v>551</v>
      </c>
      <c r="D23" s="197" t="s">
        <v>251</v>
      </c>
      <c r="E23" s="197" t="s">
        <v>251</v>
      </c>
      <c r="F23" s="197" t="s">
        <v>251</v>
      </c>
      <c r="G23" s="306">
        <v>8</v>
      </c>
    </row>
    <row r="24" spans="1:7">
      <c r="A24" s="167">
        <v>21</v>
      </c>
      <c r="B24" s="304" t="s">
        <v>552</v>
      </c>
      <c r="C24" s="304" t="s">
        <v>553</v>
      </c>
      <c r="D24" s="197" t="s">
        <v>251</v>
      </c>
      <c r="E24" s="197" t="s">
        <v>251</v>
      </c>
      <c r="F24" s="197" t="s">
        <v>251</v>
      </c>
      <c r="G24" s="306">
        <v>4</v>
      </c>
    </row>
    <row r="25" spans="1:7">
      <c r="A25" s="167">
        <v>22</v>
      </c>
      <c r="B25" s="304" t="s">
        <v>554</v>
      </c>
      <c r="C25" s="304" t="s">
        <v>555</v>
      </c>
      <c r="D25" s="197" t="s">
        <v>251</v>
      </c>
      <c r="E25" s="197" t="s">
        <v>251</v>
      </c>
      <c r="F25" s="197">
        <v>10</v>
      </c>
      <c r="G25" s="306">
        <v>25</v>
      </c>
    </row>
    <row r="26" spans="1:7">
      <c r="A26" s="167">
        <v>23</v>
      </c>
      <c r="B26" s="304" t="s">
        <v>556</v>
      </c>
      <c r="C26" s="304" t="s">
        <v>557</v>
      </c>
      <c r="D26" s="197" t="s">
        <v>251</v>
      </c>
      <c r="E26" s="197">
        <v>2</v>
      </c>
      <c r="F26" s="197">
        <v>7</v>
      </c>
      <c r="G26" s="306">
        <v>65</v>
      </c>
    </row>
    <row r="27" spans="1:7">
      <c r="A27" s="167">
        <v>24</v>
      </c>
      <c r="B27" s="304" t="s">
        <v>558</v>
      </c>
      <c r="C27" s="304" t="s">
        <v>559</v>
      </c>
      <c r="D27" s="197">
        <v>1</v>
      </c>
      <c r="E27" s="197" t="s">
        <v>251</v>
      </c>
      <c r="F27" s="197">
        <v>3</v>
      </c>
      <c r="G27" s="306">
        <v>26</v>
      </c>
    </row>
    <row r="28" spans="1:7">
      <c r="A28" s="167">
        <v>25</v>
      </c>
      <c r="B28" s="304" t="s">
        <v>560</v>
      </c>
      <c r="C28" s="304" t="s">
        <v>294</v>
      </c>
      <c r="D28" s="197" t="s">
        <v>251</v>
      </c>
      <c r="E28" s="197" t="s">
        <v>251</v>
      </c>
      <c r="F28" s="197" t="s">
        <v>251</v>
      </c>
      <c r="G28" s="306">
        <v>2</v>
      </c>
    </row>
    <row r="29" spans="1:7">
      <c r="A29" s="167">
        <v>26</v>
      </c>
      <c r="B29" s="304" t="s">
        <v>561</v>
      </c>
      <c r="C29" s="304" t="s">
        <v>562</v>
      </c>
      <c r="D29" s="197">
        <v>1</v>
      </c>
      <c r="E29" s="197" t="s">
        <v>251</v>
      </c>
      <c r="F29" s="197">
        <v>1</v>
      </c>
      <c r="G29" s="306">
        <v>7</v>
      </c>
    </row>
    <row r="30" spans="1:7">
      <c r="A30" s="167">
        <v>27</v>
      </c>
      <c r="B30" s="304" t="s">
        <v>563</v>
      </c>
      <c r="C30" s="304" t="s">
        <v>564</v>
      </c>
      <c r="D30" s="197">
        <v>5</v>
      </c>
      <c r="E30" s="197">
        <v>10</v>
      </c>
      <c r="F30" s="197">
        <v>104</v>
      </c>
      <c r="G30" s="306">
        <v>582</v>
      </c>
    </row>
    <row r="31" spans="1:7">
      <c r="A31" s="167">
        <v>28</v>
      </c>
      <c r="B31" s="304" t="s">
        <v>565</v>
      </c>
      <c r="C31" s="304" t="s">
        <v>566</v>
      </c>
      <c r="D31" s="197" t="s">
        <v>251</v>
      </c>
      <c r="E31" s="197" t="s">
        <v>251</v>
      </c>
      <c r="F31" s="197">
        <v>1</v>
      </c>
      <c r="G31" s="306">
        <v>13</v>
      </c>
    </row>
    <row r="32" spans="1:7">
      <c r="A32" s="167">
        <v>29</v>
      </c>
      <c r="B32" s="304" t="s">
        <v>567</v>
      </c>
      <c r="C32" s="304" t="s">
        <v>568</v>
      </c>
      <c r="D32" s="197" t="s">
        <v>251</v>
      </c>
      <c r="E32" s="197" t="s">
        <v>251</v>
      </c>
      <c r="F32" s="197" t="s">
        <v>251</v>
      </c>
      <c r="G32" s="306">
        <v>1</v>
      </c>
    </row>
    <row r="33" spans="1:7">
      <c r="A33" s="167">
        <v>30</v>
      </c>
      <c r="B33" s="304" t="s">
        <v>569</v>
      </c>
      <c r="C33" s="304" t="s">
        <v>570</v>
      </c>
      <c r="D33" s="197" t="s">
        <v>251</v>
      </c>
      <c r="E33" s="197" t="s">
        <v>251</v>
      </c>
      <c r="F33" s="197" t="s">
        <v>251</v>
      </c>
      <c r="G33" s="306">
        <v>13</v>
      </c>
    </row>
    <row r="34" spans="1:7">
      <c r="A34" s="167">
        <v>31</v>
      </c>
      <c r="B34" s="304" t="s">
        <v>571</v>
      </c>
      <c r="C34" s="304" t="s">
        <v>572</v>
      </c>
      <c r="D34" s="197" t="s">
        <v>251</v>
      </c>
      <c r="E34" s="197" t="s">
        <v>251</v>
      </c>
      <c r="F34" s="197">
        <v>1</v>
      </c>
      <c r="G34" s="306">
        <v>3</v>
      </c>
    </row>
    <row r="35" spans="1:7">
      <c r="A35" s="167">
        <v>32</v>
      </c>
      <c r="B35" s="304" t="s">
        <v>573</v>
      </c>
      <c r="C35" s="304" t="s">
        <v>193</v>
      </c>
      <c r="D35" s="197" t="s">
        <v>251</v>
      </c>
      <c r="E35" s="197" t="s">
        <v>251</v>
      </c>
      <c r="F35" s="197">
        <v>2</v>
      </c>
      <c r="G35" s="306" t="s">
        <v>251</v>
      </c>
    </row>
    <row r="36" spans="1:7">
      <c r="A36" s="167">
        <v>33</v>
      </c>
      <c r="B36" s="304" t="s">
        <v>574</v>
      </c>
      <c r="C36" s="304" t="s">
        <v>575</v>
      </c>
      <c r="D36" s="197" t="s">
        <v>251</v>
      </c>
      <c r="E36" s="197" t="s">
        <v>251</v>
      </c>
      <c r="F36" s="197">
        <v>1</v>
      </c>
      <c r="G36" s="306">
        <v>1</v>
      </c>
    </row>
    <row r="37" spans="1:7">
      <c r="A37" s="167">
        <v>34</v>
      </c>
      <c r="B37" s="304" t="s">
        <v>576</v>
      </c>
      <c r="C37" s="304" t="s">
        <v>577</v>
      </c>
      <c r="D37" s="197">
        <v>3</v>
      </c>
      <c r="E37" s="197">
        <v>5</v>
      </c>
      <c r="F37" s="197">
        <v>18</v>
      </c>
      <c r="G37" s="306">
        <v>47</v>
      </c>
    </row>
    <row r="38" spans="1:7">
      <c r="A38" s="167">
        <v>35</v>
      </c>
      <c r="B38" s="304" t="s">
        <v>578</v>
      </c>
      <c r="C38" s="304" t="s">
        <v>579</v>
      </c>
      <c r="D38" s="197" t="s">
        <v>251</v>
      </c>
      <c r="E38" s="197" t="s">
        <v>251</v>
      </c>
      <c r="F38" s="197">
        <v>5</v>
      </c>
      <c r="G38" s="306">
        <v>73</v>
      </c>
    </row>
    <row r="39" spans="1:7">
      <c r="A39" s="167">
        <v>36</v>
      </c>
      <c r="B39" s="304" t="s">
        <v>580</v>
      </c>
      <c r="C39" s="304" t="s">
        <v>581</v>
      </c>
      <c r="D39" s="197" t="s">
        <v>251</v>
      </c>
      <c r="E39" s="197" t="s">
        <v>251</v>
      </c>
      <c r="F39" s="197" t="s">
        <v>251</v>
      </c>
      <c r="G39" s="306">
        <v>4</v>
      </c>
    </row>
    <row r="40" spans="1:7">
      <c r="A40" s="167">
        <v>37</v>
      </c>
      <c r="B40" s="304" t="s">
        <v>582</v>
      </c>
      <c r="C40" s="304" t="s">
        <v>583</v>
      </c>
      <c r="D40" s="197" t="s">
        <v>251</v>
      </c>
      <c r="E40" s="197" t="s">
        <v>251</v>
      </c>
      <c r="F40" s="197" t="s">
        <v>251</v>
      </c>
      <c r="G40" s="306">
        <v>2</v>
      </c>
    </row>
    <row r="41" spans="1:7">
      <c r="A41" s="167">
        <v>38</v>
      </c>
      <c r="B41" s="304" t="s">
        <v>584</v>
      </c>
      <c r="C41" s="304" t="s">
        <v>585</v>
      </c>
      <c r="D41" s="197" t="s">
        <v>251</v>
      </c>
      <c r="E41" s="197" t="s">
        <v>251</v>
      </c>
      <c r="F41" s="197">
        <v>1</v>
      </c>
      <c r="G41" s="306">
        <v>1</v>
      </c>
    </row>
    <row r="42" spans="1:7">
      <c r="A42" s="167">
        <v>39</v>
      </c>
      <c r="B42" s="304" t="s">
        <v>586</v>
      </c>
      <c r="C42" s="304" t="s">
        <v>295</v>
      </c>
      <c r="D42" s="197">
        <v>1</v>
      </c>
      <c r="E42" s="197" t="s">
        <v>251</v>
      </c>
      <c r="F42" s="197" t="s">
        <v>251</v>
      </c>
      <c r="G42" s="306">
        <v>2</v>
      </c>
    </row>
    <row r="43" spans="1:7">
      <c r="A43" s="167">
        <v>40</v>
      </c>
      <c r="B43" s="304" t="s">
        <v>587</v>
      </c>
      <c r="C43" s="304" t="s">
        <v>588</v>
      </c>
      <c r="D43" s="197" t="s">
        <v>251</v>
      </c>
      <c r="E43" s="197">
        <v>1</v>
      </c>
      <c r="F43" s="197" t="s">
        <v>251</v>
      </c>
      <c r="G43" s="306">
        <v>1</v>
      </c>
    </row>
    <row r="44" spans="1:7">
      <c r="A44" s="167">
        <v>41</v>
      </c>
      <c r="B44" s="304" t="s">
        <v>589</v>
      </c>
      <c r="C44" s="304" t="s">
        <v>296</v>
      </c>
      <c r="D44" s="197" t="s">
        <v>251</v>
      </c>
      <c r="E44" s="197">
        <v>2</v>
      </c>
      <c r="F44" s="197">
        <v>1</v>
      </c>
      <c r="G44" s="306">
        <v>14</v>
      </c>
    </row>
    <row r="45" spans="1:7">
      <c r="A45" s="167">
        <v>42</v>
      </c>
      <c r="B45" s="304" t="s">
        <v>590</v>
      </c>
      <c r="C45" s="304" t="s">
        <v>297</v>
      </c>
      <c r="D45" s="197" t="s">
        <v>251</v>
      </c>
      <c r="E45" s="197" t="s">
        <v>251</v>
      </c>
      <c r="F45" s="197" t="s">
        <v>251</v>
      </c>
      <c r="G45" s="306">
        <v>4</v>
      </c>
    </row>
    <row r="46" spans="1:7">
      <c r="A46" s="167">
        <v>43</v>
      </c>
      <c r="B46" s="304" t="s">
        <v>591</v>
      </c>
      <c r="C46" s="304" t="s">
        <v>592</v>
      </c>
      <c r="D46" s="197" t="s">
        <v>251</v>
      </c>
      <c r="E46" s="197">
        <v>1</v>
      </c>
      <c r="F46" s="197" t="s">
        <v>251</v>
      </c>
      <c r="G46" s="306">
        <v>3</v>
      </c>
    </row>
    <row r="47" spans="1:7">
      <c r="A47" s="167">
        <v>44</v>
      </c>
      <c r="B47" s="304" t="s">
        <v>593</v>
      </c>
      <c r="C47" s="304" t="s">
        <v>594</v>
      </c>
      <c r="D47" s="197" t="s">
        <v>251</v>
      </c>
      <c r="E47" s="197">
        <v>1</v>
      </c>
      <c r="F47" s="197" t="s">
        <v>251</v>
      </c>
      <c r="G47" s="306" t="s">
        <v>251</v>
      </c>
    </row>
    <row r="48" spans="1:7">
      <c r="A48" s="167">
        <v>45</v>
      </c>
      <c r="B48" s="304" t="s">
        <v>595</v>
      </c>
      <c r="C48" s="304" t="s">
        <v>596</v>
      </c>
      <c r="D48" s="197" t="s">
        <v>251</v>
      </c>
      <c r="E48" s="197" t="s">
        <v>251</v>
      </c>
      <c r="F48" s="197">
        <v>2</v>
      </c>
      <c r="G48" s="306">
        <v>8</v>
      </c>
    </row>
    <row r="49" spans="1:7">
      <c r="A49" s="167">
        <v>46</v>
      </c>
      <c r="B49" s="304" t="s">
        <v>597</v>
      </c>
      <c r="C49" s="304" t="s">
        <v>598</v>
      </c>
      <c r="D49" s="197" t="s">
        <v>251</v>
      </c>
      <c r="E49" s="197" t="s">
        <v>251</v>
      </c>
      <c r="F49" s="197" t="s">
        <v>251</v>
      </c>
      <c r="G49" s="306">
        <v>3</v>
      </c>
    </row>
    <row r="50" spans="1:7">
      <c r="A50" s="167">
        <v>47</v>
      </c>
      <c r="B50" s="304" t="s">
        <v>599</v>
      </c>
      <c r="C50" s="304" t="s">
        <v>600</v>
      </c>
      <c r="D50" s="197" t="s">
        <v>251</v>
      </c>
      <c r="E50" s="197" t="s">
        <v>251</v>
      </c>
      <c r="F50" s="197" t="s">
        <v>251</v>
      </c>
      <c r="G50" s="306">
        <v>5</v>
      </c>
    </row>
    <row r="51" spans="1:7">
      <c r="A51" s="167">
        <v>48</v>
      </c>
      <c r="B51" s="304" t="s">
        <v>601</v>
      </c>
      <c r="C51" s="304" t="s">
        <v>602</v>
      </c>
      <c r="D51" s="197">
        <v>1</v>
      </c>
      <c r="E51" s="197">
        <v>4</v>
      </c>
      <c r="F51" s="197">
        <v>13</v>
      </c>
      <c r="G51" s="306">
        <v>88</v>
      </c>
    </row>
    <row r="52" spans="1:7">
      <c r="A52" s="167">
        <v>49</v>
      </c>
      <c r="B52" s="304" t="s">
        <v>603</v>
      </c>
      <c r="C52" s="304" t="s">
        <v>604</v>
      </c>
      <c r="D52" s="197" t="s">
        <v>251</v>
      </c>
      <c r="E52" s="197" t="s">
        <v>251</v>
      </c>
      <c r="F52" s="197" t="s">
        <v>251</v>
      </c>
      <c r="G52" s="306">
        <v>25</v>
      </c>
    </row>
    <row r="53" spans="1:7">
      <c r="A53" s="167">
        <v>50</v>
      </c>
      <c r="B53" s="304" t="s">
        <v>605</v>
      </c>
      <c r="C53" s="304" t="s">
        <v>606</v>
      </c>
      <c r="D53" s="197" t="s">
        <v>251</v>
      </c>
      <c r="E53" s="197" t="s">
        <v>251</v>
      </c>
      <c r="F53" s="197" t="s">
        <v>251</v>
      </c>
      <c r="G53" s="306">
        <v>8</v>
      </c>
    </row>
    <row r="54" spans="1:7">
      <c r="A54" s="167">
        <v>51</v>
      </c>
      <c r="B54" s="304" t="s">
        <v>607</v>
      </c>
      <c r="C54" s="304" t="s">
        <v>608</v>
      </c>
      <c r="D54" s="197">
        <v>6</v>
      </c>
      <c r="E54" s="197">
        <v>15</v>
      </c>
      <c r="F54" s="197">
        <v>108</v>
      </c>
      <c r="G54" s="306">
        <v>668</v>
      </c>
    </row>
    <row r="55" spans="1:7">
      <c r="A55" s="167">
        <v>52</v>
      </c>
      <c r="B55" s="304" t="s">
        <v>609</v>
      </c>
      <c r="C55" s="304" t="s">
        <v>610</v>
      </c>
      <c r="D55" s="197" t="s">
        <v>251</v>
      </c>
      <c r="E55" s="197" t="s">
        <v>251</v>
      </c>
      <c r="F55" s="197" t="s">
        <v>251</v>
      </c>
      <c r="G55" s="306">
        <v>25</v>
      </c>
    </row>
    <row r="56" spans="1:7" ht="15.75" thickBot="1">
      <c r="A56" s="167">
        <v>53</v>
      </c>
      <c r="B56" s="304" t="s">
        <v>611</v>
      </c>
      <c r="C56" s="304" t="s">
        <v>612</v>
      </c>
      <c r="D56" s="197">
        <v>1</v>
      </c>
      <c r="E56" s="197">
        <v>4</v>
      </c>
      <c r="F56" s="197">
        <v>13</v>
      </c>
      <c r="G56" s="306">
        <v>76</v>
      </c>
    </row>
    <row r="57" spans="1:7" ht="16.5" thickBot="1">
      <c r="A57" s="307"/>
      <c r="B57" s="308"/>
      <c r="C57" s="309" t="s">
        <v>299</v>
      </c>
      <c r="D57" s="310">
        <f>SUM(D4:D56)</f>
        <v>30</v>
      </c>
      <c r="E57" s="310">
        <f>SUM(E5:E56)</f>
        <v>81</v>
      </c>
      <c r="F57" s="310">
        <f>SUM(F5:F56)</f>
        <v>544</v>
      </c>
      <c r="G57" s="311">
        <f>SUM(G4:G56)</f>
        <v>3360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C15" sqref="C15"/>
    </sheetView>
  </sheetViews>
  <sheetFormatPr defaultRowHeight="15"/>
  <cols>
    <col min="1" max="1" width="35.28515625" style="100" bestFit="1" customWidth="1"/>
    <col min="2" max="2" width="18.28515625" style="100" customWidth="1"/>
    <col min="3" max="3" width="22.140625" style="100" customWidth="1"/>
    <col min="4" max="4" width="23.7109375" style="100" customWidth="1"/>
    <col min="5" max="5" width="20.28515625" style="100" customWidth="1"/>
    <col min="6" max="16384" width="9.140625" style="100"/>
  </cols>
  <sheetData>
    <row r="1" spans="1:5" s="11" customFormat="1" ht="18.75">
      <c r="A1" s="446" t="s">
        <v>812</v>
      </c>
      <c r="B1" s="446"/>
      <c r="C1" s="446"/>
      <c r="D1" s="446"/>
      <c r="E1" s="446"/>
    </row>
    <row r="3" spans="1:5">
      <c r="A3" s="11" t="s">
        <v>613</v>
      </c>
    </row>
    <row r="4" spans="1:5" ht="30">
      <c r="A4" s="312" t="s">
        <v>459</v>
      </c>
      <c r="B4" s="312" t="s">
        <v>0</v>
      </c>
      <c r="C4" s="312" t="s">
        <v>1</v>
      </c>
      <c r="D4" s="313" t="s">
        <v>614</v>
      </c>
      <c r="E4" s="313" t="s">
        <v>252</v>
      </c>
    </row>
    <row r="5" spans="1:5" s="11" customFormat="1">
      <c r="A5" s="220" t="s">
        <v>615</v>
      </c>
      <c r="B5" s="179"/>
      <c r="C5" s="193"/>
      <c r="D5" s="193"/>
      <c r="E5" s="220"/>
    </row>
    <row r="6" spans="1:5">
      <c r="A6" s="314" t="s">
        <v>2</v>
      </c>
      <c r="B6" s="41">
        <v>1021051</v>
      </c>
      <c r="C6" s="27">
        <v>1139803251.1300001</v>
      </c>
      <c r="D6" s="27">
        <v>1116.3</v>
      </c>
      <c r="E6" s="102">
        <v>1129.3800000000001</v>
      </c>
    </row>
    <row r="7" spans="1:5">
      <c r="A7" s="262" t="s">
        <v>457</v>
      </c>
      <c r="B7" s="41">
        <v>7085</v>
      </c>
      <c r="C7" s="27">
        <v>2552710.4700000002</v>
      </c>
      <c r="D7" s="27">
        <v>360.3</v>
      </c>
      <c r="E7" s="102">
        <v>360</v>
      </c>
    </row>
    <row r="8" spans="1:5">
      <c r="A8" s="220" t="s">
        <v>3</v>
      </c>
      <c r="B8" s="41">
        <v>29541</v>
      </c>
      <c r="C8" s="27">
        <v>13726607.390000001</v>
      </c>
      <c r="D8" s="27">
        <v>464.66</v>
      </c>
      <c r="E8" s="102">
        <v>384</v>
      </c>
    </row>
    <row r="9" spans="1:5">
      <c r="A9" s="220" t="s">
        <v>23</v>
      </c>
      <c r="B9" s="41">
        <v>129577</v>
      </c>
      <c r="C9" s="27">
        <v>86972920.75</v>
      </c>
      <c r="D9" s="27">
        <v>671.21</v>
      </c>
      <c r="E9" s="102">
        <v>586.20000000000005</v>
      </c>
    </row>
    <row r="10" spans="1:5">
      <c r="A10" s="220" t="s">
        <v>4</v>
      </c>
      <c r="B10" s="41">
        <v>5054</v>
      </c>
      <c r="C10" s="27">
        <v>1656474.31</v>
      </c>
      <c r="D10" s="27">
        <v>327.76</v>
      </c>
      <c r="E10" s="102">
        <v>226.29</v>
      </c>
    </row>
    <row r="11" spans="1:5" ht="15.75">
      <c r="A11" s="211" t="s">
        <v>5</v>
      </c>
      <c r="B11" s="46">
        <f>SUM(B6:B10)</f>
        <v>1192308</v>
      </c>
      <c r="C11" s="29">
        <f>SUM(C6:C10)</f>
        <v>1244711964.0500002</v>
      </c>
      <c r="D11" s="29"/>
      <c r="E11" s="29"/>
    </row>
    <row r="13" spans="1:5">
      <c r="A13" s="11" t="s">
        <v>616</v>
      </c>
    </row>
    <row r="14" spans="1:5" ht="30">
      <c r="A14" s="312" t="s">
        <v>459</v>
      </c>
      <c r="B14" s="312" t="s">
        <v>0</v>
      </c>
      <c r="C14" s="312" t="s">
        <v>1</v>
      </c>
      <c r="D14" s="313" t="s">
        <v>614</v>
      </c>
      <c r="E14" s="313" t="s">
        <v>252</v>
      </c>
    </row>
    <row r="15" spans="1:5" s="11" customFormat="1">
      <c r="A15" s="220" t="s">
        <v>615</v>
      </c>
      <c r="B15" s="179"/>
      <c r="C15" s="193"/>
      <c r="D15" s="193"/>
      <c r="E15" s="220"/>
    </row>
    <row r="16" spans="1:5">
      <c r="A16" s="314" t="s">
        <v>2</v>
      </c>
      <c r="B16" s="41">
        <v>871633</v>
      </c>
      <c r="C16" s="27">
        <v>730651134.12</v>
      </c>
      <c r="D16" s="27">
        <v>838.26</v>
      </c>
      <c r="E16" s="55">
        <v>684.92</v>
      </c>
    </row>
    <row r="17" spans="1:5">
      <c r="A17" s="262" t="s">
        <v>457</v>
      </c>
      <c r="B17" s="41">
        <v>16726</v>
      </c>
      <c r="C17" s="27">
        <v>6026119.1900000004</v>
      </c>
      <c r="D17" s="27">
        <v>360.28</v>
      </c>
      <c r="E17" s="55">
        <v>360</v>
      </c>
    </row>
    <row r="18" spans="1:5">
      <c r="A18" s="220" t="s">
        <v>3</v>
      </c>
      <c r="B18" s="41">
        <v>356278</v>
      </c>
      <c r="C18" s="27">
        <v>227439619.30000001</v>
      </c>
      <c r="D18" s="27">
        <v>638.38</v>
      </c>
      <c r="E18" s="55">
        <v>544.55999999999995</v>
      </c>
    </row>
    <row r="19" spans="1:5">
      <c r="A19" s="220" t="s">
        <v>23</v>
      </c>
      <c r="B19" s="41">
        <v>80090</v>
      </c>
      <c r="C19" s="27">
        <v>43943892.270000003</v>
      </c>
      <c r="D19" s="27">
        <v>548.67999999999995</v>
      </c>
      <c r="E19" s="55">
        <v>479.25</v>
      </c>
    </row>
    <row r="20" spans="1:5">
      <c r="A20" s="220" t="s">
        <v>4</v>
      </c>
      <c r="B20" s="41">
        <v>7383</v>
      </c>
      <c r="C20" s="27">
        <v>1983955.03</v>
      </c>
      <c r="D20" s="27">
        <v>268.72000000000003</v>
      </c>
      <c r="E20" s="55">
        <v>174.86</v>
      </c>
    </row>
    <row r="21" spans="1:5" ht="15.75">
      <c r="A21" s="211" t="s">
        <v>5</v>
      </c>
      <c r="B21" s="46">
        <f>SUM(B16:B20)</f>
        <v>1332110</v>
      </c>
      <c r="C21" s="29">
        <f>SUM(C16:C20)</f>
        <v>1010044719.9100001</v>
      </c>
      <c r="D21" s="29"/>
      <c r="E21" s="29"/>
    </row>
    <row r="22" spans="1:5">
      <c r="B22" s="99"/>
    </row>
    <row r="23" spans="1:5">
      <c r="A23" s="11" t="s">
        <v>617</v>
      </c>
    </row>
    <row r="24" spans="1:5" ht="30">
      <c r="A24" s="312" t="s">
        <v>459</v>
      </c>
      <c r="B24" s="312" t="s">
        <v>0</v>
      </c>
      <c r="C24" s="312" t="s">
        <v>1</v>
      </c>
      <c r="D24" s="313" t="s">
        <v>614</v>
      </c>
      <c r="E24" s="313" t="s">
        <v>252</v>
      </c>
    </row>
    <row r="25" spans="1:5" s="11" customFormat="1">
      <c r="A25" s="220" t="s">
        <v>615</v>
      </c>
      <c r="B25" s="179"/>
      <c r="C25" s="193"/>
      <c r="D25" s="193"/>
      <c r="E25" s="220"/>
    </row>
    <row r="26" spans="1:5">
      <c r="A26" s="314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62" t="s">
        <v>457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20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20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20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11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activeCell="H23" sqref="H23"/>
    </sheetView>
  </sheetViews>
  <sheetFormatPr defaultRowHeight="15"/>
  <cols>
    <col min="1" max="1" width="17" style="100" customWidth="1"/>
    <col min="2" max="2" width="11.5703125" style="100" customWidth="1"/>
    <col min="3" max="3" width="17" style="100" customWidth="1"/>
    <col min="4" max="4" width="11.140625" style="100" customWidth="1"/>
    <col min="5" max="5" width="11" style="100" customWidth="1"/>
    <col min="6" max="6" width="16" style="100" customWidth="1"/>
    <col min="7" max="7" width="12.140625" style="100" customWidth="1"/>
    <col min="8" max="8" width="11.28515625" style="100" customWidth="1"/>
    <col min="9" max="9" width="16.28515625" style="100" customWidth="1"/>
    <col min="10" max="10" width="10" style="100" customWidth="1"/>
    <col min="11" max="11" width="9.5703125" style="100" customWidth="1"/>
    <col min="12" max="12" width="13.140625" style="100" customWidth="1"/>
    <col min="13" max="13" width="11.5703125" style="100" customWidth="1"/>
    <col min="14" max="16384" width="9.140625" style="100"/>
  </cols>
  <sheetData>
    <row r="1" spans="1:13" s="12" customFormat="1" ht="18.75">
      <c r="A1" s="446" t="s">
        <v>813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s="12" customFormat="1" ht="15.75">
      <c r="A2" s="256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13">
      <c r="A3" s="493" t="s">
        <v>10</v>
      </c>
      <c r="B3" s="495" t="s">
        <v>2</v>
      </c>
      <c r="C3" s="496"/>
      <c r="D3" s="496"/>
      <c r="E3" s="495" t="s">
        <v>3</v>
      </c>
      <c r="F3" s="496"/>
      <c r="G3" s="496"/>
      <c r="H3" s="495" t="s">
        <v>11</v>
      </c>
      <c r="I3" s="496"/>
      <c r="J3" s="496"/>
      <c r="K3" s="495" t="s">
        <v>12</v>
      </c>
      <c r="L3" s="496"/>
      <c r="M3" s="496"/>
    </row>
    <row r="4" spans="1:13">
      <c r="A4" s="494"/>
      <c r="B4" s="315" t="s">
        <v>0</v>
      </c>
      <c r="C4" s="315"/>
      <c r="D4" s="316" t="s">
        <v>13</v>
      </c>
      <c r="E4" s="315" t="s">
        <v>0</v>
      </c>
      <c r="F4" s="315"/>
      <c r="G4" s="316" t="s">
        <v>13</v>
      </c>
      <c r="H4" s="315" t="s">
        <v>0</v>
      </c>
      <c r="I4" s="315"/>
      <c r="J4" s="316" t="s">
        <v>13</v>
      </c>
      <c r="K4" s="315" t="s">
        <v>0</v>
      </c>
      <c r="L4" s="315"/>
      <c r="M4" s="316" t="s">
        <v>13</v>
      </c>
    </row>
    <row r="5" spans="1:13">
      <c r="A5" s="317" t="s">
        <v>618</v>
      </c>
      <c r="B5" s="318">
        <v>380483</v>
      </c>
      <c r="C5" s="318"/>
      <c r="D5" s="319">
        <v>368.73</v>
      </c>
      <c r="E5" s="318">
        <v>161632</v>
      </c>
      <c r="F5" s="318"/>
      <c r="G5" s="319">
        <v>342.55</v>
      </c>
      <c r="H5" s="318">
        <v>96148</v>
      </c>
      <c r="I5" s="318"/>
      <c r="J5" s="319">
        <v>392.99</v>
      </c>
      <c r="K5" s="318">
        <v>10344</v>
      </c>
      <c r="L5" s="318"/>
      <c r="M5" s="319">
        <v>192.89</v>
      </c>
    </row>
    <row r="6" spans="1:13">
      <c r="A6" s="317" t="s">
        <v>619</v>
      </c>
      <c r="B6" s="318">
        <v>695732</v>
      </c>
      <c r="C6" s="41"/>
      <c r="D6" s="319">
        <v>712.89</v>
      </c>
      <c r="E6" s="318">
        <v>169632</v>
      </c>
      <c r="F6" s="41"/>
      <c r="G6" s="319">
        <v>681.22</v>
      </c>
      <c r="H6" s="318">
        <v>85587</v>
      </c>
      <c r="I6" s="41"/>
      <c r="J6" s="319">
        <v>679.35</v>
      </c>
      <c r="K6" s="318">
        <v>2090</v>
      </c>
      <c r="L6" s="41"/>
      <c r="M6" s="319">
        <v>785.2</v>
      </c>
    </row>
    <row r="7" spans="1:13">
      <c r="A7" s="317" t="s">
        <v>620</v>
      </c>
      <c r="B7" s="318">
        <v>525602</v>
      </c>
      <c r="C7" s="41"/>
      <c r="D7" s="319">
        <v>1269.32</v>
      </c>
      <c r="E7" s="318">
        <v>46330</v>
      </c>
      <c r="F7" s="41"/>
      <c r="G7" s="319">
        <v>1201.08</v>
      </c>
      <c r="H7" s="318">
        <v>24487</v>
      </c>
      <c r="I7" s="41"/>
      <c r="J7" s="319">
        <v>1172.8399999999999</v>
      </c>
      <c r="K7" s="318">
        <v>3</v>
      </c>
      <c r="L7" s="41"/>
      <c r="M7" s="319">
        <v>1371.59</v>
      </c>
    </row>
    <row r="8" spans="1:13">
      <c r="A8" s="317" t="s">
        <v>621</v>
      </c>
      <c r="B8" s="318">
        <v>248116</v>
      </c>
      <c r="C8" s="41"/>
      <c r="D8" s="319">
        <v>1672.46</v>
      </c>
      <c r="E8" s="318">
        <v>6917</v>
      </c>
      <c r="F8" s="41"/>
      <c r="G8" s="319">
        <v>1656.48</v>
      </c>
      <c r="H8" s="318">
        <v>2748</v>
      </c>
      <c r="I8" s="41"/>
      <c r="J8" s="319">
        <v>1681.17</v>
      </c>
      <c r="K8" s="318">
        <v>0</v>
      </c>
      <c r="L8" s="41"/>
      <c r="M8" s="319">
        <v>0</v>
      </c>
    </row>
    <row r="9" spans="1:13">
      <c r="A9" s="317" t="s">
        <v>622</v>
      </c>
      <c r="B9" s="318">
        <v>48201</v>
      </c>
      <c r="C9" s="41"/>
      <c r="D9" s="319">
        <v>2196.11</v>
      </c>
      <c r="E9" s="318">
        <v>946</v>
      </c>
      <c r="F9" s="41"/>
      <c r="G9" s="319">
        <v>2178.41</v>
      </c>
      <c r="H9" s="318">
        <v>509</v>
      </c>
      <c r="I9" s="41"/>
      <c r="J9" s="319">
        <v>2171.2199999999998</v>
      </c>
      <c r="K9" s="318">
        <v>0</v>
      </c>
      <c r="L9" s="41"/>
      <c r="M9" s="319">
        <v>0</v>
      </c>
    </row>
    <row r="10" spans="1:13">
      <c r="A10" s="317" t="s">
        <v>623</v>
      </c>
      <c r="B10" s="318">
        <v>7045</v>
      </c>
      <c r="C10" s="41"/>
      <c r="D10" s="319">
        <v>2614.19</v>
      </c>
      <c r="E10" s="318">
        <v>123</v>
      </c>
      <c r="F10" s="41"/>
      <c r="G10" s="319">
        <v>2607.9699999999998</v>
      </c>
      <c r="H10" s="318">
        <v>82</v>
      </c>
      <c r="I10" s="41"/>
      <c r="J10" s="319">
        <v>2630.18</v>
      </c>
      <c r="K10" s="318">
        <v>0</v>
      </c>
      <c r="L10" s="41"/>
      <c r="M10" s="319">
        <v>0</v>
      </c>
    </row>
    <row r="11" spans="1:13">
      <c r="A11" s="317" t="s">
        <v>624</v>
      </c>
      <c r="B11" s="318">
        <v>5101</v>
      </c>
      <c r="C11" s="41"/>
      <c r="D11" s="319">
        <v>2863.04</v>
      </c>
      <c r="E11" s="318">
        <v>83</v>
      </c>
      <c r="F11" s="41"/>
      <c r="G11" s="319">
        <v>2867.43</v>
      </c>
      <c r="H11" s="318">
        <v>70</v>
      </c>
      <c r="I11" s="41"/>
      <c r="J11" s="319">
        <v>2841</v>
      </c>
      <c r="K11" s="318">
        <v>0</v>
      </c>
      <c r="L11" s="41"/>
      <c r="M11" s="319">
        <v>0</v>
      </c>
    </row>
    <row r="12" spans="1:13">
      <c r="A12" s="317" t="s">
        <v>625</v>
      </c>
      <c r="B12" s="318">
        <v>2684</v>
      </c>
      <c r="C12" s="41"/>
      <c r="D12" s="319">
        <v>3113.36</v>
      </c>
      <c r="E12" s="318">
        <v>93</v>
      </c>
      <c r="F12" s="41"/>
      <c r="G12" s="319">
        <v>3128.85</v>
      </c>
      <c r="H12" s="318">
        <v>21</v>
      </c>
      <c r="I12" s="41"/>
      <c r="J12" s="319">
        <v>3127.36</v>
      </c>
      <c r="K12" s="318">
        <v>0</v>
      </c>
      <c r="L12" s="41"/>
      <c r="M12" s="319">
        <v>0</v>
      </c>
    </row>
    <row r="13" spans="1:13">
      <c r="A13" s="317" t="s">
        <v>626</v>
      </c>
      <c r="B13" s="318">
        <v>1405</v>
      </c>
      <c r="C13" s="41"/>
      <c r="D13" s="319">
        <v>3360.3</v>
      </c>
      <c r="E13" s="318">
        <v>39</v>
      </c>
      <c r="F13" s="41"/>
      <c r="G13" s="319">
        <v>3372.34</v>
      </c>
      <c r="H13" s="318">
        <v>3</v>
      </c>
      <c r="I13" s="41"/>
      <c r="J13" s="319">
        <v>3318.61</v>
      </c>
      <c r="K13" s="318">
        <v>0</v>
      </c>
      <c r="L13" s="41"/>
      <c r="M13" s="319">
        <v>0</v>
      </c>
    </row>
    <row r="14" spans="1:13">
      <c r="A14" s="317" t="s">
        <v>627</v>
      </c>
      <c r="B14" s="318">
        <v>662</v>
      </c>
      <c r="C14" s="41"/>
      <c r="D14" s="319">
        <v>3608.79</v>
      </c>
      <c r="E14" s="318">
        <v>12</v>
      </c>
      <c r="F14" s="41"/>
      <c r="G14" s="319">
        <v>3611.01</v>
      </c>
      <c r="H14" s="318">
        <v>3</v>
      </c>
      <c r="I14" s="41"/>
      <c r="J14" s="319">
        <v>3645.96</v>
      </c>
      <c r="K14" s="318">
        <v>0</v>
      </c>
      <c r="L14" s="41"/>
      <c r="M14" s="319">
        <v>0</v>
      </c>
    </row>
    <row r="15" spans="1:13">
      <c r="A15" s="317" t="s">
        <v>628</v>
      </c>
      <c r="B15" s="318">
        <v>453</v>
      </c>
      <c r="C15" s="41"/>
      <c r="D15" s="319">
        <v>3866.14</v>
      </c>
      <c r="E15" s="318">
        <v>3</v>
      </c>
      <c r="F15" s="41"/>
      <c r="G15" s="319">
        <v>3818.17</v>
      </c>
      <c r="H15" s="318">
        <v>6</v>
      </c>
      <c r="I15" s="41"/>
      <c r="J15" s="319">
        <v>3918.69</v>
      </c>
      <c r="K15" s="318">
        <v>0</v>
      </c>
      <c r="L15" s="41"/>
      <c r="M15" s="319">
        <v>0</v>
      </c>
    </row>
    <row r="16" spans="1:13">
      <c r="A16" s="317" t="s">
        <v>629</v>
      </c>
      <c r="B16" s="318">
        <v>327</v>
      </c>
      <c r="C16" s="41"/>
      <c r="D16" s="319">
        <v>4124.84</v>
      </c>
      <c r="E16" s="318">
        <v>2</v>
      </c>
      <c r="F16" s="41"/>
      <c r="G16" s="319">
        <v>4167.8100000000004</v>
      </c>
      <c r="H16" s="318">
        <v>0</v>
      </c>
      <c r="I16" s="41"/>
      <c r="J16" s="319">
        <v>0</v>
      </c>
      <c r="K16" s="318">
        <v>0</v>
      </c>
      <c r="L16" s="41"/>
      <c r="M16" s="319">
        <v>0</v>
      </c>
    </row>
    <row r="17" spans="1:13">
      <c r="A17" s="317" t="s">
        <v>630</v>
      </c>
      <c r="B17" s="318">
        <v>339</v>
      </c>
      <c r="C17" s="41"/>
      <c r="D17" s="319">
        <v>4350.5</v>
      </c>
      <c r="E17" s="318">
        <v>4</v>
      </c>
      <c r="F17" s="41"/>
      <c r="G17" s="319">
        <v>4402.1099999999997</v>
      </c>
      <c r="H17" s="318">
        <v>0</v>
      </c>
      <c r="I17" s="41"/>
      <c r="J17" s="319">
        <v>0</v>
      </c>
      <c r="K17" s="318">
        <v>0</v>
      </c>
      <c r="L17" s="41"/>
      <c r="M17" s="319">
        <v>0</v>
      </c>
    </row>
    <row r="18" spans="1:13">
      <c r="A18" s="317" t="s">
        <v>631</v>
      </c>
      <c r="B18" s="318">
        <v>158</v>
      </c>
      <c r="C18" s="41"/>
      <c r="D18" s="319">
        <v>4623.68</v>
      </c>
      <c r="E18" s="318">
        <v>1</v>
      </c>
      <c r="F18" s="41"/>
      <c r="G18" s="319">
        <v>4709.04</v>
      </c>
      <c r="H18" s="318">
        <v>0</v>
      </c>
      <c r="I18" s="41"/>
      <c r="J18" s="319">
        <v>0</v>
      </c>
      <c r="K18" s="318">
        <v>0</v>
      </c>
      <c r="L18" s="41"/>
      <c r="M18" s="319">
        <v>0</v>
      </c>
    </row>
    <row r="19" spans="1:13">
      <c r="A19" s="317" t="s">
        <v>632</v>
      </c>
      <c r="B19" s="318">
        <v>81</v>
      </c>
      <c r="C19" s="41"/>
      <c r="D19" s="319">
        <v>4839.8</v>
      </c>
      <c r="E19" s="318">
        <v>1</v>
      </c>
      <c r="F19" s="41"/>
      <c r="G19" s="319">
        <v>4982.83</v>
      </c>
      <c r="H19" s="318">
        <v>1</v>
      </c>
      <c r="I19" s="41"/>
      <c r="J19" s="319">
        <v>4919.59</v>
      </c>
      <c r="K19" s="318">
        <v>0</v>
      </c>
      <c r="L19" s="41"/>
      <c r="M19" s="319">
        <v>0</v>
      </c>
    </row>
    <row r="20" spans="1:13">
      <c r="A20" s="317" t="s">
        <v>633</v>
      </c>
      <c r="B20" s="318">
        <v>39</v>
      </c>
      <c r="C20" s="41"/>
      <c r="D20" s="319">
        <v>5124.87</v>
      </c>
      <c r="E20" s="318">
        <v>0</v>
      </c>
      <c r="F20" s="41"/>
      <c r="G20" s="319">
        <v>0</v>
      </c>
      <c r="H20" s="318">
        <v>0</v>
      </c>
      <c r="I20" s="41"/>
      <c r="J20" s="319">
        <v>0</v>
      </c>
      <c r="K20" s="318">
        <v>0</v>
      </c>
      <c r="L20" s="41"/>
      <c r="M20" s="319">
        <v>0</v>
      </c>
    </row>
    <row r="21" spans="1:13">
      <c r="A21" s="317" t="s">
        <v>634</v>
      </c>
      <c r="B21" s="318">
        <v>19</v>
      </c>
      <c r="C21" s="41"/>
      <c r="D21" s="319">
        <v>5359.74</v>
      </c>
      <c r="E21" s="318">
        <v>0</v>
      </c>
      <c r="F21" s="41"/>
      <c r="G21" s="319">
        <v>0</v>
      </c>
      <c r="H21" s="318">
        <v>0</v>
      </c>
      <c r="I21" s="41"/>
      <c r="J21" s="319">
        <v>0</v>
      </c>
      <c r="K21" s="318">
        <v>0</v>
      </c>
      <c r="L21" s="41"/>
      <c r="M21" s="319">
        <v>0</v>
      </c>
    </row>
    <row r="22" spans="1:13">
      <c r="A22" s="317" t="s">
        <v>635</v>
      </c>
      <c r="B22" s="318">
        <v>48</v>
      </c>
      <c r="C22" s="41"/>
      <c r="D22" s="319">
        <v>6172.19</v>
      </c>
      <c r="E22" s="318">
        <v>1</v>
      </c>
      <c r="F22" s="41"/>
      <c r="G22" s="319">
        <v>6008.82</v>
      </c>
      <c r="H22" s="318">
        <v>2</v>
      </c>
      <c r="I22" s="41"/>
      <c r="J22" s="319">
        <v>7279.15</v>
      </c>
      <c r="K22" s="318">
        <v>0</v>
      </c>
      <c r="L22" s="41"/>
      <c r="M22" s="319">
        <v>0</v>
      </c>
    </row>
    <row r="23" spans="1:13" ht="15.75">
      <c r="A23" s="320" t="s">
        <v>5</v>
      </c>
      <c r="B23" s="46">
        <f>SUM(B5:B22)</f>
        <v>1916495</v>
      </c>
      <c r="C23" s="46"/>
      <c r="D23" s="321"/>
      <c r="E23" s="46">
        <f>SUM(E5:E22)</f>
        <v>385819</v>
      </c>
      <c r="F23" s="46"/>
      <c r="G23" s="321"/>
      <c r="H23" s="46">
        <f>SUM(H5:H22)</f>
        <v>209667</v>
      </c>
      <c r="I23" s="46"/>
      <c r="J23" s="322"/>
      <c r="K23" s="323">
        <f>SUM(K5:K22)</f>
        <v>12437</v>
      </c>
      <c r="L23" s="46"/>
      <c r="M23" s="321"/>
    </row>
    <row r="26" spans="1:13">
      <c r="A26" s="493" t="s">
        <v>10</v>
      </c>
      <c r="B26" s="495" t="s">
        <v>2</v>
      </c>
      <c r="C26" s="496"/>
      <c r="D26" s="496"/>
      <c r="E26" s="495" t="s">
        <v>3</v>
      </c>
      <c r="F26" s="496"/>
      <c r="G26" s="496"/>
      <c r="H26" s="495" t="s">
        <v>11</v>
      </c>
      <c r="I26" s="496"/>
      <c r="J26" s="496"/>
      <c r="K26" s="495" t="s">
        <v>12</v>
      </c>
      <c r="L26" s="496"/>
      <c r="M26" s="496"/>
    </row>
    <row r="27" spans="1:13">
      <c r="A27" s="494"/>
      <c r="B27" s="315" t="s">
        <v>0</v>
      </c>
      <c r="C27" s="316" t="s">
        <v>27</v>
      </c>
      <c r="D27" s="316" t="s">
        <v>13</v>
      </c>
      <c r="E27" s="315" t="s">
        <v>0</v>
      </c>
      <c r="F27" s="316" t="s">
        <v>27</v>
      </c>
      <c r="G27" s="316" t="s">
        <v>13</v>
      </c>
      <c r="H27" s="315" t="s">
        <v>0</v>
      </c>
      <c r="I27" s="316" t="s">
        <v>27</v>
      </c>
      <c r="J27" s="316" t="s">
        <v>13</v>
      </c>
      <c r="K27" s="315" t="s">
        <v>0</v>
      </c>
      <c r="L27" s="316" t="s">
        <v>27</v>
      </c>
      <c r="M27" s="316" t="s">
        <v>13</v>
      </c>
    </row>
    <row r="28" spans="1:13">
      <c r="A28" s="251" t="s">
        <v>270</v>
      </c>
      <c r="B28" s="318">
        <v>33055</v>
      </c>
      <c r="C28" s="319">
        <v>1842351.52</v>
      </c>
      <c r="D28" s="319">
        <v>55.74</v>
      </c>
      <c r="E28" s="318">
        <v>11137</v>
      </c>
      <c r="F28" s="319">
        <v>690702.42</v>
      </c>
      <c r="G28" s="319">
        <v>62.02</v>
      </c>
      <c r="H28" s="318">
        <v>1689</v>
      </c>
      <c r="I28" s="319">
        <v>95950.34</v>
      </c>
      <c r="J28" s="319">
        <v>56.81</v>
      </c>
      <c r="K28" s="318">
        <v>2863</v>
      </c>
      <c r="L28" s="319">
        <v>197680</v>
      </c>
      <c r="M28" s="319">
        <v>69.05</v>
      </c>
    </row>
    <row r="29" spans="1:13">
      <c r="A29" s="251" t="s">
        <v>271</v>
      </c>
      <c r="B29" s="318">
        <v>22077</v>
      </c>
      <c r="C29" s="319">
        <v>3178903.87</v>
      </c>
      <c r="D29" s="319">
        <v>143.99</v>
      </c>
      <c r="E29" s="318">
        <v>15092</v>
      </c>
      <c r="F29" s="319">
        <v>2324572.59</v>
      </c>
      <c r="G29" s="319">
        <v>154.03</v>
      </c>
      <c r="H29" s="318">
        <v>1361</v>
      </c>
      <c r="I29" s="319">
        <v>204442.16</v>
      </c>
      <c r="J29" s="319">
        <v>150.21</v>
      </c>
      <c r="K29" s="318">
        <v>3635</v>
      </c>
      <c r="L29" s="319">
        <v>522914.69</v>
      </c>
      <c r="M29" s="319">
        <v>143.86000000000001</v>
      </c>
    </row>
    <row r="30" spans="1:13">
      <c r="A30" s="251" t="s">
        <v>272</v>
      </c>
      <c r="B30" s="318">
        <v>12394</v>
      </c>
      <c r="C30" s="319">
        <v>3070645.83</v>
      </c>
      <c r="D30" s="319">
        <v>247.75</v>
      </c>
      <c r="E30" s="318">
        <v>14850</v>
      </c>
      <c r="F30" s="319">
        <v>3703865.01</v>
      </c>
      <c r="G30" s="319">
        <v>249.42</v>
      </c>
      <c r="H30" s="318">
        <v>3987</v>
      </c>
      <c r="I30" s="319">
        <v>1058543.19</v>
      </c>
      <c r="J30" s="319">
        <v>265.5</v>
      </c>
      <c r="K30" s="318">
        <v>868</v>
      </c>
      <c r="L30" s="319">
        <v>203024.87</v>
      </c>
      <c r="M30" s="319">
        <v>233.9</v>
      </c>
    </row>
    <row r="31" spans="1:13">
      <c r="A31" s="251" t="s">
        <v>273</v>
      </c>
      <c r="B31" s="318">
        <v>121242</v>
      </c>
      <c r="C31" s="319">
        <v>44461003.140000001</v>
      </c>
      <c r="D31" s="319">
        <v>366.71</v>
      </c>
      <c r="E31" s="318">
        <v>56975</v>
      </c>
      <c r="F31" s="319">
        <v>20473987.859999999</v>
      </c>
      <c r="G31" s="319">
        <v>359.35</v>
      </c>
      <c r="H31" s="318">
        <v>45978</v>
      </c>
      <c r="I31" s="319">
        <v>16654538.210000001</v>
      </c>
      <c r="J31" s="319">
        <v>362.23</v>
      </c>
      <c r="K31" s="318">
        <v>2978</v>
      </c>
      <c r="L31" s="319">
        <v>1071626.1200000001</v>
      </c>
      <c r="M31" s="319">
        <v>359.85</v>
      </c>
    </row>
    <row r="32" spans="1:13">
      <c r="A32" s="251" t="s">
        <v>274</v>
      </c>
      <c r="B32" s="318">
        <v>191715</v>
      </c>
      <c r="C32" s="319">
        <v>87742947.489999995</v>
      </c>
      <c r="D32" s="319">
        <v>457.67</v>
      </c>
      <c r="E32" s="318">
        <v>63578</v>
      </c>
      <c r="F32" s="319">
        <v>28174600.920000002</v>
      </c>
      <c r="G32" s="319">
        <v>443.15</v>
      </c>
      <c r="H32" s="318">
        <v>43133</v>
      </c>
      <c r="I32" s="319">
        <v>19771842.219999999</v>
      </c>
      <c r="J32" s="319">
        <v>458.39</v>
      </c>
      <c r="K32" s="318">
        <v>0</v>
      </c>
      <c r="L32" s="319">
        <v>0</v>
      </c>
      <c r="M32" s="319">
        <v>0</v>
      </c>
    </row>
    <row r="33" spans="1:13">
      <c r="A33" s="251" t="s">
        <v>275</v>
      </c>
      <c r="B33" s="318">
        <v>201724</v>
      </c>
      <c r="C33" s="319">
        <v>110477295.14</v>
      </c>
      <c r="D33" s="319">
        <v>547.66999999999996</v>
      </c>
      <c r="E33" s="318">
        <v>70154</v>
      </c>
      <c r="F33" s="319">
        <v>38325959.07</v>
      </c>
      <c r="G33" s="319">
        <v>546.30999999999995</v>
      </c>
      <c r="H33" s="318">
        <v>30337</v>
      </c>
      <c r="I33" s="319">
        <v>16581554.23</v>
      </c>
      <c r="J33" s="319">
        <v>546.58000000000004</v>
      </c>
      <c r="K33" s="318">
        <v>0</v>
      </c>
      <c r="L33" s="319">
        <v>0</v>
      </c>
      <c r="M33" s="319">
        <v>0</v>
      </c>
    </row>
    <row r="34" spans="1:13">
      <c r="A34" s="251" t="s">
        <v>276</v>
      </c>
      <c r="B34" s="318">
        <v>161115</v>
      </c>
      <c r="C34" s="319">
        <v>104658655.95999999</v>
      </c>
      <c r="D34" s="319">
        <v>649.59</v>
      </c>
      <c r="E34" s="318">
        <v>33612</v>
      </c>
      <c r="F34" s="319">
        <v>21686131.469999999</v>
      </c>
      <c r="G34" s="319">
        <v>645.19000000000005</v>
      </c>
      <c r="H34" s="318">
        <v>21833</v>
      </c>
      <c r="I34" s="319">
        <v>14144969.59</v>
      </c>
      <c r="J34" s="319">
        <v>647.87</v>
      </c>
      <c r="K34" s="318">
        <v>2</v>
      </c>
      <c r="L34" s="319">
        <v>1342.8</v>
      </c>
      <c r="M34" s="319">
        <v>671.4</v>
      </c>
    </row>
    <row r="35" spans="1:13">
      <c r="A35" s="251" t="s">
        <v>277</v>
      </c>
      <c r="B35" s="318">
        <v>127651</v>
      </c>
      <c r="C35" s="319">
        <v>95529042.450000003</v>
      </c>
      <c r="D35" s="319">
        <v>748.36</v>
      </c>
      <c r="E35" s="318">
        <v>25289</v>
      </c>
      <c r="F35" s="319">
        <v>18898888.940000001</v>
      </c>
      <c r="G35" s="319">
        <v>747.32</v>
      </c>
      <c r="H35" s="318">
        <v>18568</v>
      </c>
      <c r="I35" s="319">
        <v>14072020.970000001</v>
      </c>
      <c r="J35" s="319">
        <v>757.86</v>
      </c>
      <c r="K35" s="318">
        <v>1984</v>
      </c>
      <c r="L35" s="319">
        <v>1554067.2</v>
      </c>
      <c r="M35" s="319">
        <v>783.3</v>
      </c>
    </row>
    <row r="36" spans="1:13">
      <c r="A36" s="251" t="s">
        <v>278</v>
      </c>
      <c r="B36" s="318">
        <v>101373</v>
      </c>
      <c r="C36" s="319">
        <v>85976621.519999996</v>
      </c>
      <c r="D36" s="319">
        <v>848.12</v>
      </c>
      <c r="E36" s="318">
        <v>19627</v>
      </c>
      <c r="F36" s="319">
        <v>16660917.289999999</v>
      </c>
      <c r="G36" s="319">
        <v>848.88</v>
      </c>
      <c r="H36" s="318">
        <v>7837</v>
      </c>
      <c r="I36" s="319">
        <v>6650207.9100000001</v>
      </c>
      <c r="J36" s="319">
        <v>848.57</v>
      </c>
      <c r="K36" s="318">
        <v>104</v>
      </c>
      <c r="L36" s="319">
        <v>85658.880000000005</v>
      </c>
      <c r="M36" s="319">
        <v>823.64</v>
      </c>
    </row>
    <row r="37" spans="1:13">
      <c r="A37" s="251" t="s">
        <v>279</v>
      </c>
      <c r="B37" s="318">
        <v>103869</v>
      </c>
      <c r="C37" s="319">
        <v>99335954.030000001</v>
      </c>
      <c r="D37" s="319">
        <v>956.36</v>
      </c>
      <c r="E37" s="318">
        <v>20950</v>
      </c>
      <c r="F37" s="319">
        <v>19984290.239999998</v>
      </c>
      <c r="G37" s="319">
        <v>953.9</v>
      </c>
      <c r="H37" s="318">
        <v>7012</v>
      </c>
      <c r="I37" s="319">
        <v>6694357.2000000002</v>
      </c>
      <c r="J37" s="319">
        <v>954.7</v>
      </c>
      <c r="K37" s="318">
        <v>0</v>
      </c>
      <c r="L37" s="319">
        <v>0</v>
      </c>
      <c r="M37" s="319">
        <v>0</v>
      </c>
    </row>
    <row r="38" spans="1:13">
      <c r="A38" s="251" t="s">
        <v>636</v>
      </c>
      <c r="B38" s="318">
        <v>87671</v>
      </c>
      <c r="C38" s="319">
        <v>91692839.469999999</v>
      </c>
      <c r="D38" s="319">
        <v>1045.8699999999999</v>
      </c>
      <c r="E38" s="318">
        <v>14666</v>
      </c>
      <c r="F38" s="319">
        <v>15332216.550000001</v>
      </c>
      <c r="G38" s="319">
        <v>1045.43</v>
      </c>
      <c r="H38" s="318">
        <v>9159</v>
      </c>
      <c r="I38" s="319">
        <v>9385253.6099999994</v>
      </c>
      <c r="J38" s="319">
        <v>1024.7</v>
      </c>
      <c r="K38" s="318">
        <v>0</v>
      </c>
      <c r="L38" s="319">
        <v>0</v>
      </c>
      <c r="M38" s="319">
        <v>0</v>
      </c>
    </row>
    <row r="39" spans="1:13">
      <c r="A39" s="251" t="s">
        <v>637</v>
      </c>
      <c r="B39" s="318">
        <v>78174</v>
      </c>
      <c r="C39" s="319">
        <v>89936510.709999993</v>
      </c>
      <c r="D39" s="319">
        <v>1150.47</v>
      </c>
      <c r="E39" s="318">
        <v>9657</v>
      </c>
      <c r="F39" s="319">
        <v>11075895.369999999</v>
      </c>
      <c r="G39" s="319">
        <v>1146.93</v>
      </c>
      <c r="H39" s="318">
        <v>5323</v>
      </c>
      <c r="I39" s="319">
        <v>6113389.7999999998</v>
      </c>
      <c r="J39" s="319">
        <v>1148.49</v>
      </c>
      <c r="K39" s="318">
        <v>0</v>
      </c>
      <c r="L39" s="319">
        <v>0</v>
      </c>
      <c r="M39" s="319">
        <v>0</v>
      </c>
    </row>
    <row r="40" spans="1:13">
      <c r="A40" s="251" t="s">
        <v>638</v>
      </c>
      <c r="B40" s="318">
        <v>119146</v>
      </c>
      <c r="C40" s="319">
        <v>150315324.34</v>
      </c>
      <c r="D40" s="319">
        <v>1261.6099999999999</v>
      </c>
      <c r="E40" s="318">
        <v>9748</v>
      </c>
      <c r="F40" s="319">
        <v>12191380.57</v>
      </c>
      <c r="G40" s="319">
        <v>1250.6500000000001</v>
      </c>
      <c r="H40" s="318">
        <v>5032</v>
      </c>
      <c r="I40" s="319">
        <v>6334490.3600000003</v>
      </c>
      <c r="J40" s="319">
        <v>1258.8399999999999</v>
      </c>
      <c r="K40" s="318">
        <v>1</v>
      </c>
      <c r="L40" s="319">
        <v>1205.3800000000001</v>
      </c>
      <c r="M40" s="319">
        <v>1205.3800000000001</v>
      </c>
    </row>
    <row r="41" spans="1:13">
      <c r="A41" s="251" t="s">
        <v>639</v>
      </c>
      <c r="B41" s="318">
        <v>131423</v>
      </c>
      <c r="C41" s="319">
        <v>177271843.81</v>
      </c>
      <c r="D41" s="319">
        <v>1348.86</v>
      </c>
      <c r="E41" s="318">
        <v>6138</v>
      </c>
      <c r="F41" s="319">
        <v>8274724.6500000004</v>
      </c>
      <c r="G41" s="319">
        <v>1348.11</v>
      </c>
      <c r="H41" s="318">
        <v>3070</v>
      </c>
      <c r="I41" s="319">
        <v>4140383.8</v>
      </c>
      <c r="J41" s="319">
        <v>1348.66</v>
      </c>
      <c r="K41" s="318">
        <v>0</v>
      </c>
      <c r="L41" s="319">
        <v>0</v>
      </c>
      <c r="M41" s="319">
        <v>0</v>
      </c>
    </row>
    <row r="42" spans="1:13">
      <c r="A42" s="251" t="s">
        <v>640</v>
      </c>
      <c r="B42" s="318">
        <v>109188</v>
      </c>
      <c r="C42" s="319">
        <v>157942203.24000001</v>
      </c>
      <c r="D42" s="319">
        <v>1446.52</v>
      </c>
      <c r="E42" s="318">
        <v>6121</v>
      </c>
      <c r="F42" s="319">
        <v>8771744.6500000004</v>
      </c>
      <c r="G42" s="319">
        <v>1433.06</v>
      </c>
      <c r="H42" s="318">
        <v>1903</v>
      </c>
      <c r="I42" s="319">
        <v>2745763.32</v>
      </c>
      <c r="J42" s="319">
        <v>1442.86</v>
      </c>
      <c r="K42" s="318">
        <v>2</v>
      </c>
      <c r="L42" s="319">
        <v>2909.4</v>
      </c>
      <c r="M42" s="319">
        <v>1454.7</v>
      </c>
    </row>
    <row r="43" spans="1:13">
      <c r="A43" s="251" t="s">
        <v>641</v>
      </c>
      <c r="B43" s="318">
        <v>91685</v>
      </c>
      <c r="C43" s="319">
        <v>141994029.90000001</v>
      </c>
      <c r="D43" s="319">
        <v>1548.72</v>
      </c>
      <c r="E43" s="318">
        <v>3231</v>
      </c>
      <c r="F43" s="319">
        <v>4994163.26</v>
      </c>
      <c r="G43" s="319">
        <v>1545.7</v>
      </c>
      <c r="H43" s="318">
        <v>975</v>
      </c>
      <c r="I43" s="319">
        <v>1506537.48</v>
      </c>
      <c r="J43" s="319">
        <v>1545.17</v>
      </c>
      <c r="K43" s="318">
        <v>0</v>
      </c>
      <c r="L43" s="319">
        <v>0</v>
      </c>
      <c r="M43" s="319">
        <v>0</v>
      </c>
    </row>
    <row r="44" spans="1:13">
      <c r="A44" s="251" t="s">
        <v>642</v>
      </c>
      <c r="B44" s="318">
        <v>68721</v>
      </c>
      <c r="C44" s="319">
        <v>113053719.27</v>
      </c>
      <c r="D44" s="319">
        <v>1645.11</v>
      </c>
      <c r="E44" s="318">
        <v>1469</v>
      </c>
      <c r="F44" s="319">
        <v>2416822.1800000002</v>
      </c>
      <c r="G44" s="319">
        <v>1645.22</v>
      </c>
      <c r="H44" s="318">
        <v>654</v>
      </c>
      <c r="I44" s="319">
        <v>1077221.8700000001</v>
      </c>
      <c r="J44" s="319">
        <v>1647.13</v>
      </c>
      <c r="K44" s="318">
        <v>0</v>
      </c>
      <c r="L44" s="319">
        <v>0</v>
      </c>
      <c r="M44" s="319">
        <v>0</v>
      </c>
    </row>
    <row r="45" spans="1:13">
      <c r="A45" s="251" t="s">
        <v>643</v>
      </c>
      <c r="B45" s="318">
        <v>40285</v>
      </c>
      <c r="C45" s="319">
        <v>70371091.150000006</v>
      </c>
      <c r="D45" s="319">
        <v>1746.83</v>
      </c>
      <c r="E45" s="318">
        <v>1003</v>
      </c>
      <c r="F45" s="319">
        <v>1753884.37</v>
      </c>
      <c r="G45" s="319">
        <v>1748.64</v>
      </c>
      <c r="H45" s="318">
        <v>537</v>
      </c>
      <c r="I45" s="319">
        <v>940791.37</v>
      </c>
      <c r="J45" s="319">
        <v>1751.94</v>
      </c>
      <c r="K45" s="318">
        <v>0</v>
      </c>
      <c r="L45" s="319">
        <v>0</v>
      </c>
      <c r="M45" s="319">
        <v>0</v>
      </c>
    </row>
    <row r="46" spans="1:13">
      <c r="A46" s="251" t="s">
        <v>644</v>
      </c>
      <c r="B46" s="318">
        <v>28235</v>
      </c>
      <c r="C46" s="319">
        <v>52117147.100000001</v>
      </c>
      <c r="D46" s="319">
        <v>1845.83</v>
      </c>
      <c r="E46" s="318">
        <v>681</v>
      </c>
      <c r="F46" s="319">
        <v>1255580.56</v>
      </c>
      <c r="G46" s="319">
        <v>1843.73</v>
      </c>
      <c r="H46" s="318">
        <v>368</v>
      </c>
      <c r="I46" s="319">
        <v>678696.07</v>
      </c>
      <c r="J46" s="319">
        <v>1844.28</v>
      </c>
      <c r="K46" s="318">
        <v>0</v>
      </c>
      <c r="L46" s="319">
        <v>0</v>
      </c>
      <c r="M46" s="319">
        <v>0</v>
      </c>
    </row>
    <row r="47" spans="1:13">
      <c r="A47" s="251" t="s">
        <v>645</v>
      </c>
      <c r="B47" s="318">
        <v>19190</v>
      </c>
      <c r="C47" s="319">
        <v>37426985.460000001</v>
      </c>
      <c r="D47" s="319">
        <v>1950.34</v>
      </c>
      <c r="E47" s="318">
        <v>533</v>
      </c>
      <c r="F47" s="319">
        <v>1037409.42</v>
      </c>
      <c r="G47" s="319">
        <v>1946.36</v>
      </c>
      <c r="H47" s="318">
        <v>214</v>
      </c>
      <c r="I47" s="319">
        <v>416604.95</v>
      </c>
      <c r="J47" s="319">
        <v>1946.75</v>
      </c>
      <c r="K47" s="318">
        <v>0</v>
      </c>
      <c r="L47" s="319">
        <v>0</v>
      </c>
      <c r="M47" s="319">
        <v>0</v>
      </c>
    </row>
    <row r="48" spans="1:13">
      <c r="A48" s="251" t="s">
        <v>646</v>
      </c>
      <c r="B48" s="318">
        <v>31033</v>
      </c>
      <c r="C48" s="319">
        <v>65476103.859999999</v>
      </c>
      <c r="D48" s="319">
        <v>2109.89</v>
      </c>
      <c r="E48" s="318">
        <v>666</v>
      </c>
      <c r="F48" s="319">
        <v>1400425.52</v>
      </c>
      <c r="G48" s="319">
        <v>2102.7399999999998</v>
      </c>
      <c r="H48" s="318">
        <v>362</v>
      </c>
      <c r="I48" s="319">
        <v>759431.39</v>
      </c>
      <c r="J48" s="319">
        <v>2097.88</v>
      </c>
      <c r="K48" s="318">
        <v>0</v>
      </c>
      <c r="L48" s="319">
        <v>0</v>
      </c>
      <c r="M48" s="319">
        <v>0</v>
      </c>
    </row>
    <row r="49" spans="1:13">
      <c r="A49" s="251" t="s">
        <v>647</v>
      </c>
      <c r="B49" s="318">
        <v>17168</v>
      </c>
      <c r="C49" s="319">
        <v>40378620.700000003</v>
      </c>
      <c r="D49" s="319">
        <v>2351.9699999999998</v>
      </c>
      <c r="E49" s="318">
        <v>280</v>
      </c>
      <c r="F49" s="319">
        <v>660351.36</v>
      </c>
      <c r="G49" s="319">
        <v>2358.4</v>
      </c>
      <c r="H49" s="318">
        <v>147</v>
      </c>
      <c r="I49" s="319">
        <v>345720.05</v>
      </c>
      <c r="J49" s="319">
        <v>2351.84</v>
      </c>
      <c r="K49" s="318">
        <v>0</v>
      </c>
      <c r="L49" s="319">
        <v>0</v>
      </c>
      <c r="M49" s="319">
        <v>0</v>
      </c>
    </row>
    <row r="50" spans="1:13">
      <c r="A50" s="251" t="s">
        <v>648</v>
      </c>
      <c r="B50" s="318">
        <v>7045</v>
      </c>
      <c r="C50" s="319">
        <v>18416983.550000001</v>
      </c>
      <c r="D50" s="319">
        <v>2614.19</v>
      </c>
      <c r="E50" s="318">
        <v>123</v>
      </c>
      <c r="F50" s="319">
        <v>320779.75</v>
      </c>
      <c r="G50" s="319">
        <v>2607.9699999999998</v>
      </c>
      <c r="H50" s="318">
        <v>82</v>
      </c>
      <c r="I50" s="319">
        <v>215674.69</v>
      </c>
      <c r="J50" s="319">
        <v>2630.18</v>
      </c>
      <c r="K50" s="318">
        <v>0</v>
      </c>
      <c r="L50" s="319">
        <v>0</v>
      </c>
      <c r="M50" s="319">
        <v>0</v>
      </c>
    </row>
    <row r="51" spans="1:13">
      <c r="A51" s="251" t="s">
        <v>649</v>
      </c>
      <c r="B51" s="318">
        <v>5101</v>
      </c>
      <c r="C51" s="319">
        <v>14604348.82</v>
      </c>
      <c r="D51" s="319">
        <v>2863.04</v>
      </c>
      <c r="E51" s="318">
        <v>83</v>
      </c>
      <c r="F51" s="319">
        <v>237997.04</v>
      </c>
      <c r="G51" s="319">
        <v>2867.43</v>
      </c>
      <c r="H51" s="318">
        <v>70</v>
      </c>
      <c r="I51" s="319">
        <v>198869.93</v>
      </c>
      <c r="J51" s="319">
        <v>2841</v>
      </c>
      <c r="K51" s="318">
        <v>0</v>
      </c>
      <c r="L51" s="319">
        <v>0</v>
      </c>
      <c r="M51" s="319">
        <v>0</v>
      </c>
    </row>
    <row r="52" spans="1:13">
      <c r="A52" s="251" t="s">
        <v>650</v>
      </c>
      <c r="B52" s="318">
        <v>2684</v>
      </c>
      <c r="C52" s="319">
        <v>8356270.8300000001</v>
      </c>
      <c r="D52" s="319">
        <v>3113.36</v>
      </c>
      <c r="E52" s="318">
        <v>93</v>
      </c>
      <c r="F52" s="319">
        <v>290983.06</v>
      </c>
      <c r="G52" s="319">
        <v>3128.85</v>
      </c>
      <c r="H52" s="318">
        <v>21</v>
      </c>
      <c r="I52" s="319">
        <v>65674.55</v>
      </c>
      <c r="J52" s="319">
        <v>3127.36</v>
      </c>
      <c r="K52" s="318">
        <v>0</v>
      </c>
      <c r="L52" s="319">
        <v>0</v>
      </c>
      <c r="M52" s="319">
        <v>0</v>
      </c>
    </row>
    <row r="53" spans="1:13">
      <c r="A53" s="251" t="s">
        <v>651</v>
      </c>
      <c r="B53" s="318">
        <v>1405</v>
      </c>
      <c r="C53" s="319">
        <v>4721219.26</v>
      </c>
      <c r="D53" s="319">
        <v>3360.3</v>
      </c>
      <c r="E53" s="318">
        <v>39</v>
      </c>
      <c r="F53" s="319">
        <v>131521.23000000001</v>
      </c>
      <c r="G53" s="319">
        <v>3372.34</v>
      </c>
      <c r="H53" s="318">
        <v>3</v>
      </c>
      <c r="I53" s="319">
        <v>9955.82</v>
      </c>
      <c r="J53" s="319">
        <v>3318.61</v>
      </c>
      <c r="K53" s="318">
        <v>0</v>
      </c>
      <c r="L53" s="319">
        <v>0</v>
      </c>
      <c r="M53" s="319">
        <v>0</v>
      </c>
    </row>
    <row r="54" spans="1:13">
      <c r="A54" s="251" t="s">
        <v>652</v>
      </c>
      <c r="B54" s="318">
        <v>662</v>
      </c>
      <c r="C54" s="319">
        <v>2389015.85</v>
      </c>
      <c r="D54" s="319">
        <v>3608.79</v>
      </c>
      <c r="E54" s="318">
        <v>12</v>
      </c>
      <c r="F54" s="319">
        <v>43332.08</v>
      </c>
      <c r="G54" s="319">
        <v>3611.01</v>
      </c>
      <c r="H54" s="318">
        <v>3</v>
      </c>
      <c r="I54" s="319">
        <v>10937.89</v>
      </c>
      <c r="J54" s="319">
        <v>3645.96</v>
      </c>
      <c r="K54" s="318">
        <v>0</v>
      </c>
      <c r="L54" s="319">
        <v>0</v>
      </c>
      <c r="M54" s="319">
        <v>0</v>
      </c>
    </row>
    <row r="55" spans="1:13">
      <c r="A55" s="251" t="s">
        <v>653</v>
      </c>
      <c r="B55" s="318">
        <v>453</v>
      </c>
      <c r="C55" s="319">
        <v>1751360.26</v>
      </c>
      <c r="D55" s="319">
        <v>3866.14</v>
      </c>
      <c r="E55" s="318">
        <v>3</v>
      </c>
      <c r="F55" s="319">
        <v>11454.51</v>
      </c>
      <c r="G55" s="319">
        <v>3818.17</v>
      </c>
      <c r="H55" s="318">
        <v>6</v>
      </c>
      <c r="I55" s="319">
        <v>23512.16</v>
      </c>
      <c r="J55" s="319">
        <v>3918.69</v>
      </c>
      <c r="K55" s="318">
        <v>0</v>
      </c>
      <c r="L55" s="319">
        <v>0</v>
      </c>
      <c r="M55" s="319">
        <v>0</v>
      </c>
    </row>
    <row r="56" spans="1:13">
      <c r="A56" s="251" t="s">
        <v>654</v>
      </c>
      <c r="B56" s="318">
        <v>327</v>
      </c>
      <c r="C56" s="319">
        <v>1348822.43</v>
      </c>
      <c r="D56" s="319">
        <v>4124.84</v>
      </c>
      <c r="E56" s="318">
        <v>2</v>
      </c>
      <c r="F56" s="319">
        <v>8335.61</v>
      </c>
      <c r="G56" s="319">
        <v>4167.8100000000004</v>
      </c>
      <c r="H56" s="318">
        <v>0</v>
      </c>
      <c r="I56" s="319">
        <v>0</v>
      </c>
      <c r="J56" s="319">
        <v>0</v>
      </c>
      <c r="K56" s="318">
        <v>0</v>
      </c>
      <c r="L56" s="319">
        <v>0</v>
      </c>
      <c r="M56" s="319">
        <v>0</v>
      </c>
    </row>
    <row r="57" spans="1:13">
      <c r="A57" s="251" t="s">
        <v>655</v>
      </c>
      <c r="B57" s="318">
        <v>339</v>
      </c>
      <c r="C57" s="319">
        <v>1474818.63</v>
      </c>
      <c r="D57" s="319">
        <v>4350.5</v>
      </c>
      <c r="E57" s="318">
        <v>4</v>
      </c>
      <c r="F57" s="319">
        <v>17608.45</v>
      </c>
      <c r="G57" s="319">
        <v>4402.1099999999997</v>
      </c>
      <c r="H57" s="318">
        <v>0</v>
      </c>
      <c r="I57" s="319">
        <v>0</v>
      </c>
      <c r="J57" s="319">
        <v>0</v>
      </c>
      <c r="K57" s="318">
        <v>0</v>
      </c>
      <c r="L57" s="319">
        <v>0</v>
      </c>
      <c r="M57" s="319">
        <v>0</v>
      </c>
    </row>
    <row r="58" spans="1:13">
      <c r="A58" s="251" t="s">
        <v>656</v>
      </c>
      <c r="B58" s="318">
        <v>158</v>
      </c>
      <c r="C58" s="319">
        <v>730541.03</v>
      </c>
      <c r="D58" s="319">
        <v>4623.68</v>
      </c>
      <c r="E58" s="318">
        <v>1</v>
      </c>
      <c r="F58" s="319">
        <v>4709.04</v>
      </c>
      <c r="G58" s="319">
        <v>4709.04</v>
      </c>
      <c r="H58" s="318">
        <v>0</v>
      </c>
      <c r="I58" s="319">
        <v>0</v>
      </c>
      <c r="J58" s="319">
        <v>0</v>
      </c>
      <c r="K58" s="318">
        <v>0</v>
      </c>
      <c r="L58" s="319">
        <v>0</v>
      </c>
      <c r="M58" s="319">
        <v>0</v>
      </c>
    </row>
    <row r="59" spans="1:13">
      <c r="A59" s="251" t="s">
        <v>657</v>
      </c>
      <c r="B59" s="318">
        <v>81</v>
      </c>
      <c r="C59" s="319">
        <v>392024.04</v>
      </c>
      <c r="D59" s="319">
        <v>4839.8</v>
      </c>
      <c r="E59" s="318">
        <v>1</v>
      </c>
      <c r="F59" s="319">
        <v>4982.83</v>
      </c>
      <c r="G59" s="319">
        <v>4982.83</v>
      </c>
      <c r="H59" s="318">
        <v>1</v>
      </c>
      <c r="I59" s="319">
        <v>4919.59</v>
      </c>
      <c r="J59" s="319">
        <v>4919.59</v>
      </c>
      <c r="K59" s="318">
        <v>0</v>
      </c>
      <c r="L59" s="319">
        <v>0</v>
      </c>
      <c r="M59" s="319">
        <v>0</v>
      </c>
    </row>
    <row r="60" spans="1:13">
      <c r="A60" s="251" t="s">
        <v>658</v>
      </c>
      <c r="B60" s="318">
        <v>39</v>
      </c>
      <c r="C60" s="319">
        <v>199870.1</v>
      </c>
      <c r="D60" s="319">
        <v>5124.87</v>
      </c>
      <c r="E60" s="318">
        <v>0</v>
      </c>
      <c r="F60" s="319">
        <v>0</v>
      </c>
      <c r="G60" s="319">
        <v>0</v>
      </c>
      <c r="H60" s="318">
        <v>0</v>
      </c>
      <c r="I60" s="319">
        <v>0</v>
      </c>
      <c r="J60" s="319">
        <v>0</v>
      </c>
      <c r="K60" s="318">
        <v>0</v>
      </c>
      <c r="L60" s="319">
        <v>0</v>
      </c>
      <c r="M60" s="319">
        <v>0</v>
      </c>
    </row>
    <row r="61" spans="1:13">
      <c r="A61" s="251" t="s">
        <v>659</v>
      </c>
      <c r="B61" s="318">
        <v>19</v>
      </c>
      <c r="C61" s="319">
        <v>101835.07</v>
      </c>
      <c r="D61" s="319">
        <v>5359.74</v>
      </c>
      <c r="E61" s="318">
        <v>0</v>
      </c>
      <c r="F61" s="319">
        <v>0</v>
      </c>
      <c r="G61" s="319">
        <v>0</v>
      </c>
      <c r="H61" s="318">
        <v>0</v>
      </c>
      <c r="I61" s="319">
        <v>0</v>
      </c>
      <c r="J61" s="319">
        <v>0</v>
      </c>
      <c r="K61" s="318">
        <v>0</v>
      </c>
      <c r="L61" s="319">
        <v>0</v>
      </c>
      <c r="M61" s="319">
        <v>0</v>
      </c>
    </row>
    <row r="62" spans="1:13">
      <c r="A62" s="252" t="s">
        <v>660</v>
      </c>
      <c r="B62" s="318">
        <v>48</v>
      </c>
      <c r="C62" s="319">
        <v>296265.08</v>
      </c>
      <c r="D62" s="319">
        <v>6172.19</v>
      </c>
      <c r="E62" s="318">
        <v>1</v>
      </c>
      <c r="F62" s="319">
        <v>6008.82</v>
      </c>
      <c r="G62" s="319">
        <v>6008.82</v>
      </c>
      <c r="H62" s="318">
        <v>2</v>
      </c>
      <c r="I62" s="319">
        <v>14558.3</v>
      </c>
      <c r="J62" s="319">
        <v>7279.15</v>
      </c>
      <c r="K62" s="318">
        <v>0</v>
      </c>
      <c r="L62" s="319">
        <v>0</v>
      </c>
      <c r="M62" s="319">
        <v>0</v>
      </c>
    </row>
    <row r="63" spans="1:13" ht="15.75">
      <c r="A63" s="320" t="s">
        <v>5</v>
      </c>
      <c r="B63" s="46">
        <f>SUM(B28:B62)</f>
        <v>1916495</v>
      </c>
      <c r="C63" s="321">
        <f>SUM(C28:C62)</f>
        <v>1879033214.9099996</v>
      </c>
      <c r="D63" s="46"/>
      <c r="E63" s="46">
        <f>SUM(E28:E62)</f>
        <v>385819</v>
      </c>
      <c r="F63" s="321">
        <f>SUM(F28:F62)</f>
        <v>241166226.69000003</v>
      </c>
      <c r="G63" s="46"/>
      <c r="H63" s="46">
        <f>SUM(H28:H62)</f>
        <v>209667</v>
      </c>
      <c r="I63" s="321">
        <f>SUM(I28:I62)</f>
        <v>130916813.02</v>
      </c>
      <c r="J63" s="46"/>
      <c r="K63" s="46">
        <f>SUM(K28:K62)</f>
        <v>12437</v>
      </c>
      <c r="L63" s="321">
        <f>SUM(L28:L62)</f>
        <v>3640429.34</v>
      </c>
      <c r="M63" s="46"/>
    </row>
  </sheetData>
  <mergeCells count="11">
    <mergeCell ref="A1:M1"/>
    <mergeCell ref="A3:A4"/>
    <mergeCell ref="B3:D3"/>
    <mergeCell ref="E3:G3"/>
    <mergeCell ref="H3:J3"/>
    <mergeCell ref="K3:M3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72"/>
  <sheetViews>
    <sheetView workbookViewId="0">
      <selection sqref="A1:Q1"/>
    </sheetView>
  </sheetViews>
  <sheetFormatPr defaultRowHeight="15"/>
  <cols>
    <col min="1" max="1" width="14" style="100" customWidth="1"/>
    <col min="2" max="2" width="10.140625" style="100" bestFit="1" customWidth="1"/>
    <col min="3" max="3" width="17.28515625" style="100" bestFit="1" customWidth="1"/>
    <col min="4" max="4" width="9" style="100" bestFit="1" customWidth="1"/>
    <col min="5" max="5" width="9.42578125" style="100" bestFit="1" customWidth="1"/>
    <col min="6" max="6" width="10.140625" style="100" customWidth="1"/>
    <col min="7" max="7" width="15.42578125" style="100" bestFit="1" customWidth="1"/>
    <col min="8" max="8" width="8.140625" style="100" bestFit="1" customWidth="1"/>
    <col min="9" max="9" width="9.42578125" style="100" bestFit="1" customWidth="1"/>
    <col min="10" max="10" width="10.5703125" style="100" customWidth="1"/>
    <col min="11" max="11" width="15.42578125" style="100" bestFit="1" customWidth="1"/>
    <col min="12" max="12" width="8.140625" style="100" bestFit="1" customWidth="1"/>
    <col min="13" max="13" width="9.42578125" style="100" bestFit="1" customWidth="1"/>
    <col min="14" max="14" width="10.140625" style="100" customWidth="1"/>
    <col min="15" max="15" width="13.140625" style="100" bestFit="1" customWidth="1"/>
    <col min="16" max="16" width="8" style="100" bestFit="1" customWidth="1"/>
    <col min="17" max="17" width="12" style="100" customWidth="1"/>
    <col min="18" max="16384" width="9.140625" style="100"/>
  </cols>
  <sheetData>
    <row r="1" spans="1:17" ht="18.75">
      <c r="A1" s="497" t="s">
        <v>814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17" ht="16.5" thickBot="1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117"/>
    </row>
    <row r="3" spans="1:17">
      <c r="A3" s="449" t="s">
        <v>10</v>
      </c>
      <c r="B3" s="451" t="s">
        <v>2</v>
      </c>
      <c r="C3" s="452"/>
      <c r="D3" s="452"/>
      <c r="E3" s="453"/>
      <c r="F3" s="451" t="s">
        <v>3</v>
      </c>
      <c r="G3" s="452"/>
      <c r="H3" s="452"/>
      <c r="I3" s="453"/>
      <c r="J3" s="451" t="s">
        <v>11</v>
      </c>
      <c r="K3" s="452"/>
      <c r="L3" s="452"/>
      <c r="M3" s="453"/>
      <c r="N3" s="451" t="s">
        <v>12</v>
      </c>
      <c r="O3" s="452"/>
      <c r="P3" s="452"/>
      <c r="Q3" s="454"/>
    </row>
    <row r="4" spans="1:17" ht="15.75" thickBot="1">
      <c r="A4" s="450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18" t="s">
        <v>270</v>
      </c>
      <c r="B5" s="119">
        <v>33055</v>
      </c>
      <c r="C5" s="120">
        <v>1842351.52</v>
      </c>
      <c r="D5" s="120">
        <v>55.74</v>
      </c>
      <c r="E5" s="120">
        <v>55.45</v>
      </c>
      <c r="F5" s="119">
        <v>11137</v>
      </c>
      <c r="G5" s="120">
        <v>690702.42</v>
      </c>
      <c r="H5" s="120">
        <v>62.02</v>
      </c>
      <c r="I5" s="120">
        <v>63.71</v>
      </c>
      <c r="J5" s="119">
        <v>1689</v>
      </c>
      <c r="K5" s="120">
        <v>95950.34</v>
      </c>
      <c r="L5" s="120">
        <v>56.81</v>
      </c>
      <c r="M5" s="120">
        <v>57.02</v>
      </c>
      <c r="N5" s="119">
        <v>2863</v>
      </c>
      <c r="O5" s="120">
        <v>197680</v>
      </c>
      <c r="P5" s="121">
        <v>69.05</v>
      </c>
      <c r="Q5" s="122">
        <v>67.64</v>
      </c>
    </row>
    <row r="6" spans="1:17">
      <c r="A6" s="123" t="s">
        <v>271</v>
      </c>
      <c r="B6" s="124">
        <v>22077</v>
      </c>
      <c r="C6" s="125">
        <v>3178903.87</v>
      </c>
      <c r="D6" s="125">
        <v>143.99</v>
      </c>
      <c r="E6" s="125">
        <v>141.43</v>
      </c>
      <c r="F6" s="124">
        <v>15092</v>
      </c>
      <c r="G6" s="125">
        <v>2324572.59</v>
      </c>
      <c r="H6" s="125">
        <v>154.03</v>
      </c>
      <c r="I6" s="125">
        <v>157.62</v>
      </c>
      <c r="J6" s="124">
        <v>1361</v>
      </c>
      <c r="K6" s="125">
        <v>204442.16</v>
      </c>
      <c r="L6" s="125">
        <v>150.21</v>
      </c>
      <c r="M6" s="125">
        <v>150.97</v>
      </c>
      <c r="N6" s="124">
        <v>3635</v>
      </c>
      <c r="O6" s="125">
        <v>522914.69</v>
      </c>
      <c r="P6" s="126">
        <v>143.86000000000001</v>
      </c>
      <c r="Q6" s="127">
        <v>142.82</v>
      </c>
    </row>
    <row r="7" spans="1:17">
      <c r="A7" s="123" t="s">
        <v>272</v>
      </c>
      <c r="B7" s="124">
        <v>12394</v>
      </c>
      <c r="C7" s="125">
        <v>3070645.83</v>
      </c>
      <c r="D7" s="125">
        <v>247.75</v>
      </c>
      <c r="E7" s="125">
        <v>246.86</v>
      </c>
      <c r="F7" s="124">
        <v>14850</v>
      </c>
      <c r="G7" s="125">
        <v>3703865.01</v>
      </c>
      <c r="H7" s="125">
        <v>249.42</v>
      </c>
      <c r="I7" s="125">
        <v>248.94</v>
      </c>
      <c r="J7" s="124">
        <v>3987</v>
      </c>
      <c r="K7" s="125">
        <v>1058543.19</v>
      </c>
      <c r="L7" s="125">
        <v>265.5</v>
      </c>
      <c r="M7" s="125">
        <v>273.12</v>
      </c>
      <c r="N7" s="124">
        <v>868</v>
      </c>
      <c r="O7" s="125">
        <v>203024.87</v>
      </c>
      <c r="P7" s="126">
        <v>233.9</v>
      </c>
      <c r="Q7" s="127">
        <v>226.29</v>
      </c>
    </row>
    <row r="8" spans="1:17">
      <c r="A8" s="123" t="s">
        <v>273</v>
      </c>
      <c r="B8" s="124">
        <v>121242</v>
      </c>
      <c r="C8" s="125">
        <v>44461003.140000001</v>
      </c>
      <c r="D8" s="125">
        <v>366.71</v>
      </c>
      <c r="E8" s="125">
        <v>360</v>
      </c>
      <c r="F8" s="124">
        <v>56975</v>
      </c>
      <c r="G8" s="125">
        <v>20473987.859999999</v>
      </c>
      <c r="H8" s="125">
        <v>359.35</v>
      </c>
      <c r="I8" s="125">
        <v>360</v>
      </c>
      <c r="J8" s="124">
        <v>45978</v>
      </c>
      <c r="K8" s="125">
        <v>16654538.210000001</v>
      </c>
      <c r="L8" s="125">
        <v>362.23</v>
      </c>
      <c r="M8" s="125">
        <v>360</v>
      </c>
      <c r="N8" s="124">
        <v>2978</v>
      </c>
      <c r="O8" s="125">
        <v>1071626.1200000001</v>
      </c>
      <c r="P8" s="126">
        <v>359.85</v>
      </c>
      <c r="Q8" s="127">
        <v>360</v>
      </c>
    </row>
    <row r="9" spans="1:17">
      <c r="A9" s="123" t="s">
        <v>274</v>
      </c>
      <c r="B9" s="124">
        <v>191715</v>
      </c>
      <c r="C9" s="125">
        <v>87742947.489999995</v>
      </c>
      <c r="D9" s="125">
        <v>457.67</v>
      </c>
      <c r="E9" s="125">
        <v>458.73</v>
      </c>
      <c r="F9" s="124">
        <v>63578</v>
      </c>
      <c r="G9" s="125">
        <v>28174600.920000002</v>
      </c>
      <c r="H9" s="125">
        <v>443.15</v>
      </c>
      <c r="I9" s="125">
        <v>434.05</v>
      </c>
      <c r="J9" s="124">
        <v>43133</v>
      </c>
      <c r="K9" s="125">
        <v>19771842.219999999</v>
      </c>
      <c r="L9" s="125">
        <v>458.39</v>
      </c>
      <c r="M9" s="125">
        <v>466.78</v>
      </c>
      <c r="N9" s="124">
        <v>0</v>
      </c>
      <c r="O9" s="125">
        <v>0</v>
      </c>
      <c r="P9" s="126">
        <v>0</v>
      </c>
      <c r="Q9" s="127" t="s">
        <v>251</v>
      </c>
    </row>
    <row r="10" spans="1:17">
      <c r="A10" s="123" t="s">
        <v>275</v>
      </c>
      <c r="B10" s="124">
        <v>201724</v>
      </c>
      <c r="C10" s="125">
        <v>110477295.14</v>
      </c>
      <c r="D10" s="125">
        <v>547.66999999999996</v>
      </c>
      <c r="E10" s="125">
        <v>546.73</v>
      </c>
      <c r="F10" s="124">
        <v>70154</v>
      </c>
      <c r="G10" s="125">
        <v>38325959.07</v>
      </c>
      <c r="H10" s="125">
        <v>546.30999999999995</v>
      </c>
      <c r="I10" s="125">
        <v>539.4</v>
      </c>
      <c r="J10" s="124">
        <v>30337</v>
      </c>
      <c r="K10" s="125">
        <v>16581554.23</v>
      </c>
      <c r="L10" s="125">
        <v>546.58000000000004</v>
      </c>
      <c r="M10" s="125">
        <v>543.77</v>
      </c>
      <c r="N10" s="124">
        <v>0</v>
      </c>
      <c r="O10" s="125">
        <v>0</v>
      </c>
      <c r="P10" s="126">
        <v>0</v>
      </c>
      <c r="Q10" s="127" t="s">
        <v>251</v>
      </c>
    </row>
    <row r="11" spans="1:17">
      <c r="A11" s="123" t="s">
        <v>276</v>
      </c>
      <c r="B11" s="124">
        <v>161115</v>
      </c>
      <c r="C11" s="125">
        <v>104658655.95999999</v>
      </c>
      <c r="D11" s="125">
        <v>649.59</v>
      </c>
      <c r="E11" s="125">
        <v>649.33000000000004</v>
      </c>
      <c r="F11" s="124">
        <v>33612</v>
      </c>
      <c r="G11" s="125">
        <v>21686131.469999999</v>
      </c>
      <c r="H11" s="125">
        <v>645.19000000000005</v>
      </c>
      <c r="I11" s="125">
        <v>642.92999999999995</v>
      </c>
      <c r="J11" s="124">
        <v>21833</v>
      </c>
      <c r="K11" s="125">
        <v>14144969.59</v>
      </c>
      <c r="L11" s="125">
        <v>647.87</v>
      </c>
      <c r="M11" s="125">
        <v>645.75</v>
      </c>
      <c r="N11" s="124">
        <v>2</v>
      </c>
      <c r="O11" s="125">
        <v>1342.8</v>
      </c>
      <c r="P11" s="126">
        <v>671.4</v>
      </c>
      <c r="Q11" s="127">
        <v>671.4</v>
      </c>
    </row>
    <row r="12" spans="1:17">
      <c r="A12" s="123" t="s">
        <v>277</v>
      </c>
      <c r="B12" s="124">
        <v>127651</v>
      </c>
      <c r="C12" s="125">
        <v>95529042.450000003</v>
      </c>
      <c r="D12" s="125">
        <v>748.36</v>
      </c>
      <c r="E12" s="125">
        <v>748.21</v>
      </c>
      <c r="F12" s="124">
        <v>25289</v>
      </c>
      <c r="G12" s="125">
        <v>18898888.940000001</v>
      </c>
      <c r="H12" s="125">
        <v>747.32</v>
      </c>
      <c r="I12" s="125">
        <v>744.85</v>
      </c>
      <c r="J12" s="124">
        <v>18568</v>
      </c>
      <c r="K12" s="125">
        <v>14072020.970000001</v>
      </c>
      <c r="L12" s="125">
        <v>757.86</v>
      </c>
      <c r="M12" s="125">
        <v>768.2</v>
      </c>
      <c r="N12" s="124">
        <v>1984</v>
      </c>
      <c r="O12" s="125">
        <v>1554067.2</v>
      </c>
      <c r="P12" s="126">
        <v>783.3</v>
      </c>
      <c r="Q12" s="127">
        <v>783.3</v>
      </c>
    </row>
    <row r="13" spans="1:17">
      <c r="A13" s="123" t="s">
        <v>278</v>
      </c>
      <c r="B13" s="124">
        <v>101373</v>
      </c>
      <c r="C13" s="125">
        <v>85976621.519999996</v>
      </c>
      <c r="D13" s="125">
        <v>848.12</v>
      </c>
      <c r="E13" s="125">
        <v>847.27</v>
      </c>
      <c r="F13" s="124">
        <v>19627</v>
      </c>
      <c r="G13" s="125">
        <v>16660917.289999999</v>
      </c>
      <c r="H13" s="125">
        <v>848.88</v>
      </c>
      <c r="I13" s="125">
        <v>848.73</v>
      </c>
      <c r="J13" s="124">
        <v>7837</v>
      </c>
      <c r="K13" s="125">
        <v>6650207.9100000001</v>
      </c>
      <c r="L13" s="125">
        <v>848.57</v>
      </c>
      <c r="M13" s="125">
        <v>846.2</v>
      </c>
      <c r="N13" s="124">
        <v>104</v>
      </c>
      <c r="O13" s="125">
        <v>85658.880000000005</v>
      </c>
      <c r="P13" s="126">
        <v>823.64</v>
      </c>
      <c r="Q13" s="127">
        <v>822.5</v>
      </c>
    </row>
    <row r="14" spans="1:17">
      <c r="A14" s="123" t="s">
        <v>279</v>
      </c>
      <c r="B14" s="124">
        <v>103869</v>
      </c>
      <c r="C14" s="125">
        <v>99335954.030000001</v>
      </c>
      <c r="D14" s="125">
        <v>956.36</v>
      </c>
      <c r="E14" s="125">
        <v>959.78</v>
      </c>
      <c r="F14" s="124">
        <v>20950</v>
      </c>
      <c r="G14" s="125">
        <v>19984290.239999998</v>
      </c>
      <c r="H14" s="125">
        <v>953.9</v>
      </c>
      <c r="I14" s="125">
        <v>956.91</v>
      </c>
      <c r="J14" s="124">
        <v>7012</v>
      </c>
      <c r="K14" s="125">
        <v>6694357.2000000002</v>
      </c>
      <c r="L14" s="125">
        <v>954.7</v>
      </c>
      <c r="M14" s="125">
        <v>958.4</v>
      </c>
      <c r="N14" s="124">
        <v>0</v>
      </c>
      <c r="O14" s="125">
        <v>0</v>
      </c>
      <c r="P14" s="126">
        <v>0</v>
      </c>
      <c r="Q14" s="127" t="s">
        <v>251</v>
      </c>
    </row>
    <row r="15" spans="1:17">
      <c r="A15" s="123" t="s">
        <v>257</v>
      </c>
      <c r="B15" s="124">
        <v>525602</v>
      </c>
      <c r="C15" s="125">
        <v>667158721.57000005</v>
      </c>
      <c r="D15" s="125">
        <v>1269.32</v>
      </c>
      <c r="E15" s="125">
        <v>1291.1400000000001</v>
      </c>
      <c r="F15" s="124">
        <v>46330</v>
      </c>
      <c r="G15" s="125">
        <v>55645961.789999999</v>
      </c>
      <c r="H15" s="125">
        <v>1201.08</v>
      </c>
      <c r="I15" s="125">
        <v>1186.23</v>
      </c>
      <c r="J15" s="124">
        <v>24487</v>
      </c>
      <c r="K15" s="125">
        <v>28719280.890000001</v>
      </c>
      <c r="L15" s="125">
        <v>1172.8399999999999</v>
      </c>
      <c r="M15" s="125">
        <v>1145.3499999999999</v>
      </c>
      <c r="N15" s="124">
        <v>3</v>
      </c>
      <c r="O15" s="125">
        <v>4114.78</v>
      </c>
      <c r="P15" s="126">
        <v>1371.59</v>
      </c>
      <c r="Q15" s="127">
        <v>1454.7</v>
      </c>
    </row>
    <row r="16" spans="1:17">
      <c r="A16" s="123" t="s">
        <v>258</v>
      </c>
      <c r="B16" s="124">
        <v>248116</v>
      </c>
      <c r="C16" s="125">
        <v>414962972.88</v>
      </c>
      <c r="D16" s="125">
        <v>1672.46</v>
      </c>
      <c r="E16" s="125">
        <v>1641.2</v>
      </c>
      <c r="F16" s="124">
        <v>6917</v>
      </c>
      <c r="G16" s="125">
        <v>11457859.789999999</v>
      </c>
      <c r="H16" s="125">
        <v>1656.48</v>
      </c>
      <c r="I16" s="125">
        <v>1611.91</v>
      </c>
      <c r="J16" s="124">
        <v>2748</v>
      </c>
      <c r="K16" s="125">
        <v>4619851.74</v>
      </c>
      <c r="L16" s="125">
        <v>1681.17</v>
      </c>
      <c r="M16" s="125">
        <v>1655.42</v>
      </c>
      <c r="N16" s="124">
        <v>0</v>
      </c>
      <c r="O16" s="125">
        <v>0</v>
      </c>
      <c r="P16" s="126">
        <v>0</v>
      </c>
      <c r="Q16" s="127" t="s">
        <v>251</v>
      </c>
    </row>
    <row r="17" spans="1:17">
      <c r="A17" s="123" t="s">
        <v>259</v>
      </c>
      <c r="B17" s="124">
        <v>48201</v>
      </c>
      <c r="C17" s="125">
        <v>105854724.56</v>
      </c>
      <c r="D17" s="125">
        <v>2196.11</v>
      </c>
      <c r="E17" s="125">
        <v>2175.39</v>
      </c>
      <c r="F17" s="124">
        <v>946</v>
      </c>
      <c r="G17" s="125">
        <v>2060776.88</v>
      </c>
      <c r="H17" s="125">
        <v>2178.41</v>
      </c>
      <c r="I17" s="125">
        <v>2143.48</v>
      </c>
      <c r="J17" s="124">
        <v>509</v>
      </c>
      <c r="K17" s="125">
        <v>1105151.44</v>
      </c>
      <c r="L17" s="125">
        <v>2171.2199999999998</v>
      </c>
      <c r="M17" s="125">
        <v>2132.04</v>
      </c>
      <c r="N17" s="124">
        <v>0</v>
      </c>
      <c r="O17" s="125">
        <v>0</v>
      </c>
      <c r="P17" s="126">
        <v>0</v>
      </c>
      <c r="Q17" s="127" t="s">
        <v>251</v>
      </c>
    </row>
    <row r="18" spans="1:17">
      <c r="A18" s="123" t="s">
        <v>281</v>
      </c>
      <c r="B18" s="124">
        <v>12146</v>
      </c>
      <c r="C18" s="125">
        <v>33021332.370000001</v>
      </c>
      <c r="D18" s="125">
        <v>2718.7</v>
      </c>
      <c r="E18" s="125">
        <v>2711.46</v>
      </c>
      <c r="F18" s="124">
        <v>206</v>
      </c>
      <c r="G18" s="125">
        <v>558776.79</v>
      </c>
      <c r="H18" s="125">
        <v>2712.51</v>
      </c>
      <c r="I18" s="125">
        <v>2692.41</v>
      </c>
      <c r="J18" s="124">
        <v>152</v>
      </c>
      <c r="K18" s="125">
        <v>414544.62</v>
      </c>
      <c r="L18" s="125">
        <v>2727.27</v>
      </c>
      <c r="M18" s="125">
        <v>2722.04</v>
      </c>
      <c r="N18" s="124">
        <v>0</v>
      </c>
      <c r="O18" s="125">
        <v>0</v>
      </c>
      <c r="P18" s="126">
        <v>0</v>
      </c>
      <c r="Q18" s="127" t="s">
        <v>251</v>
      </c>
    </row>
    <row r="19" spans="1:17">
      <c r="A19" s="123" t="s">
        <v>282</v>
      </c>
      <c r="B19" s="124">
        <v>4089</v>
      </c>
      <c r="C19" s="125">
        <v>13077490.09</v>
      </c>
      <c r="D19" s="125">
        <v>3198.21</v>
      </c>
      <c r="E19" s="125">
        <v>3175.89</v>
      </c>
      <c r="F19" s="124">
        <v>132</v>
      </c>
      <c r="G19" s="125">
        <v>422504.29</v>
      </c>
      <c r="H19" s="125">
        <v>3200.79</v>
      </c>
      <c r="I19" s="125">
        <v>3187.47</v>
      </c>
      <c r="J19" s="124">
        <v>24</v>
      </c>
      <c r="K19" s="125">
        <v>75630.37</v>
      </c>
      <c r="L19" s="125">
        <v>3151.27</v>
      </c>
      <c r="M19" s="125">
        <v>3136.7</v>
      </c>
      <c r="N19" s="124">
        <v>0</v>
      </c>
      <c r="O19" s="125">
        <v>0</v>
      </c>
      <c r="P19" s="126">
        <v>0</v>
      </c>
      <c r="Q19" s="127" t="s">
        <v>251</v>
      </c>
    </row>
    <row r="20" spans="1:17">
      <c r="A20" s="123" t="s">
        <v>283</v>
      </c>
      <c r="B20" s="124">
        <v>1115</v>
      </c>
      <c r="C20" s="125">
        <v>4140376.11</v>
      </c>
      <c r="D20" s="125">
        <v>3713.34</v>
      </c>
      <c r="E20" s="125">
        <v>3697.57</v>
      </c>
      <c r="F20" s="124">
        <v>15</v>
      </c>
      <c r="G20" s="125">
        <v>54786.59</v>
      </c>
      <c r="H20" s="125">
        <v>3652.44</v>
      </c>
      <c r="I20" s="125">
        <v>3607.51</v>
      </c>
      <c r="J20" s="124">
        <v>9</v>
      </c>
      <c r="K20" s="125">
        <v>34450.050000000003</v>
      </c>
      <c r="L20" s="125">
        <v>3827.78</v>
      </c>
      <c r="M20" s="125">
        <v>3908.89</v>
      </c>
      <c r="N20" s="124">
        <v>0</v>
      </c>
      <c r="O20" s="125">
        <v>0</v>
      </c>
      <c r="P20" s="126">
        <v>0</v>
      </c>
      <c r="Q20" s="127" t="s">
        <v>251</v>
      </c>
    </row>
    <row r="21" spans="1:17" ht="15.75" thickBot="1">
      <c r="A21" s="128" t="s">
        <v>284</v>
      </c>
      <c r="B21" s="129">
        <v>1011</v>
      </c>
      <c r="C21" s="130">
        <v>4544176.38</v>
      </c>
      <c r="D21" s="130">
        <v>4494.7299999999996</v>
      </c>
      <c r="E21" s="130">
        <v>4347.08</v>
      </c>
      <c r="F21" s="129">
        <v>9</v>
      </c>
      <c r="G21" s="130">
        <v>41644.75</v>
      </c>
      <c r="H21" s="130">
        <v>4627.1899999999996</v>
      </c>
      <c r="I21" s="130">
        <v>4448.3100000000004</v>
      </c>
      <c r="J21" s="129">
        <v>3</v>
      </c>
      <c r="K21" s="130">
        <v>19477.89</v>
      </c>
      <c r="L21" s="130">
        <v>6492.63</v>
      </c>
      <c r="M21" s="130">
        <v>5788.49</v>
      </c>
      <c r="N21" s="129">
        <v>0</v>
      </c>
      <c r="O21" s="130">
        <v>0</v>
      </c>
      <c r="P21" s="131">
        <v>0</v>
      </c>
      <c r="Q21" s="132" t="s">
        <v>251</v>
      </c>
    </row>
    <row r="22" spans="1:17" ht="16.5" thickBot="1">
      <c r="A22" s="133" t="s">
        <v>410</v>
      </c>
      <c r="B22" s="134">
        <v>1916495</v>
      </c>
      <c r="C22" s="135">
        <v>1879033214.9100001</v>
      </c>
      <c r="D22" s="135">
        <v>980.45</v>
      </c>
      <c r="E22" s="135">
        <v>884.05</v>
      </c>
      <c r="F22" s="134">
        <v>385819</v>
      </c>
      <c r="G22" s="135">
        <v>241166226.69</v>
      </c>
      <c r="H22" s="135">
        <v>625.08000000000004</v>
      </c>
      <c r="I22" s="135">
        <v>533.55999999999995</v>
      </c>
      <c r="J22" s="134">
        <v>209667</v>
      </c>
      <c r="K22" s="135">
        <v>130916813.02</v>
      </c>
      <c r="L22" s="135">
        <v>624.4</v>
      </c>
      <c r="M22" s="135">
        <v>523.25</v>
      </c>
      <c r="N22" s="134">
        <v>12437</v>
      </c>
      <c r="O22" s="135">
        <v>3640429.34</v>
      </c>
      <c r="P22" s="136">
        <v>292.70999999999998</v>
      </c>
      <c r="Q22" s="137">
        <v>185.14</v>
      </c>
    </row>
    <row r="23" spans="1:17">
      <c r="A23" s="177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15.75">
      <c r="A24" s="448" t="s">
        <v>661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</row>
    <row r="25" spans="1:17" ht="16.5" thickBot="1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117"/>
    </row>
    <row r="26" spans="1:17">
      <c r="A26" s="449" t="s">
        <v>10</v>
      </c>
      <c r="B26" s="451" t="s">
        <v>2</v>
      </c>
      <c r="C26" s="452"/>
      <c r="D26" s="452"/>
      <c r="E26" s="453"/>
      <c r="F26" s="451" t="s">
        <v>3</v>
      </c>
      <c r="G26" s="452"/>
      <c r="H26" s="452"/>
      <c r="I26" s="453"/>
      <c r="J26" s="451" t="s">
        <v>11</v>
      </c>
      <c r="K26" s="452"/>
      <c r="L26" s="452"/>
      <c r="M26" s="453"/>
      <c r="N26" s="451" t="s">
        <v>12</v>
      </c>
      <c r="O26" s="452"/>
      <c r="P26" s="452"/>
      <c r="Q26" s="454"/>
    </row>
    <row r="27" spans="1:17" ht="15.75" thickBot="1">
      <c r="A27" s="450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17">
      <c r="A28" s="118" t="s">
        <v>270</v>
      </c>
      <c r="B28" s="119">
        <v>19034</v>
      </c>
      <c r="C28" s="120">
        <v>1025321.25</v>
      </c>
      <c r="D28" s="120">
        <v>53.87</v>
      </c>
      <c r="E28" s="120">
        <v>52.68</v>
      </c>
      <c r="F28" s="119">
        <v>1985</v>
      </c>
      <c r="G28" s="120">
        <v>128677.01</v>
      </c>
      <c r="H28" s="120">
        <v>64.819999999999993</v>
      </c>
      <c r="I28" s="120">
        <v>67.53</v>
      </c>
      <c r="J28" s="119">
        <v>1169</v>
      </c>
      <c r="K28" s="120">
        <v>65897.09</v>
      </c>
      <c r="L28" s="120">
        <v>56.37</v>
      </c>
      <c r="M28" s="120">
        <v>56.44</v>
      </c>
      <c r="N28" s="119">
        <v>1281</v>
      </c>
      <c r="O28" s="120">
        <v>83973.54</v>
      </c>
      <c r="P28" s="121">
        <v>65.55</v>
      </c>
      <c r="Q28" s="122">
        <v>66.569999999999993</v>
      </c>
    </row>
    <row r="29" spans="1:17">
      <c r="A29" s="123" t="s">
        <v>271</v>
      </c>
      <c r="B29" s="124">
        <v>10780</v>
      </c>
      <c r="C29" s="125">
        <v>1539205.98</v>
      </c>
      <c r="D29" s="125">
        <v>142.78</v>
      </c>
      <c r="E29" s="125">
        <v>139.21</v>
      </c>
      <c r="F29" s="124">
        <v>4715</v>
      </c>
      <c r="G29" s="125">
        <v>737316.21</v>
      </c>
      <c r="H29" s="125">
        <v>156.38</v>
      </c>
      <c r="I29" s="125">
        <v>162.47999999999999</v>
      </c>
      <c r="J29" s="124">
        <v>887</v>
      </c>
      <c r="K29" s="125">
        <v>131237.48000000001</v>
      </c>
      <c r="L29" s="125">
        <v>147.96</v>
      </c>
      <c r="M29" s="125">
        <v>147.24</v>
      </c>
      <c r="N29" s="124">
        <v>1099</v>
      </c>
      <c r="O29" s="125">
        <v>159960.4</v>
      </c>
      <c r="P29" s="126">
        <v>145.55000000000001</v>
      </c>
      <c r="Q29" s="127">
        <v>149.91999999999999</v>
      </c>
    </row>
    <row r="30" spans="1:17">
      <c r="A30" s="123" t="s">
        <v>272</v>
      </c>
      <c r="B30" s="124">
        <v>5307</v>
      </c>
      <c r="C30" s="125">
        <v>1308026.93</v>
      </c>
      <c r="D30" s="125">
        <v>246.47</v>
      </c>
      <c r="E30" s="125">
        <v>245.47</v>
      </c>
      <c r="F30" s="124">
        <v>3917</v>
      </c>
      <c r="G30" s="125">
        <v>967812.54</v>
      </c>
      <c r="H30" s="125">
        <v>247.08</v>
      </c>
      <c r="I30" s="125">
        <v>245.38</v>
      </c>
      <c r="J30" s="124">
        <v>2123</v>
      </c>
      <c r="K30" s="125">
        <v>566541.49</v>
      </c>
      <c r="L30" s="125">
        <v>266.86</v>
      </c>
      <c r="M30" s="125">
        <v>276.14</v>
      </c>
      <c r="N30" s="124">
        <v>302</v>
      </c>
      <c r="O30" s="125">
        <v>70527.3</v>
      </c>
      <c r="P30" s="126">
        <v>233.53</v>
      </c>
      <c r="Q30" s="127">
        <v>226.29</v>
      </c>
    </row>
    <row r="31" spans="1:17">
      <c r="A31" s="123" t="s">
        <v>273</v>
      </c>
      <c r="B31" s="124">
        <v>36004</v>
      </c>
      <c r="C31" s="125">
        <v>13290765.82</v>
      </c>
      <c r="D31" s="125">
        <v>369.15</v>
      </c>
      <c r="E31" s="125">
        <v>365.7</v>
      </c>
      <c r="F31" s="124">
        <v>5551</v>
      </c>
      <c r="G31" s="125">
        <v>2000034.18</v>
      </c>
      <c r="H31" s="125">
        <v>360.3</v>
      </c>
      <c r="I31" s="125">
        <v>360</v>
      </c>
      <c r="J31" s="124">
        <v>21524</v>
      </c>
      <c r="K31" s="125">
        <v>7810480.3099999996</v>
      </c>
      <c r="L31" s="125">
        <v>362.87</v>
      </c>
      <c r="M31" s="125">
        <v>360</v>
      </c>
      <c r="N31" s="124">
        <v>1229</v>
      </c>
      <c r="O31" s="125">
        <v>442756.92</v>
      </c>
      <c r="P31" s="126">
        <v>360.26</v>
      </c>
      <c r="Q31" s="127">
        <v>360</v>
      </c>
    </row>
    <row r="32" spans="1:17">
      <c r="A32" s="123" t="s">
        <v>274</v>
      </c>
      <c r="B32" s="124">
        <v>63691</v>
      </c>
      <c r="C32" s="125">
        <v>29120002.93</v>
      </c>
      <c r="D32" s="125">
        <v>457.21</v>
      </c>
      <c r="E32" s="125">
        <v>458.7</v>
      </c>
      <c r="F32" s="124">
        <v>4001</v>
      </c>
      <c r="G32" s="125">
        <v>1767627.99</v>
      </c>
      <c r="H32" s="125">
        <v>441.8</v>
      </c>
      <c r="I32" s="125">
        <v>434.04</v>
      </c>
      <c r="J32" s="124">
        <v>22893</v>
      </c>
      <c r="K32" s="125">
        <v>10493960.560000001</v>
      </c>
      <c r="L32" s="125">
        <v>458.39</v>
      </c>
      <c r="M32" s="125">
        <v>466.78</v>
      </c>
      <c r="N32" s="124">
        <v>0</v>
      </c>
      <c r="O32" s="125">
        <v>0</v>
      </c>
      <c r="P32" s="126">
        <v>0</v>
      </c>
      <c r="Q32" s="127" t="s">
        <v>251</v>
      </c>
    </row>
    <row r="33" spans="1:17">
      <c r="A33" s="123" t="s">
        <v>275</v>
      </c>
      <c r="B33" s="124">
        <v>72637</v>
      </c>
      <c r="C33" s="125">
        <v>39927027.899999999</v>
      </c>
      <c r="D33" s="125">
        <v>549.67999999999995</v>
      </c>
      <c r="E33" s="125">
        <v>549.28</v>
      </c>
      <c r="F33" s="124">
        <v>2505</v>
      </c>
      <c r="G33" s="125">
        <v>1357936.34</v>
      </c>
      <c r="H33" s="125">
        <v>542.09</v>
      </c>
      <c r="I33" s="125">
        <v>532</v>
      </c>
      <c r="J33" s="124">
        <v>19140</v>
      </c>
      <c r="K33" s="125">
        <v>10485699.310000001</v>
      </c>
      <c r="L33" s="125">
        <v>547.84</v>
      </c>
      <c r="M33" s="125">
        <v>545.45000000000005</v>
      </c>
      <c r="N33" s="124">
        <v>0</v>
      </c>
      <c r="O33" s="125">
        <v>0</v>
      </c>
      <c r="P33" s="126">
        <v>0</v>
      </c>
      <c r="Q33" s="127" t="s">
        <v>251</v>
      </c>
    </row>
    <row r="34" spans="1:17">
      <c r="A34" s="123" t="s">
        <v>276</v>
      </c>
      <c r="B34" s="124">
        <v>72071</v>
      </c>
      <c r="C34" s="125">
        <v>46895877.670000002</v>
      </c>
      <c r="D34" s="125">
        <v>650.69000000000005</v>
      </c>
      <c r="E34" s="125">
        <v>650.88</v>
      </c>
      <c r="F34" s="124">
        <v>1302</v>
      </c>
      <c r="G34" s="125">
        <v>841387.66</v>
      </c>
      <c r="H34" s="125">
        <v>646.23</v>
      </c>
      <c r="I34" s="125">
        <v>644.63</v>
      </c>
      <c r="J34" s="124">
        <v>16412</v>
      </c>
      <c r="K34" s="125">
        <v>10649533.15</v>
      </c>
      <c r="L34" s="125">
        <v>648.89</v>
      </c>
      <c r="M34" s="125">
        <v>647.23</v>
      </c>
      <c r="N34" s="124">
        <v>2</v>
      </c>
      <c r="O34" s="125">
        <v>1342.8</v>
      </c>
      <c r="P34" s="126">
        <v>671.4</v>
      </c>
      <c r="Q34" s="127">
        <v>671.4</v>
      </c>
    </row>
    <row r="35" spans="1:17">
      <c r="A35" s="123" t="s">
        <v>277</v>
      </c>
      <c r="B35" s="124">
        <v>69840</v>
      </c>
      <c r="C35" s="125">
        <v>52295912.079999998</v>
      </c>
      <c r="D35" s="125">
        <v>748.8</v>
      </c>
      <c r="E35" s="125">
        <v>749.15</v>
      </c>
      <c r="F35" s="124">
        <v>1011</v>
      </c>
      <c r="G35" s="125">
        <v>757810.34</v>
      </c>
      <c r="H35" s="125">
        <v>749.57</v>
      </c>
      <c r="I35" s="125">
        <v>748.07</v>
      </c>
      <c r="J35" s="124">
        <v>12803</v>
      </c>
      <c r="K35" s="125">
        <v>9668463.5299999993</v>
      </c>
      <c r="L35" s="125">
        <v>755.17</v>
      </c>
      <c r="M35" s="125">
        <v>760.76</v>
      </c>
      <c r="N35" s="124">
        <v>1079</v>
      </c>
      <c r="O35" s="125">
        <v>845180.7</v>
      </c>
      <c r="P35" s="126">
        <v>783.3</v>
      </c>
      <c r="Q35" s="127">
        <v>783.3</v>
      </c>
    </row>
    <row r="36" spans="1:17">
      <c r="A36" s="123" t="s">
        <v>278</v>
      </c>
      <c r="B36" s="124">
        <v>54399</v>
      </c>
      <c r="C36" s="125">
        <v>46111072.479999997</v>
      </c>
      <c r="D36" s="125">
        <v>847.65</v>
      </c>
      <c r="E36" s="125">
        <v>846.28</v>
      </c>
      <c r="F36" s="124">
        <v>884</v>
      </c>
      <c r="G36" s="125">
        <v>751998.83</v>
      </c>
      <c r="H36" s="125">
        <v>850.68</v>
      </c>
      <c r="I36" s="125">
        <v>853.57</v>
      </c>
      <c r="J36" s="124">
        <v>6332</v>
      </c>
      <c r="K36" s="125">
        <v>5376644.4800000004</v>
      </c>
      <c r="L36" s="125">
        <v>849.12</v>
      </c>
      <c r="M36" s="125">
        <v>847.75</v>
      </c>
      <c r="N36" s="124">
        <v>59</v>
      </c>
      <c r="O36" s="125">
        <v>48617.87</v>
      </c>
      <c r="P36" s="126">
        <v>824.03</v>
      </c>
      <c r="Q36" s="127">
        <v>822.5</v>
      </c>
    </row>
    <row r="37" spans="1:17">
      <c r="A37" s="123" t="s">
        <v>279</v>
      </c>
      <c r="B37" s="124">
        <v>55129</v>
      </c>
      <c r="C37" s="125">
        <v>52791535.380000003</v>
      </c>
      <c r="D37" s="125">
        <v>957.6</v>
      </c>
      <c r="E37" s="125">
        <v>962.56</v>
      </c>
      <c r="F37" s="124">
        <v>941</v>
      </c>
      <c r="G37" s="125">
        <v>897593.62</v>
      </c>
      <c r="H37" s="125">
        <v>953.87</v>
      </c>
      <c r="I37" s="125">
        <v>955.25</v>
      </c>
      <c r="J37" s="124">
        <v>5959</v>
      </c>
      <c r="K37" s="125">
        <v>5694255.7699999996</v>
      </c>
      <c r="L37" s="125">
        <v>955.57</v>
      </c>
      <c r="M37" s="125">
        <v>959.92</v>
      </c>
      <c r="N37" s="124">
        <v>0</v>
      </c>
      <c r="O37" s="125">
        <v>0</v>
      </c>
      <c r="P37" s="126">
        <v>0</v>
      </c>
      <c r="Q37" s="127" t="s">
        <v>251</v>
      </c>
    </row>
    <row r="38" spans="1:17">
      <c r="A38" s="123" t="s">
        <v>257</v>
      </c>
      <c r="B38" s="124">
        <v>336642</v>
      </c>
      <c r="C38" s="125">
        <v>431610530.38999999</v>
      </c>
      <c r="D38" s="125">
        <v>1282.1099999999999</v>
      </c>
      <c r="E38" s="125">
        <v>1297.75</v>
      </c>
      <c r="F38" s="124">
        <v>2296</v>
      </c>
      <c r="G38" s="125">
        <v>2715236.78</v>
      </c>
      <c r="H38" s="125">
        <v>1182.5899999999999</v>
      </c>
      <c r="I38" s="125">
        <v>1157.01</v>
      </c>
      <c r="J38" s="124">
        <v>17352</v>
      </c>
      <c r="K38" s="125">
        <v>20591285.07</v>
      </c>
      <c r="L38" s="125">
        <v>1186.68</v>
      </c>
      <c r="M38" s="125">
        <v>1168.48</v>
      </c>
      <c r="N38" s="124">
        <v>3</v>
      </c>
      <c r="O38" s="125">
        <v>4114.78</v>
      </c>
      <c r="P38" s="126">
        <v>1371.59</v>
      </c>
      <c r="Q38" s="127">
        <v>1454.7</v>
      </c>
    </row>
    <row r="39" spans="1:17">
      <c r="A39" s="123" t="s">
        <v>258</v>
      </c>
      <c r="B39" s="124">
        <v>181800</v>
      </c>
      <c r="C39" s="125">
        <v>304798466.04000002</v>
      </c>
      <c r="D39" s="125">
        <v>1676.56</v>
      </c>
      <c r="E39" s="125">
        <v>1646</v>
      </c>
      <c r="F39" s="124">
        <v>328</v>
      </c>
      <c r="G39" s="125">
        <v>550743.41</v>
      </c>
      <c r="H39" s="125">
        <v>1679.1</v>
      </c>
      <c r="I39" s="125">
        <v>1646.65</v>
      </c>
      <c r="J39" s="124">
        <v>2379</v>
      </c>
      <c r="K39" s="125">
        <v>4003645.27</v>
      </c>
      <c r="L39" s="125">
        <v>1682.91</v>
      </c>
      <c r="M39" s="125">
        <v>1660.96</v>
      </c>
      <c r="N39" s="124">
        <v>0</v>
      </c>
      <c r="O39" s="125">
        <v>0</v>
      </c>
      <c r="P39" s="126">
        <v>0</v>
      </c>
      <c r="Q39" s="127" t="s">
        <v>251</v>
      </c>
    </row>
    <row r="40" spans="1:17">
      <c r="A40" s="123" t="s">
        <v>259</v>
      </c>
      <c r="B40" s="124">
        <v>37996</v>
      </c>
      <c r="C40" s="125">
        <v>83418946.269999996</v>
      </c>
      <c r="D40" s="125">
        <v>2195.4699999999998</v>
      </c>
      <c r="E40" s="125">
        <v>2175.5100000000002</v>
      </c>
      <c r="F40" s="124">
        <v>74</v>
      </c>
      <c r="G40" s="125">
        <v>160250.07999999999</v>
      </c>
      <c r="H40" s="125">
        <v>2165.54</v>
      </c>
      <c r="I40" s="125">
        <v>2131.7600000000002</v>
      </c>
      <c r="J40" s="124">
        <v>439</v>
      </c>
      <c r="K40" s="125">
        <v>955689.05</v>
      </c>
      <c r="L40" s="125">
        <v>2176.9699999999998</v>
      </c>
      <c r="M40" s="125">
        <v>2140.7399999999998</v>
      </c>
      <c r="N40" s="124">
        <v>0</v>
      </c>
      <c r="O40" s="125">
        <v>0</v>
      </c>
      <c r="P40" s="126">
        <v>0</v>
      </c>
      <c r="Q40" s="127" t="s">
        <v>251</v>
      </c>
    </row>
    <row r="41" spans="1:17">
      <c r="A41" s="123" t="s">
        <v>281</v>
      </c>
      <c r="B41" s="124">
        <v>8495</v>
      </c>
      <c r="C41" s="125">
        <v>23109756.600000001</v>
      </c>
      <c r="D41" s="125">
        <v>2720.4</v>
      </c>
      <c r="E41" s="125">
        <v>2712.41</v>
      </c>
      <c r="F41" s="124">
        <v>20</v>
      </c>
      <c r="G41" s="125">
        <v>53912.639999999999</v>
      </c>
      <c r="H41" s="125">
        <v>2695.63</v>
      </c>
      <c r="I41" s="125">
        <v>2678.36</v>
      </c>
      <c r="J41" s="124">
        <v>132</v>
      </c>
      <c r="K41" s="125">
        <v>359843.69</v>
      </c>
      <c r="L41" s="125">
        <v>2726.09</v>
      </c>
      <c r="M41" s="125">
        <v>2722.04</v>
      </c>
      <c r="N41" s="124">
        <v>0</v>
      </c>
      <c r="O41" s="125">
        <v>0</v>
      </c>
      <c r="P41" s="126">
        <v>0</v>
      </c>
      <c r="Q41" s="127" t="s">
        <v>251</v>
      </c>
    </row>
    <row r="42" spans="1:17">
      <c r="A42" s="123" t="s">
        <v>282</v>
      </c>
      <c r="B42" s="124">
        <v>2847</v>
      </c>
      <c r="C42" s="125">
        <v>9099149.7100000009</v>
      </c>
      <c r="D42" s="125">
        <v>3196.05</v>
      </c>
      <c r="E42" s="125">
        <v>3169.1</v>
      </c>
      <c r="F42" s="124">
        <v>8</v>
      </c>
      <c r="G42" s="125">
        <v>25375.82</v>
      </c>
      <c r="H42" s="125">
        <v>3171.98</v>
      </c>
      <c r="I42" s="125">
        <v>3188.93</v>
      </c>
      <c r="J42" s="124">
        <v>22</v>
      </c>
      <c r="K42" s="125">
        <v>69363.17</v>
      </c>
      <c r="L42" s="125">
        <v>3152.87</v>
      </c>
      <c r="M42" s="125">
        <v>3136.7</v>
      </c>
      <c r="N42" s="124">
        <v>0</v>
      </c>
      <c r="O42" s="125">
        <v>0</v>
      </c>
      <c r="P42" s="126">
        <v>0</v>
      </c>
      <c r="Q42" s="127" t="s">
        <v>251</v>
      </c>
    </row>
    <row r="43" spans="1:17">
      <c r="A43" s="123" t="s">
        <v>283</v>
      </c>
      <c r="B43" s="124">
        <v>711</v>
      </c>
      <c r="C43" s="125">
        <v>2638017.85</v>
      </c>
      <c r="D43" s="125">
        <v>3710.29</v>
      </c>
      <c r="E43" s="125">
        <v>3690.54</v>
      </c>
      <c r="F43" s="124">
        <v>1</v>
      </c>
      <c r="G43" s="125">
        <v>3720.76</v>
      </c>
      <c r="H43" s="125">
        <v>3720.76</v>
      </c>
      <c r="I43" s="125">
        <v>3720.76</v>
      </c>
      <c r="J43" s="124">
        <v>8</v>
      </c>
      <c r="K43" s="125">
        <v>30903.439999999999</v>
      </c>
      <c r="L43" s="125">
        <v>3862.93</v>
      </c>
      <c r="M43" s="125">
        <v>3923.6</v>
      </c>
      <c r="N43" s="124">
        <v>0</v>
      </c>
      <c r="O43" s="125">
        <v>0</v>
      </c>
      <c r="P43" s="126">
        <v>0</v>
      </c>
      <c r="Q43" s="127" t="s">
        <v>251</v>
      </c>
    </row>
    <row r="44" spans="1:17" ht="15.75" thickBot="1">
      <c r="A44" s="128" t="s">
        <v>284</v>
      </c>
      <c r="B44" s="129">
        <v>753</v>
      </c>
      <c r="C44" s="130">
        <v>3376346.32</v>
      </c>
      <c r="D44" s="130">
        <v>4483.8599999999997</v>
      </c>
      <c r="E44" s="130">
        <v>4345.53</v>
      </c>
      <c r="F44" s="129">
        <v>2</v>
      </c>
      <c r="G44" s="130">
        <v>9173.18</v>
      </c>
      <c r="H44" s="130">
        <v>4586.59</v>
      </c>
      <c r="I44" s="130">
        <v>4586.59</v>
      </c>
      <c r="J44" s="129">
        <v>3</v>
      </c>
      <c r="K44" s="130">
        <v>19477.89</v>
      </c>
      <c r="L44" s="130">
        <v>6492.63</v>
      </c>
      <c r="M44" s="130">
        <v>5788.49</v>
      </c>
      <c r="N44" s="129">
        <v>0</v>
      </c>
      <c r="O44" s="130">
        <v>0</v>
      </c>
      <c r="P44" s="131">
        <v>0</v>
      </c>
      <c r="Q44" s="132" t="s">
        <v>251</v>
      </c>
    </row>
    <row r="45" spans="1:17" ht="16.5" thickBot="1">
      <c r="A45" s="133" t="s">
        <v>410</v>
      </c>
      <c r="B45" s="134">
        <v>1028136</v>
      </c>
      <c r="C45" s="135">
        <v>1142355961.5999999</v>
      </c>
      <c r="D45" s="135">
        <v>1111.0899999999999</v>
      </c>
      <c r="E45" s="135">
        <v>1121.24</v>
      </c>
      <c r="F45" s="134">
        <v>29541</v>
      </c>
      <c r="G45" s="135">
        <v>13726607.390000001</v>
      </c>
      <c r="H45" s="135">
        <v>464.66</v>
      </c>
      <c r="I45" s="135">
        <v>384</v>
      </c>
      <c r="J45" s="134">
        <v>129577</v>
      </c>
      <c r="K45" s="135">
        <v>86972920.75</v>
      </c>
      <c r="L45" s="135">
        <v>671.21</v>
      </c>
      <c r="M45" s="135">
        <v>586.20000000000005</v>
      </c>
      <c r="N45" s="134">
        <v>5054</v>
      </c>
      <c r="O45" s="135">
        <v>1656474.31</v>
      </c>
      <c r="P45" s="136">
        <v>327.76</v>
      </c>
      <c r="Q45" s="137">
        <v>226.29</v>
      </c>
    </row>
    <row r="46" spans="1:17">
      <c r="A46" s="177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55" t="s">
        <v>662</v>
      </c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</row>
    <row r="48" spans="1:17" ht="15.75" thickBot="1"/>
    <row r="49" spans="1:17">
      <c r="A49" s="456" t="s">
        <v>10</v>
      </c>
      <c r="B49" s="458" t="s">
        <v>2</v>
      </c>
      <c r="C49" s="459"/>
      <c r="D49" s="459"/>
      <c r="E49" s="460"/>
      <c r="F49" s="458" t="s">
        <v>3</v>
      </c>
      <c r="G49" s="459"/>
      <c r="H49" s="459"/>
      <c r="I49" s="460"/>
      <c r="J49" s="458" t="s">
        <v>11</v>
      </c>
      <c r="K49" s="459"/>
      <c r="L49" s="459"/>
      <c r="M49" s="460"/>
      <c r="N49" s="458" t="s">
        <v>12</v>
      </c>
      <c r="O49" s="459"/>
      <c r="P49" s="459"/>
      <c r="Q49" s="461"/>
    </row>
    <row r="50" spans="1:17" ht="15.75" thickBot="1">
      <c r="A50" s="457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38" t="s">
        <v>270</v>
      </c>
      <c r="B51" s="139">
        <v>14021</v>
      </c>
      <c r="C51" s="140">
        <v>817030.27</v>
      </c>
      <c r="D51" s="140">
        <v>58.27</v>
      </c>
      <c r="E51" s="140">
        <v>58.38</v>
      </c>
      <c r="F51" s="139">
        <v>9152</v>
      </c>
      <c r="G51" s="140">
        <v>562025.41</v>
      </c>
      <c r="H51" s="140">
        <v>61.41</v>
      </c>
      <c r="I51" s="140">
        <v>63.15</v>
      </c>
      <c r="J51" s="139">
        <v>520</v>
      </c>
      <c r="K51" s="140">
        <v>30053.25</v>
      </c>
      <c r="L51" s="140">
        <v>57.79</v>
      </c>
      <c r="M51" s="140">
        <v>59.3</v>
      </c>
      <c r="N51" s="139">
        <v>1582</v>
      </c>
      <c r="O51" s="140">
        <v>113706.46</v>
      </c>
      <c r="P51" s="141">
        <v>71.88</v>
      </c>
      <c r="Q51" s="142">
        <v>75.510000000000005</v>
      </c>
    </row>
    <row r="52" spans="1:17">
      <c r="A52" s="143" t="s">
        <v>271</v>
      </c>
      <c r="B52" s="144">
        <v>11297</v>
      </c>
      <c r="C52" s="145">
        <v>1639697.89</v>
      </c>
      <c r="D52" s="145">
        <v>145.13999999999999</v>
      </c>
      <c r="E52" s="145">
        <v>143.34</v>
      </c>
      <c r="F52" s="144">
        <v>10377</v>
      </c>
      <c r="G52" s="145">
        <v>1587256.38</v>
      </c>
      <c r="H52" s="145">
        <v>152.96</v>
      </c>
      <c r="I52" s="145">
        <v>155.94</v>
      </c>
      <c r="J52" s="144">
        <v>474</v>
      </c>
      <c r="K52" s="145">
        <v>73204.679999999993</v>
      </c>
      <c r="L52" s="145">
        <v>154.44</v>
      </c>
      <c r="M52" s="145">
        <v>157.30000000000001</v>
      </c>
      <c r="N52" s="144">
        <v>2536</v>
      </c>
      <c r="O52" s="145">
        <v>362954.29</v>
      </c>
      <c r="P52" s="146">
        <v>143.12</v>
      </c>
      <c r="Q52" s="147">
        <v>139.63999999999999</v>
      </c>
    </row>
    <row r="53" spans="1:17">
      <c r="A53" s="143" t="s">
        <v>272</v>
      </c>
      <c r="B53" s="144">
        <v>7087</v>
      </c>
      <c r="C53" s="145">
        <v>1762618.9</v>
      </c>
      <c r="D53" s="145">
        <v>248.71</v>
      </c>
      <c r="E53" s="145">
        <v>248.05</v>
      </c>
      <c r="F53" s="144">
        <v>10933</v>
      </c>
      <c r="G53" s="145">
        <v>2736052.47</v>
      </c>
      <c r="H53" s="145">
        <v>250.26</v>
      </c>
      <c r="I53" s="145">
        <v>249.4</v>
      </c>
      <c r="J53" s="144">
        <v>1864</v>
      </c>
      <c r="K53" s="145">
        <v>492001.7</v>
      </c>
      <c r="L53" s="145">
        <v>263.95</v>
      </c>
      <c r="M53" s="145">
        <v>265.14999999999998</v>
      </c>
      <c r="N53" s="144">
        <v>566</v>
      </c>
      <c r="O53" s="145">
        <v>132497.57</v>
      </c>
      <c r="P53" s="146">
        <v>234.09</v>
      </c>
      <c r="Q53" s="147">
        <v>226.29</v>
      </c>
    </row>
    <row r="54" spans="1:17">
      <c r="A54" s="143" t="s">
        <v>273</v>
      </c>
      <c r="B54" s="144">
        <v>85238</v>
      </c>
      <c r="C54" s="145">
        <v>31170237.32</v>
      </c>
      <c r="D54" s="145">
        <v>365.68</v>
      </c>
      <c r="E54" s="145">
        <v>360</v>
      </c>
      <c r="F54" s="144">
        <v>51424</v>
      </c>
      <c r="G54" s="145">
        <v>18473953.68</v>
      </c>
      <c r="H54" s="145">
        <v>359.25</v>
      </c>
      <c r="I54" s="145">
        <v>360</v>
      </c>
      <c r="J54" s="144">
        <v>24454</v>
      </c>
      <c r="K54" s="145">
        <v>8844057.9000000004</v>
      </c>
      <c r="L54" s="145">
        <v>361.66</v>
      </c>
      <c r="M54" s="145">
        <v>360</v>
      </c>
      <c r="N54" s="144">
        <v>1749</v>
      </c>
      <c r="O54" s="145">
        <v>628869.19999999995</v>
      </c>
      <c r="P54" s="146">
        <v>359.56</v>
      </c>
      <c r="Q54" s="147">
        <v>360</v>
      </c>
    </row>
    <row r="55" spans="1:17">
      <c r="A55" s="143" t="s">
        <v>274</v>
      </c>
      <c r="B55" s="144">
        <v>128024</v>
      </c>
      <c r="C55" s="145">
        <v>58622944.560000002</v>
      </c>
      <c r="D55" s="145">
        <v>457.91</v>
      </c>
      <c r="E55" s="145">
        <v>459.4</v>
      </c>
      <c r="F55" s="144">
        <v>59577</v>
      </c>
      <c r="G55" s="145">
        <v>26406972.93</v>
      </c>
      <c r="H55" s="145">
        <v>443.24</v>
      </c>
      <c r="I55" s="145">
        <v>434.05</v>
      </c>
      <c r="J55" s="144">
        <v>20240</v>
      </c>
      <c r="K55" s="145">
        <v>9277881.6600000001</v>
      </c>
      <c r="L55" s="145">
        <v>458.39</v>
      </c>
      <c r="M55" s="145">
        <v>466.78</v>
      </c>
      <c r="N55" s="144">
        <v>0</v>
      </c>
      <c r="O55" s="145">
        <v>0</v>
      </c>
      <c r="P55" s="146">
        <v>0</v>
      </c>
      <c r="Q55" s="147" t="s">
        <v>251</v>
      </c>
    </row>
    <row r="56" spans="1:17">
      <c r="A56" s="143" t="s">
        <v>275</v>
      </c>
      <c r="B56" s="144">
        <v>129087</v>
      </c>
      <c r="C56" s="145">
        <v>70550267.239999995</v>
      </c>
      <c r="D56" s="145">
        <v>546.53</v>
      </c>
      <c r="E56" s="145">
        <v>544.15</v>
      </c>
      <c r="F56" s="144">
        <v>67649</v>
      </c>
      <c r="G56" s="145">
        <v>36968022.729999997</v>
      </c>
      <c r="H56" s="145">
        <v>546.47</v>
      </c>
      <c r="I56" s="145">
        <v>539.66999999999996</v>
      </c>
      <c r="J56" s="144">
        <v>11197</v>
      </c>
      <c r="K56" s="145">
        <v>6095854.9199999999</v>
      </c>
      <c r="L56" s="145">
        <v>544.41999999999996</v>
      </c>
      <c r="M56" s="145">
        <v>541.14</v>
      </c>
      <c r="N56" s="144">
        <v>0</v>
      </c>
      <c r="O56" s="145">
        <v>0</v>
      </c>
      <c r="P56" s="146">
        <v>0</v>
      </c>
      <c r="Q56" s="147" t="s">
        <v>251</v>
      </c>
    </row>
    <row r="57" spans="1:17">
      <c r="A57" s="143" t="s">
        <v>276</v>
      </c>
      <c r="B57" s="144">
        <v>89044</v>
      </c>
      <c r="C57" s="145">
        <v>57762778.289999999</v>
      </c>
      <c r="D57" s="145">
        <v>648.70000000000005</v>
      </c>
      <c r="E57" s="145">
        <v>648.07000000000005</v>
      </c>
      <c r="F57" s="144">
        <v>32310</v>
      </c>
      <c r="G57" s="145">
        <v>20844743.809999999</v>
      </c>
      <c r="H57" s="145">
        <v>645.15</v>
      </c>
      <c r="I57" s="145">
        <v>642.85</v>
      </c>
      <c r="J57" s="144">
        <v>5421</v>
      </c>
      <c r="K57" s="145">
        <v>3495436.44</v>
      </c>
      <c r="L57" s="145">
        <v>644.79999999999995</v>
      </c>
      <c r="M57" s="145">
        <v>641.63</v>
      </c>
      <c r="N57" s="144">
        <v>0</v>
      </c>
      <c r="O57" s="145">
        <v>0</v>
      </c>
      <c r="P57" s="146">
        <v>0</v>
      </c>
      <c r="Q57" s="147" t="s">
        <v>251</v>
      </c>
    </row>
    <row r="58" spans="1:17">
      <c r="A58" s="143" t="s">
        <v>277</v>
      </c>
      <c r="B58" s="144">
        <v>57811</v>
      </c>
      <c r="C58" s="145">
        <v>43233130.369999997</v>
      </c>
      <c r="D58" s="145">
        <v>747.84</v>
      </c>
      <c r="E58" s="145">
        <v>746.95</v>
      </c>
      <c r="F58" s="144">
        <v>24278</v>
      </c>
      <c r="G58" s="145">
        <v>18141078.600000001</v>
      </c>
      <c r="H58" s="145">
        <v>747.22</v>
      </c>
      <c r="I58" s="145">
        <v>744.76</v>
      </c>
      <c r="J58" s="144">
        <v>5765</v>
      </c>
      <c r="K58" s="145">
        <v>4403557.4400000004</v>
      </c>
      <c r="L58" s="145">
        <v>763.84</v>
      </c>
      <c r="M58" s="145">
        <v>783.3</v>
      </c>
      <c r="N58" s="144">
        <v>905</v>
      </c>
      <c r="O58" s="145">
        <v>708886.5</v>
      </c>
      <c r="P58" s="146">
        <v>783.3</v>
      </c>
      <c r="Q58" s="147">
        <v>783.3</v>
      </c>
    </row>
    <row r="59" spans="1:17">
      <c r="A59" s="143" t="s">
        <v>278</v>
      </c>
      <c r="B59" s="144">
        <v>46974</v>
      </c>
      <c r="C59" s="145">
        <v>39865549.039999999</v>
      </c>
      <c r="D59" s="145">
        <v>848.67</v>
      </c>
      <c r="E59" s="145">
        <v>848.11</v>
      </c>
      <c r="F59" s="144">
        <v>18743</v>
      </c>
      <c r="G59" s="145">
        <v>15908918.460000001</v>
      </c>
      <c r="H59" s="145">
        <v>848.79</v>
      </c>
      <c r="I59" s="145">
        <v>848.46</v>
      </c>
      <c r="J59" s="144">
        <v>1505</v>
      </c>
      <c r="K59" s="145">
        <v>1273563.43</v>
      </c>
      <c r="L59" s="145">
        <v>846.22</v>
      </c>
      <c r="M59" s="145">
        <v>840.73</v>
      </c>
      <c r="N59" s="144">
        <v>45</v>
      </c>
      <c r="O59" s="145">
        <v>37041.01</v>
      </c>
      <c r="P59" s="146">
        <v>823.13</v>
      </c>
      <c r="Q59" s="147">
        <v>822.5</v>
      </c>
    </row>
    <row r="60" spans="1:17">
      <c r="A60" s="143" t="s">
        <v>279</v>
      </c>
      <c r="B60" s="144">
        <v>48740</v>
      </c>
      <c r="C60" s="145">
        <v>46544418.649999999</v>
      </c>
      <c r="D60" s="145">
        <v>954.95</v>
      </c>
      <c r="E60" s="145">
        <v>957.62</v>
      </c>
      <c r="F60" s="144">
        <v>20009</v>
      </c>
      <c r="G60" s="145">
        <v>19086696.620000001</v>
      </c>
      <c r="H60" s="145">
        <v>953.91</v>
      </c>
      <c r="I60" s="145">
        <v>957.04</v>
      </c>
      <c r="J60" s="144">
        <v>1053</v>
      </c>
      <c r="K60" s="145">
        <v>1000101.43</v>
      </c>
      <c r="L60" s="145">
        <v>949.76</v>
      </c>
      <c r="M60" s="145">
        <v>950.73</v>
      </c>
      <c r="N60" s="144">
        <v>0</v>
      </c>
      <c r="O60" s="145">
        <v>0</v>
      </c>
      <c r="P60" s="146">
        <v>0</v>
      </c>
      <c r="Q60" s="147" t="s">
        <v>251</v>
      </c>
    </row>
    <row r="61" spans="1:17">
      <c r="A61" s="143" t="s">
        <v>257</v>
      </c>
      <c r="B61" s="144">
        <v>188960</v>
      </c>
      <c r="C61" s="145">
        <v>235548191.18000001</v>
      </c>
      <c r="D61" s="145">
        <v>1246.55</v>
      </c>
      <c r="E61" s="145">
        <v>1262.4000000000001</v>
      </c>
      <c r="F61" s="144">
        <v>44034</v>
      </c>
      <c r="G61" s="145">
        <v>52930725.009999998</v>
      </c>
      <c r="H61" s="145">
        <v>1202.04</v>
      </c>
      <c r="I61" s="145">
        <v>1188.07</v>
      </c>
      <c r="J61" s="144">
        <v>7135</v>
      </c>
      <c r="K61" s="145">
        <v>8127995.8200000003</v>
      </c>
      <c r="L61" s="145">
        <v>1139.17</v>
      </c>
      <c r="M61" s="145">
        <v>1137.5899999999999</v>
      </c>
      <c r="N61" s="144">
        <v>0</v>
      </c>
      <c r="O61" s="145">
        <v>0</v>
      </c>
      <c r="P61" s="146">
        <v>0</v>
      </c>
      <c r="Q61" s="147" t="s">
        <v>251</v>
      </c>
    </row>
    <row r="62" spans="1:17">
      <c r="A62" s="143" t="s">
        <v>258</v>
      </c>
      <c r="B62" s="144">
        <v>66316</v>
      </c>
      <c r="C62" s="145">
        <v>110164506.84</v>
      </c>
      <c r="D62" s="145">
        <v>1661.21</v>
      </c>
      <c r="E62" s="145">
        <v>1625.58</v>
      </c>
      <c r="F62" s="144">
        <v>6589</v>
      </c>
      <c r="G62" s="145">
        <v>10907116.380000001</v>
      </c>
      <c r="H62" s="145">
        <v>1655.35</v>
      </c>
      <c r="I62" s="145">
        <v>1610.16</v>
      </c>
      <c r="J62" s="144">
        <v>369</v>
      </c>
      <c r="K62" s="145">
        <v>616206.47</v>
      </c>
      <c r="L62" s="145">
        <v>1669.94</v>
      </c>
      <c r="M62" s="145">
        <v>1631.58</v>
      </c>
      <c r="N62" s="144">
        <v>0</v>
      </c>
      <c r="O62" s="145">
        <v>0</v>
      </c>
      <c r="P62" s="146">
        <v>0</v>
      </c>
      <c r="Q62" s="147" t="s">
        <v>251</v>
      </c>
    </row>
    <row r="63" spans="1:17">
      <c r="A63" s="143" t="s">
        <v>259</v>
      </c>
      <c r="B63" s="144">
        <v>10205</v>
      </c>
      <c r="C63" s="145">
        <v>22435778.289999999</v>
      </c>
      <c r="D63" s="145">
        <v>2198.5100000000002</v>
      </c>
      <c r="E63" s="145">
        <v>2174.7800000000002</v>
      </c>
      <c r="F63" s="144">
        <v>872</v>
      </c>
      <c r="G63" s="145">
        <v>1900526.8</v>
      </c>
      <c r="H63" s="145">
        <v>2179.5</v>
      </c>
      <c r="I63" s="145">
        <v>2143.8200000000002</v>
      </c>
      <c r="J63" s="144">
        <v>70</v>
      </c>
      <c r="K63" s="145">
        <v>149462.39000000001</v>
      </c>
      <c r="L63" s="145">
        <v>2135.1799999999998</v>
      </c>
      <c r="M63" s="145">
        <v>2088.5100000000002</v>
      </c>
      <c r="N63" s="144">
        <v>0</v>
      </c>
      <c r="O63" s="145">
        <v>0</v>
      </c>
      <c r="P63" s="146">
        <v>0</v>
      </c>
      <c r="Q63" s="147" t="s">
        <v>251</v>
      </c>
    </row>
    <row r="64" spans="1:17">
      <c r="A64" s="143" t="s">
        <v>281</v>
      </c>
      <c r="B64" s="144">
        <v>3651</v>
      </c>
      <c r="C64" s="145">
        <v>9911575.7699999996</v>
      </c>
      <c r="D64" s="145">
        <v>2714.76</v>
      </c>
      <c r="E64" s="145">
        <v>2710.31</v>
      </c>
      <c r="F64" s="144">
        <v>186</v>
      </c>
      <c r="G64" s="145">
        <v>504864.15</v>
      </c>
      <c r="H64" s="145">
        <v>2714.32</v>
      </c>
      <c r="I64" s="145">
        <v>2692.41</v>
      </c>
      <c r="J64" s="144">
        <v>20</v>
      </c>
      <c r="K64" s="145">
        <v>54700.93</v>
      </c>
      <c r="L64" s="145">
        <v>2735.05</v>
      </c>
      <c r="M64" s="145">
        <v>2724.06</v>
      </c>
      <c r="N64" s="144">
        <v>0</v>
      </c>
      <c r="O64" s="145">
        <v>0</v>
      </c>
      <c r="P64" s="146">
        <v>0</v>
      </c>
      <c r="Q64" s="147" t="s">
        <v>251</v>
      </c>
    </row>
    <row r="65" spans="1:17">
      <c r="A65" s="143" t="s">
        <v>282</v>
      </c>
      <c r="B65" s="144">
        <v>1242</v>
      </c>
      <c r="C65" s="145">
        <v>3978340.38</v>
      </c>
      <c r="D65" s="145">
        <v>3203.17</v>
      </c>
      <c r="E65" s="145">
        <v>3190.62</v>
      </c>
      <c r="F65" s="144">
        <v>124</v>
      </c>
      <c r="G65" s="145">
        <v>397128.47</v>
      </c>
      <c r="H65" s="145">
        <v>3202.65</v>
      </c>
      <c r="I65" s="145">
        <v>3187.47</v>
      </c>
      <c r="J65" s="144">
        <v>2</v>
      </c>
      <c r="K65" s="145">
        <v>6267.2</v>
      </c>
      <c r="L65" s="145">
        <v>3133.6</v>
      </c>
      <c r="M65" s="145">
        <v>3133.6</v>
      </c>
      <c r="N65" s="144">
        <v>0</v>
      </c>
      <c r="O65" s="145">
        <v>0</v>
      </c>
      <c r="P65" s="146">
        <v>0</v>
      </c>
      <c r="Q65" s="147" t="s">
        <v>251</v>
      </c>
    </row>
    <row r="66" spans="1:17">
      <c r="A66" s="143" t="s">
        <v>283</v>
      </c>
      <c r="B66" s="144">
        <v>404</v>
      </c>
      <c r="C66" s="145">
        <v>1502358.26</v>
      </c>
      <c r="D66" s="145">
        <v>3718.71</v>
      </c>
      <c r="E66" s="145">
        <v>3707.2</v>
      </c>
      <c r="F66" s="144">
        <v>14</v>
      </c>
      <c r="G66" s="145">
        <v>51065.83</v>
      </c>
      <c r="H66" s="145">
        <v>3647.56</v>
      </c>
      <c r="I66" s="145">
        <v>3607.4</v>
      </c>
      <c r="J66" s="144">
        <v>1</v>
      </c>
      <c r="K66" s="145">
        <v>3546.61</v>
      </c>
      <c r="L66" s="145">
        <v>3546.61</v>
      </c>
      <c r="M66" s="145">
        <v>3546.61</v>
      </c>
      <c r="N66" s="144">
        <v>0</v>
      </c>
      <c r="O66" s="145">
        <v>0</v>
      </c>
      <c r="P66" s="146">
        <v>0</v>
      </c>
      <c r="Q66" s="147" t="s">
        <v>251</v>
      </c>
    </row>
    <row r="67" spans="1:17" ht="15.75" thickBot="1">
      <c r="A67" s="148" t="s">
        <v>284</v>
      </c>
      <c r="B67" s="149">
        <v>258</v>
      </c>
      <c r="C67" s="150">
        <v>1167830.06</v>
      </c>
      <c r="D67" s="150">
        <v>4526.47</v>
      </c>
      <c r="E67" s="150">
        <v>4355.33</v>
      </c>
      <c r="F67" s="149">
        <v>7</v>
      </c>
      <c r="G67" s="150">
        <v>32471.57</v>
      </c>
      <c r="H67" s="150">
        <v>4638.8</v>
      </c>
      <c r="I67" s="150">
        <v>4448.3100000000004</v>
      </c>
      <c r="J67" s="149">
        <v>0</v>
      </c>
      <c r="K67" s="150">
        <v>0</v>
      </c>
      <c r="L67" s="150">
        <v>0</v>
      </c>
      <c r="M67" s="150" t="s">
        <v>251</v>
      </c>
      <c r="N67" s="149">
        <v>0</v>
      </c>
      <c r="O67" s="150">
        <v>0</v>
      </c>
      <c r="P67" s="151">
        <v>0</v>
      </c>
      <c r="Q67" s="152" t="s">
        <v>251</v>
      </c>
    </row>
    <row r="68" spans="1:17" ht="16.5" thickBot="1">
      <c r="A68" s="153" t="s">
        <v>410</v>
      </c>
      <c r="B68" s="154">
        <v>888359</v>
      </c>
      <c r="C68" s="155">
        <v>736677253.30999994</v>
      </c>
      <c r="D68" s="155">
        <v>829.26</v>
      </c>
      <c r="E68" s="155">
        <v>676.01</v>
      </c>
      <c r="F68" s="154">
        <v>356278</v>
      </c>
      <c r="G68" s="155">
        <v>227439619.30000001</v>
      </c>
      <c r="H68" s="155">
        <v>638.38</v>
      </c>
      <c r="I68" s="155">
        <v>544.55999999999995</v>
      </c>
      <c r="J68" s="154">
        <v>80090</v>
      </c>
      <c r="K68" s="155">
        <v>43943892.270000003</v>
      </c>
      <c r="L68" s="155">
        <v>548.67999999999995</v>
      </c>
      <c r="M68" s="155">
        <v>479.25</v>
      </c>
      <c r="N68" s="154">
        <v>7383</v>
      </c>
      <c r="O68" s="155">
        <v>1983955.03</v>
      </c>
      <c r="P68" s="156">
        <v>268.72000000000003</v>
      </c>
      <c r="Q68" s="157">
        <v>174.86</v>
      </c>
    </row>
    <row r="72" spans="1:17">
      <c r="B72" s="99"/>
    </row>
  </sheetData>
  <mergeCells count="18">
    <mergeCell ref="A1:Q1"/>
    <mergeCell ref="A3:A4"/>
    <mergeCell ref="B3:E3"/>
    <mergeCell ref="F3:I3"/>
    <mergeCell ref="J3:M3"/>
    <mergeCell ref="N3:Q3"/>
    <mergeCell ref="A24:Q24"/>
    <mergeCell ref="A26:A27"/>
    <mergeCell ref="B26:E26"/>
    <mergeCell ref="F26:I26"/>
    <mergeCell ref="J26:M26"/>
    <mergeCell ref="N26:Q26"/>
    <mergeCell ref="A47:Q4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G13" sqref="G13"/>
    </sheetView>
  </sheetViews>
  <sheetFormatPr defaultRowHeight="15"/>
  <cols>
    <col min="1" max="1" width="5.5703125" style="100" customWidth="1"/>
    <col min="2" max="2" width="20.28515625" style="100" customWidth="1"/>
    <col min="3" max="3" width="31.85546875" style="100" customWidth="1"/>
    <col min="4" max="16" width="9.140625" style="100"/>
    <col min="17" max="17" width="9.140625" style="100" customWidth="1"/>
    <col min="18" max="16384" width="9.140625" style="100"/>
  </cols>
  <sheetData>
    <row r="1" spans="1:4" s="44" customFormat="1" ht="18.75">
      <c r="A1" s="446" t="s">
        <v>815</v>
      </c>
      <c r="B1" s="446"/>
      <c r="C1" s="446"/>
    </row>
    <row r="2" spans="1:4" ht="15.75" thickBot="1">
      <c r="B2" s="10"/>
    </row>
    <row r="3" spans="1:4" s="12" customFormat="1" ht="16.5" thickBot="1">
      <c r="A3" s="296" t="s">
        <v>29</v>
      </c>
      <c r="B3" s="297" t="s">
        <v>397</v>
      </c>
      <c r="C3" s="324" t="s">
        <v>0</v>
      </c>
    </row>
    <row r="4" spans="1:4">
      <c r="A4" s="162">
        <v>1</v>
      </c>
      <c r="B4" s="325" t="s">
        <v>30</v>
      </c>
      <c r="C4" s="165">
        <v>29266</v>
      </c>
    </row>
    <row r="5" spans="1:4">
      <c r="A5" s="167">
        <v>2</v>
      </c>
      <c r="B5" s="55" t="s">
        <v>31</v>
      </c>
      <c r="C5" s="306">
        <v>55715</v>
      </c>
      <c r="D5" s="99"/>
    </row>
    <row r="6" spans="1:4">
      <c r="A6" s="167">
        <v>3</v>
      </c>
      <c r="B6" s="304" t="s">
        <v>663</v>
      </c>
      <c r="C6" s="306">
        <v>9030</v>
      </c>
    </row>
    <row r="7" spans="1:4">
      <c r="A7" s="167">
        <v>4</v>
      </c>
      <c r="B7" s="304" t="s">
        <v>664</v>
      </c>
      <c r="C7" s="306">
        <v>10089</v>
      </c>
    </row>
    <row r="8" spans="1:4">
      <c r="A8" s="167">
        <v>5</v>
      </c>
      <c r="B8" s="304" t="s">
        <v>665</v>
      </c>
      <c r="C8" s="306">
        <v>11492</v>
      </c>
    </row>
    <row r="9" spans="1:4">
      <c r="A9" s="167">
        <v>6</v>
      </c>
      <c r="B9" s="304" t="s">
        <v>666</v>
      </c>
      <c r="C9" s="306">
        <v>14699</v>
      </c>
    </row>
    <row r="10" spans="1:4">
      <c r="A10" s="167">
        <v>7</v>
      </c>
      <c r="B10" s="304" t="s">
        <v>667</v>
      </c>
      <c r="C10" s="306">
        <v>18583</v>
      </c>
    </row>
    <row r="11" spans="1:4">
      <c r="A11" s="167">
        <v>8</v>
      </c>
      <c r="B11" s="304" t="s">
        <v>668</v>
      </c>
      <c r="C11" s="306">
        <v>22112</v>
      </c>
    </row>
    <row r="12" spans="1:4">
      <c r="A12" s="167">
        <v>9</v>
      </c>
      <c r="B12" s="304" t="s">
        <v>669</v>
      </c>
      <c r="C12" s="306">
        <v>25989</v>
      </c>
    </row>
    <row r="13" spans="1:4">
      <c r="A13" s="167">
        <v>10</v>
      </c>
      <c r="B13" s="304" t="s">
        <v>670</v>
      </c>
      <c r="C13" s="306">
        <v>27555</v>
      </c>
    </row>
    <row r="14" spans="1:4">
      <c r="A14" s="167">
        <v>11</v>
      </c>
      <c r="B14" s="304" t="s">
        <v>671</v>
      </c>
      <c r="C14" s="306">
        <v>33438</v>
      </c>
    </row>
    <row r="15" spans="1:4">
      <c r="A15" s="167">
        <v>12</v>
      </c>
      <c r="B15" s="304" t="s">
        <v>672</v>
      </c>
      <c r="C15" s="306">
        <v>38158</v>
      </c>
    </row>
    <row r="16" spans="1:4">
      <c r="A16" s="167">
        <v>13</v>
      </c>
      <c r="B16" s="304" t="s">
        <v>673</v>
      </c>
      <c r="C16" s="306">
        <v>42839</v>
      </c>
    </row>
    <row r="17" spans="1:3">
      <c r="A17" s="167">
        <v>14</v>
      </c>
      <c r="B17" s="304" t="s">
        <v>674</v>
      </c>
      <c r="C17" s="306">
        <v>53169</v>
      </c>
    </row>
    <row r="18" spans="1:3">
      <c r="A18" s="167">
        <v>15</v>
      </c>
      <c r="B18" s="304" t="s">
        <v>675</v>
      </c>
      <c r="C18" s="306">
        <v>62514</v>
      </c>
    </row>
    <row r="19" spans="1:3">
      <c r="A19" s="167">
        <v>16</v>
      </c>
      <c r="B19" s="304" t="s">
        <v>676</v>
      </c>
      <c r="C19" s="306">
        <v>67226</v>
      </c>
    </row>
    <row r="20" spans="1:3">
      <c r="A20" s="167">
        <v>17</v>
      </c>
      <c r="B20" s="304" t="s">
        <v>677</v>
      </c>
      <c r="C20" s="306">
        <v>69158</v>
      </c>
    </row>
    <row r="21" spans="1:3">
      <c r="A21" s="167">
        <v>18</v>
      </c>
      <c r="B21" s="304" t="s">
        <v>678</v>
      </c>
      <c r="C21" s="306">
        <v>68072</v>
      </c>
    </row>
    <row r="22" spans="1:3">
      <c r="A22" s="167">
        <v>19</v>
      </c>
      <c r="B22" s="304" t="s">
        <v>679</v>
      </c>
      <c r="C22" s="306">
        <v>74055</v>
      </c>
    </row>
    <row r="23" spans="1:3">
      <c r="A23" s="167">
        <v>20</v>
      </c>
      <c r="B23" s="304" t="s">
        <v>680</v>
      </c>
      <c r="C23" s="306">
        <v>84988</v>
      </c>
    </row>
    <row r="24" spans="1:3">
      <c r="A24" s="167">
        <v>21</v>
      </c>
      <c r="B24" s="304" t="s">
        <v>681</v>
      </c>
      <c r="C24" s="306">
        <v>90611</v>
      </c>
    </row>
    <row r="25" spans="1:3">
      <c r="A25" s="167">
        <v>22</v>
      </c>
      <c r="B25" s="55" t="s">
        <v>682</v>
      </c>
      <c r="C25" s="306">
        <v>1615077</v>
      </c>
    </row>
    <row r="26" spans="1:3" ht="15.75" thickBot="1">
      <c r="A26" s="326">
        <v>23</v>
      </c>
      <c r="B26" s="327" t="s">
        <v>32</v>
      </c>
      <c r="C26" s="174">
        <v>583</v>
      </c>
    </row>
    <row r="27" spans="1:3" s="12" customFormat="1" ht="16.5" thickBot="1">
      <c r="A27" s="34"/>
      <c r="B27" s="328" t="s">
        <v>5</v>
      </c>
      <c r="C27" s="311">
        <f>SUM(C4:C26)</f>
        <v>2524418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activeCell="E15" sqref="E15"/>
    </sheetView>
  </sheetViews>
  <sheetFormatPr defaultRowHeight="15"/>
  <cols>
    <col min="1" max="1" width="4.42578125" style="100" customWidth="1"/>
    <col min="2" max="2" width="15.140625" style="100" customWidth="1"/>
    <col min="3" max="3" width="10.7109375" style="99" customWidth="1"/>
    <col min="4" max="4" width="18.7109375" style="2" customWidth="1"/>
    <col min="5" max="5" width="8" style="2" bestFit="1" customWidth="1"/>
    <col min="6" max="6" width="10.140625" style="99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0.5703125" style="99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9.5703125" style="99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0.28515625" style="99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0" bestFit="1" customWidth="1"/>
    <col min="23" max="23" width="9.85546875" style="100" customWidth="1"/>
    <col min="24" max="16384" width="9.140625" style="100"/>
  </cols>
  <sheetData>
    <row r="1" spans="1:23" s="44" customFormat="1" ht="18.75">
      <c r="A1" s="446" t="s">
        <v>816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</row>
    <row r="2" spans="1:23" ht="15.75" customHeight="1" thickBot="1">
      <c r="C2" s="10"/>
    </row>
    <row r="3" spans="1:23" s="44" customFormat="1" ht="14.25" customHeight="1">
      <c r="A3" s="466" t="s">
        <v>29</v>
      </c>
      <c r="B3" s="468" t="s">
        <v>40</v>
      </c>
      <c r="C3" s="462" t="s">
        <v>43</v>
      </c>
      <c r="D3" s="463"/>
      <c r="E3" s="463"/>
      <c r="F3" s="464"/>
      <c r="G3" s="462" t="s">
        <v>44</v>
      </c>
      <c r="H3" s="463"/>
      <c r="I3" s="463"/>
      <c r="J3" s="464"/>
      <c r="K3" s="462" t="s">
        <v>45</v>
      </c>
      <c r="L3" s="463"/>
      <c r="M3" s="463"/>
      <c r="N3" s="464"/>
      <c r="O3" s="462" t="s">
        <v>46</v>
      </c>
      <c r="P3" s="463"/>
      <c r="Q3" s="463"/>
      <c r="R3" s="464"/>
      <c r="S3" s="462" t="s">
        <v>42</v>
      </c>
      <c r="T3" s="463"/>
      <c r="U3" s="463"/>
      <c r="V3" s="463"/>
      <c r="W3" s="464"/>
    </row>
    <row r="4" spans="1:23" s="44" customFormat="1" ht="16.5" thickBot="1">
      <c r="A4" s="467"/>
      <c r="B4" s="469"/>
      <c r="C4" s="158" t="s">
        <v>0</v>
      </c>
      <c r="D4" s="159" t="s">
        <v>41</v>
      </c>
      <c r="E4" s="160" t="s">
        <v>13</v>
      </c>
      <c r="F4" s="161" t="s">
        <v>252</v>
      </c>
      <c r="G4" s="158" t="s">
        <v>0</v>
      </c>
      <c r="H4" s="159" t="s">
        <v>41</v>
      </c>
      <c r="I4" s="160" t="s">
        <v>13</v>
      </c>
      <c r="J4" s="161" t="s">
        <v>252</v>
      </c>
      <c r="K4" s="158" t="s">
        <v>0</v>
      </c>
      <c r="L4" s="159" t="s">
        <v>41</v>
      </c>
      <c r="M4" s="160" t="s">
        <v>13</v>
      </c>
      <c r="N4" s="161" t="s">
        <v>252</v>
      </c>
      <c r="O4" s="158" t="s">
        <v>0</v>
      </c>
      <c r="P4" s="159" t="s">
        <v>41</v>
      </c>
      <c r="Q4" s="160" t="s">
        <v>13</v>
      </c>
      <c r="R4" s="161" t="s">
        <v>252</v>
      </c>
      <c r="S4" s="158" t="s">
        <v>0</v>
      </c>
      <c r="T4" s="159" t="s">
        <v>41</v>
      </c>
      <c r="U4" s="160" t="s">
        <v>13</v>
      </c>
      <c r="V4" s="161" t="s">
        <v>252</v>
      </c>
      <c r="W4" s="160" t="s">
        <v>298</v>
      </c>
    </row>
    <row r="5" spans="1:23">
      <c r="A5" s="162">
        <v>1</v>
      </c>
      <c r="B5" s="163" t="s">
        <v>30</v>
      </c>
      <c r="C5" s="163">
        <v>0</v>
      </c>
      <c r="D5" s="163">
        <v>0</v>
      </c>
      <c r="E5" s="163">
        <v>0</v>
      </c>
      <c r="F5" s="164" t="s">
        <v>251</v>
      </c>
      <c r="G5" s="165">
        <v>26605</v>
      </c>
      <c r="H5" s="166">
        <v>8725238.8200000003</v>
      </c>
      <c r="I5" s="163">
        <v>327.95</v>
      </c>
      <c r="J5" s="164">
        <v>290.64</v>
      </c>
      <c r="K5" s="165">
        <v>2206</v>
      </c>
      <c r="L5" s="166">
        <v>1639206.86</v>
      </c>
      <c r="M5" s="163">
        <v>743.07</v>
      </c>
      <c r="N5" s="164">
        <v>783.3</v>
      </c>
      <c r="O5" s="165">
        <v>455</v>
      </c>
      <c r="P5" s="166">
        <v>357348.93</v>
      </c>
      <c r="Q5" s="163">
        <v>785.38</v>
      </c>
      <c r="R5" s="164">
        <v>783.3</v>
      </c>
      <c r="S5" s="165">
        <v>29266</v>
      </c>
      <c r="T5" s="166">
        <v>10721794.609999999</v>
      </c>
      <c r="U5" s="166">
        <v>366.36</v>
      </c>
      <c r="V5" s="164">
        <v>329.99</v>
      </c>
      <c r="W5" s="31">
        <v>1.1599999999999999</v>
      </c>
    </row>
    <row r="6" spans="1:23">
      <c r="A6" s="167">
        <v>2</v>
      </c>
      <c r="B6" s="168" t="s">
        <v>31</v>
      </c>
      <c r="C6" s="169">
        <v>8107</v>
      </c>
      <c r="D6" s="170">
        <v>10080368.890000001</v>
      </c>
      <c r="E6" s="168">
        <v>1243.42</v>
      </c>
      <c r="F6" s="171">
        <v>1308.25</v>
      </c>
      <c r="G6" s="169">
        <v>21768</v>
      </c>
      <c r="H6" s="170">
        <v>10061052.890000001</v>
      </c>
      <c r="I6" s="168">
        <v>462.19</v>
      </c>
      <c r="J6" s="171">
        <v>392.89</v>
      </c>
      <c r="K6" s="169">
        <v>24761</v>
      </c>
      <c r="L6" s="170">
        <v>15198245.130000001</v>
      </c>
      <c r="M6" s="168">
        <v>613.79999999999995</v>
      </c>
      <c r="N6" s="171">
        <v>508.78</v>
      </c>
      <c r="O6" s="169">
        <v>1079</v>
      </c>
      <c r="P6" s="170">
        <v>837376.62</v>
      </c>
      <c r="Q6" s="168">
        <v>776.07</v>
      </c>
      <c r="R6" s="171">
        <v>783.3</v>
      </c>
      <c r="S6" s="169">
        <v>55715</v>
      </c>
      <c r="T6" s="170">
        <v>36177043.530000001</v>
      </c>
      <c r="U6" s="170">
        <v>649.32000000000005</v>
      </c>
      <c r="V6" s="171">
        <v>527.41</v>
      </c>
      <c r="W6" s="32">
        <v>2.21</v>
      </c>
    </row>
    <row r="7" spans="1:23">
      <c r="A7" s="167">
        <v>3</v>
      </c>
      <c r="B7" s="168" t="s">
        <v>33</v>
      </c>
      <c r="C7" s="169">
        <v>29933</v>
      </c>
      <c r="D7" s="170">
        <v>36054135.5</v>
      </c>
      <c r="E7" s="168">
        <v>1204.49</v>
      </c>
      <c r="F7" s="171">
        <v>1262.18</v>
      </c>
      <c r="G7" s="169">
        <v>17344</v>
      </c>
      <c r="H7" s="170">
        <v>8985762.2899999991</v>
      </c>
      <c r="I7" s="168">
        <v>518.09</v>
      </c>
      <c r="J7" s="171">
        <v>462.2</v>
      </c>
      <c r="K7" s="169">
        <v>16418</v>
      </c>
      <c r="L7" s="170">
        <v>10493820.35</v>
      </c>
      <c r="M7" s="168">
        <v>639.16999999999996</v>
      </c>
      <c r="N7" s="171">
        <v>534.44000000000005</v>
      </c>
      <c r="O7" s="169">
        <v>198</v>
      </c>
      <c r="P7" s="170">
        <v>151887.85</v>
      </c>
      <c r="Q7" s="168">
        <v>767.11</v>
      </c>
      <c r="R7" s="171">
        <v>783.3</v>
      </c>
      <c r="S7" s="169">
        <v>63893</v>
      </c>
      <c r="T7" s="170">
        <v>55685605.990000002</v>
      </c>
      <c r="U7" s="170">
        <v>871.54</v>
      </c>
      <c r="V7" s="171">
        <v>783.3</v>
      </c>
      <c r="W7" s="32">
        <v>2.5299999999999998</v>
      </c>
    </row>
    <row r="8" spans="1:23">
      <c r="A8" s="167">
        <v>4</v>
      </c>
      <c r="B8" s="168" t="s">
        <v>34</v>
      </c>
      <c r="C8" s="169">
        <v>97125</v>
      </c>
      <c r="D8" s="170">
        <v>117739365.59</v>
      </c>
      <c r="E8" s="168">
        <v>1212.25</v>
      </c>
      <c r="F8" s="171">
        <v>1233.83</v>
      </c>
      <c r="G8" s="169">
        <v>25911</v>
      </c>
      <c r="H8" s="170">
        <v>15111265.439999999</v>
      </c>
      <c r="I8" s="168">
        <v>583.20000000000005</v>
      </c>
      <c r="J8" s="171">
        <v>528.18000000000006</v>
      </c>
      <c r="K8" s="169">
        <v>24067</v>
      </c>
      <c r="L8" s="170">
        <v>15933955.560000001</v>
      </c>
      <c r="M8" s="168">
        <v>662.07</v>
      </c>
      <c r="N8" s="171">
        <v>555.43000000000006</v>
      </c>
      <c r="O8" s="169">
        <v>149</v>
      </c>
      <c r="P8" s="170">
        <v>115027.85</v>
      </c>
      <c r="Q8" s="168">
        <v>772</v>
      </c>
      <c r="R8" s="171">
        <v>783.3</v>
      </c>
      <c r="S8" s="169">
        <v>147252</v>
      </c>
      <c r="T8" s="170">
        <v>148899614.44</v>
      </c>
      <c r="U8" s="170">
        <v>1011.19</v>
      </c>
      <c r="V8" s="171">
        <v>988.81</v>
      </c>
      <c r="W8" s="32">
        <v>5.83</v>
      </c>
    </row>
    <row r="9" spans="1:23">
      <c r="A9" s="167">
        <v>5</v>
      </c>
      <c r="B9" s="168" t="s">
        <v>35</v>
      </c>
      <c r="C9" s="169">
        <v>229506</v>
      </c>
      <c r="D9" s="170">
        <v>279309232</v>
      </c>
      <c r="E9" s="168">
        <v>1217</v>
      </c>
      <c r="F9" s="171">
        <v>1281.94</v>
      </c>
      <c r="G9" s="169">
        <v>34888</v>
      </c>
      <c r="H9" s="170">
        <v>21532867.07</v>
      </c>
      <c r="I9" s="168">
        <v>617.20000000000005</v>
      </c>
      <c r="J9" s="171">
        <v>551.34</v>
      </c>
      <c r="K9" s="169">
        <v>30411</v>
      </c>
      <c r="L9" s="170">
        <v>20411947.760000002</v>
      </c>
      <c r="M9" s="168">
        <v>671.2</v>
      </c>
      <c r="N9" s="171">
        <v>560.25</v>
      </c>
      <c r="O9" s="169">
        <v>101</v>
      </c>
      <c r="P9" s="170">
        <v>77757.429999999993</v>
      </c>
      <c r="Q9" s="168">
        <v>769.88</v>
      </c>
      <c r="R9" s="171">
        <v>783.3</v>
      </c>
      <c r="S9" s="169">
        <v>294906</v>
      </c>
      <c r="T9" s="170">
        <v>321331804.25999999</v>
      </c>
      <c r="U9" s="170">
        <v>1089.6099999999999</v>
      </c>
      <c r="V9" s="171">
        <v>1096.04</v>
      </c>
      <c r="W9" s="32">
        <v>11.68</v>
      </c>
    </row>
    <row r="10" spans="1:23">
      <c r="A10" s="167">
        <v>6</v>
      </c>
      <c r="B10" s="168" t="s">
        <v>36</v>
      </c>
      <c r="C10" s="169">
        <v>334443</v>
      </c>
      <c r="D10" s="170">
        <v>379463910.01999998</v>
      </c>
      <c r="E10" s="168">
        <v>1134.6099999999999</v>
      </c>
      <c r="F10" s="171">
        <v>1162.3600000000001</v>
      </c>
      <c r="G10" s="169">
        <v>35783</v>
      </c>
      <c r="H10" s="170">
        <v>24205105</v>
      </c>
      <c r="I10" s="168">
        <v>676.44</v>
      </c>
      <c r="J10" s="171">
        <v>581.81000000000006</v>
      </c>
      <c r="K10" s="169">
        <v>29781</v>
      </c>
      <c r="L10" s="170">
        <v>19420277.940000001</v>
      </c>
      <c r="M10" s="168">
        <v>652.1</v>
      </c>
      <c r="N10" s="171">
        <v>547.6</v>
      </c>
      <c r="O10" s="169">
        <v>3245</v>
      </c>
      <c r="P10" s="170">
        <v>876533.7</v>
      </c>
      <c r="Q10" s="168">
        <v>270.12</v>
      </c>
      <c r="R10" s="171">
        <v>360</v>
      </c>
      <c r="S10" s="169">
        <v>403252</v>
      </c>
      <c r="T10" s="170">
        <v>423965826.66000003</v>
      </c>
      <c r="U10" s="170">
        <v>1051.3699999999999</v>
      </c>
      <c r="V10" s="171">
        <v>1000.46</v>
      </c>
      <c r="W10" s="32">
        <v>15.97</v>
      </c>
    </row>
    <row r="11" spans="1:23">
      <c r="A11" s="167">
        <v>7</v>
      </c>
      <c r="B11" s="168" t="s">
        <v>37</v>
      </c>
      <c r="C11" s="169">
        <v>393041</v>
      </c>
      <c r="D11" s="170">
        <v>388162435.69999999</v>
      </c>
      <c r="E11" s="168">
        <v>987.59</v>
      </c>
      <c r="F11" s="171">
        <v>889.41</v>
      </c>
      <c r="G11" s="169">
        <v>46687</v>
      </c>
      <c r="H11" s="170">
        <v>32525026.18</v>
      </c>
      <c r="I11" s="168">
        <v>696.66</v>
      </c>
      <c r="J11" s="171">
        <v>587.58000000000004</v>
      </c>
      <c r="K11" s="169">
        <v>28228</v>
      </c>
      <c r="L11" s="170">
        <v>17524258.030000001</v>
      </c>
      <c r="M11" s="168">
        <v>620.80999999999995</v>
      </c>
      <c r="N11" s="171">
        <v>529.45000000000005</v>
      </c>
      <c r="O11" s="169">
        <v>3082</v>
      </c>
      <c r="P11" s="170">
        <v>668604.12</v>
      </c>
      <c r="Q11" s="168">
        <v>216.94</v>
      </c>
      <c r="R11" s="171">
        <v>170.49</v>
      </c>
      <c r="S11" s="169">
        <v>471038</v>
      </c>
      <c r="T11" s="170">
        <v>438880324.02999997</v>
      </c>
      <c r="U11" s="170">
        <v>931.73</v>
      </c>
      <c r="V11" s="171">
        <v>799.45</v>
      </c>
      <c r="W11" s="32">
        <v>18.66</v>
      </c>
    </row>
    <row r="12" spans="1:23">
      <c r="A12" s="167">
        <v>8</v>
      </c>
      <c r="B12" s="168" t="s">
        <v>38</v>
      </c>
      <c r="C12" s="169">
        <v>298413</v>
      </c>
      <c r="D12" s="170">
        <v>261375224.97</v>
      </c>
      <c r="E12" s="168">
        <v>875.88</v>
      </c>
      <c r="F12" s="171">
        <v>713.02</v>
      </c>
      <c r="G12" s="169">
        <v>46261</v>
      </c>
      <c r="H12" s="170">
        <v>31691800.5</v>
      </c>
      <c r="I12" s="168">
        <v>685.07</v>
      </c>
      <c r="J12" s="171">
        <v>569.59</v>
      </c>
      <c r="K12" s="169">
        <v>21445</v>
      </c>
      <c r="L12" s="170">
        <v>12437272.630000001</v>
      </c>
      <c r="M12" s="168">
        <v>579.96</v>
      </c>
      <c r="N12" s="171">
        <v>501.5</v>
      </c>
      <c r="O12" s="169">
        <v>1781</v>
      </c>
      <c r="P12" s="170">
        <v>247846.01</v>
      </c>
      <c r="Q12" s="168">
        <v>139.16</v>
      </c>
      <c r="R12" s="171">
        <v>115.46</v>
      </c>
      <c r="S12" s="169">
        <v>367900</v>
      </c>
      <c r="T12" s="170">
        <v>305752144.11000001</v>
      </c>
      <c r="U12" s="170">
        <v>831.07</v>
      </c>
      <c r="V12" s="171">
        <v>675.3</v>
      </c>
      <c r="W12" s="32">
        <v>14.57</v>
      </c>
    </row>
    <row r="13" spans="1:23">
      <c r="A13" s="167">
        <v>9</v>
      </c>
      <c r="B13" s="168" t="s">
        <v>39</v>
      </c>
      <c r="C13" s="169">
        <v>285070</v>
      </c>
      <c r="D13" s="170">
        <v>230327094.69</v>
      </c>
      <c r="E13" s="168">
        <v>807.97</v>
      </c>
      <c r="F13" s="171">
        <v>628.45000000000005</v>
      </c>
      <c r="G13" s="169">
        <v>57784</v>
      </c>
      <c r="H13" s="170">
        <v>39043525.719999999</v>
      </c>
      <c r="I13" s="168">
        <v>675.68</v>
      </c>
      <c r="J13" s="171">
        <v>555.91</v>
      </c>
      <c r="K13" s="169">
        <v>17772</v>
      </c>
      <c r="L13" s="170">
        <v>9870882.7599999998</v>
      </c>
      <c r="M13" s="168">
        <v>555.41999999999996</v>
      </c>
      <c r="N13" s="171">
        <v>479.92</v>
      </c>
      <c r="O13" s="169">
        <v>1454</v>
      </c>
      <c r="P13" s="170">
        <v>189864.59</v>
      </c>
      <c r="Q13" s="168">
        <v>130.58000000000001</v>
      </c>
      <c r="R13" s="171">
        <v>109.29</v>
      </c>
      <c r="S13" s="169">
        <v>362080</v>
      </c>
      <c r="T13" s="170">
        <v>279431367.75999999</v>
      </c>
      <c r="U13" s="170">
        <v>771.74</v>
      </c>
      <c r="V13" s="171">
        <v>607.52</v>
      </c>
      <c r="W13" s="32">
        <v>14.34</v>
      </c>
    </row>
    <row r="14" spans="1:23">
      <c r="A14" s="167">
        <v>10</v>
      </c>
      <c r="B14" s="168" t="s">
        <v>47</v>
      </c>
      <c r="C14" s="169">
        <v>168423</v>
      </c>
      <c r="D14" s="170">
        <v>125090239.7</v>
      </c>
      <c r="E14" s="168">
        <v>742.71</v>
      </c>
      <c r="F14" s="171">
        <v>524.21</v>
      </c>
      <c r="G14" s="169">
        <v>45679</v>
      </c>
      <c r="H14" s="170">
        <v>30878410.510000002</v>
      </c>
      <c r="I14" s="168">
        <v>675.99</v>
      </c>
      <c r="J14" s="171">
        <v>550.89</v>
      </c>
      <c r="K14" s="169">
        <v>9562</v>
      </c>
      <c r="L14" s="170">
        <v>5279228.92</v>
      </c>
      <c r="M14" s="168">
        <v>552.11</v>
      </c>
      <c r="N14" s="171">
        <v>437.75</v>
      </c>
      <c r="O14" s="169">
        <v>677</v>
      </c>
      <c r="P14" s="170">
        <v>88537.07</v>
      </c>
      <c r="Q14" s="168">
        <v>130.78</v>
      </c>
      <c r="R14" s="171">
        <v>116.35</v>
      </c>
      <c r="S14" s="169">
        <v>224341</v>
      </c>
      <c r="T14" s="170">
        <v>161336416.19999999</v>
      </c>
      <c r="U14" s="170">
        <v>719.16</v>
      </c>
      <c r="V14" s="171">
        <v>528.14</v>
      </c>
      <c r="W14" s="32">
        <v>8.89</v>
      </c>
    </row>
    <row r="15" spans="1:23">
      <c r="A15" s="167">
        <v>11</v>
      </c>
      <c r="B15" s="168" t="s">
        <v>48</v>
      </c>
      <c r="C15" s="169">
        <v>60714</v>
      </c>
      <c r="D15" s="170">
        <v>43068213.350000001</v>
      </c>
      <c r="E15" s="168">
        <v>709.36</v>
      </c>
      <c r="F15" s="171">
        <v>482.22</v>
      </c>
      <c r="G15" s="169">
        <v>21492</v>
      </c>
      <c r="H15" s="170">
        <v>14622742.18</v>
      </c>
      <c r="I15" s="168">
        <v>680.38</v>
      </c>
      <c r="J15" s="171">
        <v>539.27</v>
      </c>
      <c r="K15" s="169">
        <v>3892</v>
      </c>
      <c r="L15" s="170">
        <v>2111970.64</v>
      </c>
      <c r="M15" s="168">
        <v>542.64</v>
      </c>
      <c r="N15" s="171">
        <v>418.2</v>
      </c>
      <c r="O15" s="169">
        <v>187</v>
      </c>
      <c r="P15" s="170">
        <v>25455.38</v>
      </c>
      <c r="Q15" s="168">
        <v>136.13</v>
      </c>
      <c r="R15" s="171">
        <v>126.12</v>
      </c>
      <c r="S15" s="169">
        <v>86285</v>
      </c>
      <c r="T15" s="170">
        <v>59828381.549999997</v>
      </c>
      <c r="U15" s="170">
        <v>693.38</v>
      </c>
      <c r="V15" s="171">
        <v>519.96</v>
      </c>
      <c r="W15" s="32">
        <v>3.42</v>
      </c>
    </row>
    <row r="16" spans="1:23">
      <c r="A16" s="167">
        <v>12</v>
      </c>
      <c r="B16" s="168" t="s">
        <v>49</v>
      </c>
      <c r="C16" s="169">
        <v>11172</v>
      </c>
      <c r="D16" s="170">
        <v>7857537.1100000003</v>
      </c>
      <c r="E16" s="168">
        <v>703.32</v>
      </c>
      <c r="F16" s="171">
        <v>430.65</v>
      </c>
      <c r="G16" s="169">
        <v>5585</v>
      </c>
      <c r="H16" s="170">
        <v>3763123.48</v>
      </c>
      <c r="I16" s="168">
        <v>673.79</v>
      </c>
      <c r="J16" s="171">
        <v>526.73</v>
      </c>
      <c r="K16" s="169">
        <v>1121</v>
      </c>
      <c r="L16" s="170">
        <v>592684.73</v>
      </c>
      <c r="M16" s="168">
        <v>528.71</v>
      </c>
      <c r="N16" s="171">
        <v>426.51</v>
      </c>
      <c r="O16" s="169">
        <v>29</v>
      </c>
      <c r="P16" s="170">
        <v>4189.79</v>
      </c>
      <c r="Q16" s="168">
        <v>144.47999999999999</v>
      </c>
      <c r="R16" s="171">
        <v>147.70000000000002</v>
      </c>
      <c r="S16" s="169">
        <v>17907</v>
      </c>
      <c r="T16" s="170">
        <v>12217535.109999999</v>
      </c>
      <c r="U16" s="170">
        <v>682.28</v>
      </c>
      <c r="V16" s="171">
        <v>482.13</v>
      </c>
      <c r="W16" s="32">
        <v>0.71</v>
      </c>
    </row>
    <row r="17" spans="1:24" ht="15.75" thickBot="1">
      <c r="A17" s="172">
        <v>13</v>
      </c>
      <c r="B17" s="173" t="s">
        <v>32</v>
      </c>
      <c r="C17" s="174">
        <v>548</v>
      </c>
      <c r="D17" s="175">
        <v>505457.39</v>
      </c>
      <c r="E17" s="173">
        <v>922.37</v>
      </c>
      <c r="F17" s="176">
        <v>843.22</v>
      </c>
      <c r="G17" s="174">
        <v>32</v>
      </c>
      <c r="H17" s="175">
        <v>20306.61</v>
      </c>
      <c r="I17" s="173">
        <v>634.58000000000004</v>
      </c>
      <c r="J17" s="176">
        <v>574.64</v>
      </c>
      <c r="K17" s="174">
        <v>3</v>
      </c>
      <c r="L17" s="175">
        <v>3061.71</v>
      </c>
      <c r="M17" s="173">
        <v>1020.57</v>
      </c>
      <c r="N17" s="176">
        <v>721.53</v>
      </c>
      <c r="O17" s="174">
        <v>0</v>
      </c>
      <c r="P17" s="175">
        <v>0</v>
      </c>
      <c r="Q17" s="173">
        <v>0</v>
      </c>
      <c r="R17" s="176" t="s">
        <v>251</v>
      </c>
      <c r="S17" s="174">
        <v>583</v>
      </c>
      <c r="T17" s="175">
        <v>528825.71</v>
      </c>
      <c r="U17" s="175">
        <v>907.08</v>
      </c>
      <c r="V17" s="176">
        <v>816.54</v>
      </c>
      <c r="W17" s="33">
        <v>0.02</v>
      </c>
    </row>
    <row r="18" spans="1:24" s="12" customFormat="1" ht="16.5" thickBot="1">
      <c r="A18" s="34"/>
      <c r="B18" s="36" t="s">
        <v>410</v>
      </c>
      <c r="C18" s="37">
        <v>1916495</v>
      </c>
      <c r="D18" s="38">
        <v>1879033214.9100001</v>
      </c>
      <c r="E18" s="36">
        <v>980.45</v>
      </c>
      <c r="F18" s="39">
        <v>884.05</v>
      </c>
      <c r="G18" s="37">
        <v>385819</v>
      </c>
      <c r="H18" s="38">
        <v>241166226.69</v>
      </c>
      <c r="I18" s="36">
        <v>625.08000000000004</v>
      </c>
      <c r="J18" s="39">
        <v>533.56000000000006</v>
      </c>
      <c r="K18" s="37">
        <v>209667</v>
      </c>
      <c r="L18" s="38">
        <v>130916813.02</v>
      </c>
      <c r="M18" s="36">
        <v>624.4</v>
      </c>
      <c r="N18" s="39">
        <v>523.25</v>
      </c>
      <c r="O18" s="37">
        <v>12437</v>
      </c>
      <c r="P18" s="38">
        <v>3640429.34</v>
      </c>
      <c r="Q18" s="36">
        <v>292.70999999999998</v>
      </c>
      <c r="R18" s="39">
        <v>185.14</v>
      </c>
      <c r="S18" s="37">
        <v>2524418</v>
      </c>
      <c r="T18" s="38">
        <v>2254756683.96</v>
      </c>
      <c r="U18" s="38">
        <v>893.18</v>
      </c>
      <c r="V18" s="36">
        <v>754.82</v>
      </c>
      <c r="W18" s="35">
        <v>100</v>
      </c>
    </row>
    <row r="20" spans="1:24" ht="15" customHeight="1">
      <c r="A20" s="465" t="s">
        <v>683</v>
      </c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</row>
    <row r="21" spans="1:24" ht="15.75" thickBot="1"/>
    <row r="22" spans="1:24" s="177" customFormat="1" ht="15.75">
      <c r="A22" s="466" t="s">
        <v>29</v>
      </c>
      <c r="B22" s="468" t="s">
        <v>40</v>
      </c>
      <c r="C22" s="462" t="s">
        <v>43</v>
      </c>
      <c r="D22" s="463"/>
      <c r="E22" s="463"/>
      <c r="F22" s="464"/>
      <c r="G22" s="462" t="s">
        <v>44</v>
      </c>
      <c r="H22" s="463"/>
      <c r="I22" s="463"/>
      <c r="J22" s="464"/>
      <c r="K22" s="462" t="s">
        <v>45</v>
      </c>
      <c r="L22" s="463"/>
      <c r="M22" s="463"/>
      <c r="N22" s="464"/>
      <c r="O22" s="462" t="s">
        <v>46</v>
      </c>
      <c r="P22" s="463"/>
      <c r="Q22" s="463"/>
      <c r="R22" s="464"/>
      <c r="S22" s="462" t="s">
        <v>42</v>
      </c>
      <c r="T22" s="463"/>
      <c r="U22" s="463"/>
      <c r="V22" s="463"/>
      <c r="W22" s="464"/>
    </row>
    <row r="23" spans="1:24" ht="16.5" thickBot="1">
      <c r="A23" s="467"/>
      <c r="B23" s="469"/>
      <c r="C23" s="158" t="s">
        <v>0</v>
      </c>
      <c r="D23" s="159" t="s">
        <v>41</v>
      </c>
      <c r="E23" s="160" t="s">
        <v>13</v>
      </c>
      <c r="F23" s="161" t="s">
        <v>252</v>
      </c>
      <c r="G23" s="158" t="s">
        <v>0</v>
      </c>
      <c r="H23" s="159" t="s">
        <v>41</v>
      </c>
      <c r="I23" s="160" t="s">
        <v>13</v>
      </c>
      <c r="J23" s="161" t="s">
        <v>252</v>
      </c>
      <c r="K23" s="158" t="s">
        <v>0</v>
      </c>
      <c r="L23" s="159" t="s">
        <v>41</v>
      </c>
      <c r="M23" s="160" t="s">
        <v>13</v>
      </c>
      <c r="N23" s="161" t="s">
        <v>252</v>
      </c>
      <c r="O23" s="158" t="s">
        <v>0</v>
      </c>
      <c r="P23" s="159" t="s">
        <v>41</v>
      </c>
      <c r="Q23" s="160" t="s">
        <v>13</v>
      </c>
      <c r="R23" s="161" t="s">
        <v>252</v>
      </c>
      <c r="S23" s="158" t="s">
        <v>0</v>
      </c>
      <c r="T23" s="159" t="s">
        <v>41</v>
      </c>
      <c r="U23" s="160" t="s">
        <v>13</v>
      </c>
      <c r="V23" s="161" t="s">
        <v>252</v>
      </c>
      <c r="W23" s="160" t="s">
        <v>298</v>
      </c>
    </row>
    <row r="24" spans="1:24" s="177" customFormat="1">
      <c r="A24" s="162">
        <v>1</v>
      </c>
      <c r="B24" s="163" t="s">
        <v>30</v>
      </c>
      <c r="C24" s="163">
        <v>0</v>
      </c>
      <c r="D24" s="163">
        <v>0</v>
      </c>
      <c r="E24" s="163">
        <v>0</v>
      </c>
      <c r="F24" s="164" t="s">
        <v>251</v>
      </c>
      <c r="G24" s="165">
        <v>13331</v>
      </c>
      <c r="H24" s="166">
        <v>4326734.66</v>
      </c>
      <c r="I24" s="163">
        <v>324.56</v>
      </c>
      <c r="J24" s="164">
        <v>286.48</v>
      </c>
      <c r="K24" s="165">
        <v>1277</v>
      </c>
      <c r="L24" s="166">
        <v>946281.32</v>
      </c>
      <c r="M24" s="163">
        <v>741.02</v>
      </c>
      <c r="N24" s="164">
        <v>783.3</v>
      </c>
      <c r="O24" s="165">
        <v>268</v>
      </c>
      <c r="P24" s="166">
        <v>210568.92</v>
      </c>
      <c r="Q24" s="163">
        <v>785.7</v>
      </c>
      <c r="R24" s="164">
        <v>783.3</v>
      </c>
      <c r="S24" s="165">
        <v>14876</v>
      </c>
      <c r="T24" s="166">
        <v>5483584.9000000004</v>
      </c>
      <c r="U24" s="166">
        <v>368.62</v>
      </c>
      <c r="V24" s="164">
        <v>328.76</v>
      </c>
      <c r="W24" s="31">
        <v>1.25</v>
      </c>
      <c r="X24" s="329"/>
    </row>
    <row r="25" spans="1:24">
      <c r="A25" s="167">
        <v>2</v>
      </c>
      <c r="B25" s="168" t="s">
        <v>31</v>
      </c>
      <c r="C25" s="169">
        <v>5308</v>
      </c>
      <c r="D25" s="170">
        <v>6829428.7199999997</v>
      </c>
      <c r="E25" s="168">
        <v>1286.6300000000001</v>
      </c>
      <c r="F25" s="171">
        <v>1353.73</v>
      </c>
      <c r="G25" s="169">
        <v>3915</v>
      </c>
      <c r="H25" s="170">
        <v>1916538.29</v>
      </c>
      <c r="I25" s="168">
        <v>489.54</v>
      </c>
      <c r="J25" s="171">
        <v>384</v>
      </c>
      <c r="K25" s="169">
        <v>15608</v>
      </c>
      <c r="L25" s="170">
        <v>9708809.4000000004</v>
      </c>
      <c r="M25" s="168">
        <v>622.04</v>
      </c>
      <c r="N25" s="171">
        <v>527.08000000000004</v>
      </c>
      <c r="O25" s="169">
        <v>650</v>
      </c>
      <c r="P25" s="170">
        <v>504527.28</v>
      </c>
      <c r="Q25" s="168">
        <v>776.2</v>
      </c>
      <c r="R25" s="171">
        <v>783.3</v>
      </c>
      <c r="S25" s="169">
        <v>25481</v>
      </c>
      <c r="T25" s="170">
        <v>18959303.690000001</v>
      </c>
      <c r="U25" s="170">
        <v>744.06</v>
      </c>
      <c r="V25" s="171">
        <v>605.5</v>
      </c>
      <c r="W25" s="32">
        <v>2.14</v>
      </c>
    </row>
    <row r="26" spans="1:24">
      <c r="A26" s="167">
        <v>3</v>
      </c>
      <c r="B26" s="168" t="s">
        <v>33</v>
      </c>
      <c r="C26" s="169">
        <v>13894</v>
      </c>
      <c r="D26" s="170">
        <v>19563798.43</v>
      </c>
      <c r="E26" s="168">
        <v>1408.08</v>
      </c>
      <c r="F26" s="171">
        <v>1421.95</v>
      </c>
      <c r="G26" s="169">
        <v>2151</v>
      </c>
      <c r="H26" s="170">
        <v>1067479.55</v>
      </c>
      <c r="I26" s="168">
        <v>496.27</v>
      </c>
      <c r="J26" s="171">
        <v>411.68</v>
      </c>
      <c r="K26" s="169">
        <v>10290</v>
      </c>
      <c r="L26" s="170">
        <v>6768442.7199999997</v>
      </c>
      <c r="M26" s="168">
        <v>657.77</v>
      </c>
      <c r="N26" s="171">
        <v>562.55000000000007</v>
      </c>
      <c r="O26" s="169">
        <v>105</v>
      </c>
      <c r="P26" s="170">
        <v>80059.100000000006</v>
      </c>
      <c r="Q26" s="168">
        <v>762.47</v>
      </c>
      <c r="R26" s="171">
        <v>783.3</v>
      </c>
      <c r="S26" s="169">
        <v>26440</v>
      </c>
      <c r="T26" s="170">
        <v>27479779.800000001</v>
      </c>
      <c r="U26" s="170">
        <v>1039.33</v>
      </c>
      <c r="V26" s="171">
        <v>1143.3</v>
      </c>
      <c r="W26" s="32">
        <v>2.2200000000000002</v>
      </c>
    </row>
    <row r="27" spans="1:24">
      <c r="A27" s="167">
        <v>4</v>
      </c>
      <c r="B27" s="168" t="s">
        <v>34</v>
      </c>
      <c r="C27" s="169">
        <v>38960</v>
      </c>
      <c r="D27" s="170">
        <v>56188309.869999997</v>
      </c>
      <c r="E27" s="168">
        <v>1442.21</v>
      </c>
      <c r="F27" s="171">
        <v>1449.19</v>
      </c>
      <c r="G27" s="169">
        <v>2407</v>
      </c>
      <c r="H27" s="170">
        <v>1263528.3600000001</v>
      </c>
      <c r="I27" s="168">
        <v>524.94000000000005</v>
      </c>
      <c r="J27" s="171">
        <v>432.96</v>
      </c>
      <c r="K27" s="169">
        <v>15764</v>
      </c>
      <c r="L27" s="170">
        <v>11028369.98</v>
      </c>
      <c r="M27" s="168">
        <v>699.59</v>
      </c>
      <c r="N27" s="171">
        <v>602.62</v>
      </c>
      <c r="O27" s="169">
        <v>73</v>
      </c>
      <c r="P27" s="170">
        <v>56241.15</v>
      </c>
      <c r="Q27" s="168">
        <v>770.43</v>
      </c>
      <c r="R27" s="171">
        <v>783.3</v>
      </c>
      <c r="S27" s="169">
        <v>57204</v>
      </c>
      <c r="T27" s="170">
        <v>68536449.359999999</v>
      </c>
      <c r="U27" s="170">
        <v>1198.1099999999999</v>
      </c>
      <c r="V27" s="171">
        <v>1289.83</v>
      </c>
      <c r="W27" s="32">
        <v>4.8</v>
      </c>
    </row>
    <row r="28" spans="1:24">
      <c r="A28" s="167">
        <v>5</v>
      </c>
      <c r="B28" s="168" t="s">
        <v>35</v>
      </c>
      <c r="C28" s="169">
        <v>128859</v>
      </c>
      <c r="D28" s="170">
        <v>171447682.25</v>
      </c>
      <c r="E28" s="168">
        <v>1330.51</v>
      </c>
      <c r="F28" s="171">
        <v>1343.5</v>
      </c>
      <c r="G28" s="169">
        <v>2383</v>
      </c>
      <c r="H28" s="170">
        <v>1377104.09</v>
      </c>
      <c r="I28" s="168">
        <v>577.89</v>
      </c>
      <c r="J28" s="171">
        <v>471.62</v>
      </c>
      <c r="K28" s="169">
        <v>20190</v>
      </c>
      <c r="L28" s="170">
        <v>14625686.35</v>
      </c>
      <c r="M28" s="168">
        <v>724.4</v>
      </c>
      <c r="N28" s="171">
        <v>629.74</v>
      </c>
      <c r="O28" s="169">
        <v>47</v>
      </c>
      <c r="P28" s="170">
        <v>35380.83</v>
      </c>
      <c r="Q28" s="168">
        <v>752.78</v>
      </c>
      <c r="R28" s="171">
        <v>783.3</v>
      </c>
      <c r="S28" s="169">
        <v>151479</v>
      </c>
      <c r="T28" s="170">
        <v>187485853.52000001</v>
      </c>
      <c r="U28" s="170">
        <v>1237.7</v>
      </c>
      <c r="V28" s="171">
        <v>1291.96</v>
      </c>
      <c r="W28" s="32">
        <v>12.7</v>
      </c>
    </row>
    <row r="29" spans="1:24">
      <c r="A29" s="167">
        <v>6</v>
      </c>
      <c r="B29" s="168" t="s">
        <v>36</v>
      </c>
      <c r="C29" s="169">
        <v>193889</v>
      </c>
      <c r="D29" s="170">
        <v>244560502.46000001</v>
      </c>
      <c r="E29" s="168">
        <v>1261.3399999999999</v>
      </c>
      <c r="F29" s="171">
        <v>1300.68</v>
      </c>
      <c r="G29" s="169">
        <v>1540</v>
      </c>
      <c r="H29" s="170">
        <v>999830.23</v>
      </c>
      <c r="I29" s="168">
        <v>649.24</v>
      </c>
      <c r="J29" s="171">
        <v>525.65</v>
      </c>
      <c r="K29" s="169">
        <v>19484</v>
      </c>
      <c r="L29" s="170">
        <v>13770739.210000001</v>
      </c>
      <c r="M29" s="168">
        <v>706.77</v>
      </c>
      <c r="N29" s="171">
        <v>617.05000000000007</v>
      </c>
      <c r="O29" s="169">
        <v>1221</v>
      </c>
      <c r="P29" s="170">
        <v>330097.05</v>
      </c>
      <c r="Q29" s="168">
        <v>270.35000000000002</v>
      </c>
      <c r="R29" s="171">
        <v>360</v>
      </c>
      <c r="S29" s="169">
        <v>216134</v>
      </c>
      <c r="T29" s="170">
        <v>259661168.94999999</v>
      </c>
      <c r="U29" s="170">
        <v>1201.3900000000001</v>
      </c>
      <c r="V29" s="171">
        <v>1277.77</v>
      </c>
      <c r="W29" s="32">
        <v>18.13</v>
      </c>
    </row>
    <row r="30" spans="1:24">
      <c r="A30" s="167">
        <v>7</v>
      </c>
      <c r="B30" s="168" t="s">
        <v>37</v>
      </c>
      <c r="C30" s="169">
        <v>221305</v>
      </c>
      <c r="D30" s="170">
        <v>248967045.93000001</v>
      </c>
      <c r="E30" s="168">
        <v>1125</v>
      </c>
      <c r="F30" s="171">
        <v>1144.24</v>
      </c>
      <c r="G30" s="169">
        <v>1170</v>
      </c>
      <c r="H30" s="170">
        <v>869266.01</v>
      </c>
      <c r="I30" s="168">
        <v>742.96</v>
      </c>
      <c r="J30" s="171">
        <v>646.12</v>
      </c>
      <c r="K30" s="169">
        <v>17621</v>
      </c>
      <c r="L30" s="170">
        <v>11960940.5</v>
      </c>
      <c r="M30" s="168">
        <v>678.79</v>
      </c>
      <c r="N30" s="171">
        <v>599.44000000000005</v>
      </c>
      <c r="O30" s="169">
        <v>1192</v>
      </c>
      <c r="P30" s="170">
        <v>254439.27</v>
      </c>
      <c r="Q30" s="168">
        <v>213.46</v>
      </c>
      <c r="R30" s="171">
        <v>171.63</v>
      </c>
      <c r="S30" s="169">
        <v>241288</v>
      </c>
      <c r="T30" s="170">
        <v>262051691.71000001</v>
      </c>
      <c r="U30" s="170">
        <v>1086.05</v>
      </c>
      <c r="V30" s="171">
        <v>1067.21</v>
      </c>
      <c r="W30" s="32">
        <v>20.239999999999998</v>
      </c>
    </row>
    <row r="31" spans="1:24">
      <c r="A31" s="167">
        <v>8</v>
      </c>
      <c r="B31" s="168" t="s">
        <v>38</v>
      </c>
      <c r="C31" s="169">
        <v>161968</v>
      </c>
      <c r="D31" s="170">
        <v>161455119.19999999</v>
      </c>
      <c r="E31" s="168">
        <v>996.83</v>
      </c>
      <c r="F31" s="171">
        <v>909.56</v>
      </c>
      <c r="G31" s="169">
        <v>793</v>
      </c>
      <c r="H31" s="170">
        <v>609198.89</v>
      </c>
      <c r="I31" s="168">
        <v>768.22</v>
      </c>
      <c r="J31" s="171">
        <v>712.82</v>
      </c>
      <c r="K31" s="169">
        <v>12385</v>
      </c>
      <c r="L31" s="170">
        <v>7900005.1799999997</v>
      </c>
      <c r="M31" s="168">
        <v>637.87</v>
      </c>
      <c r="N31" s="171">
        <v>556.70000000000005</v>
      </c>
      <c r="O31" s="169">
        <v>710</v>
      </c>
      <c r="P31" s="170">
        <v>94137.98</v>
      </c>
      <c r="Q31" s="168">
        <v>132.59</v>
      </c>
      <c r="R31" s="171">
        <v>105.98</v>
      </c>
      <c r="S31" s="169">
        <v>175856</v>
      </c>
      <c r="T31" s="170">
        <v>170058461.25</v>
      </c>
      <c r="U31" s="170">
        <v>967.03</v>
      </c>
      <c r="V31" s="171">
        <v>861.21</v>
      </c>
      <c r="W31" s="32">
        <v>14.75</v>
      </c>
    </row>
    <row r="32" spans="1:24">
      <c r="A32" s="167">
        <v>9</v>
      </c>
      <c r="B32" s="168" t="s">
        <v>39</v>
      </c>
      <c r="C32" s="169">
        <v>146755</v>
      </c>
      <c r="D32" s="170">
        <v>135159502.00999999</v>
      </c>
      <c r="E32" s="168">
        <v>920.99</v>
      </c>
      <c r="F32" s="171">
        <v>763.42</v>
      </c>
      <c r="G32" s="169">
        <v>802</v>
      </c>
      <c r="H32" s="170">
        <v>574422.37</v>
      </c>
      <c r="I32" s="168">
        <v>716.24</v>
      </c>
      <c r="J32" s="171">
        <v>686.97</v>
      </c>
      <c r="K32" s="169">
        <v>9720</v>
      </c>
      <c r="L32" s="170">
        <v>5941741.79</v>
      </c>
      <c r="M32" s="168">
        <v>611.29</v>
      </c>
      <c r="N32" s="171">
        <v>523.98</v>
      </c>
      <c r="O32" s="169">
        <v>532</v>
      </c>
      <c r="P32" s="170">
        <v>61657.14</v>
      </c>
      <c r="Q32" s="168">
        <v>115.9</v>
      </c>
      <c r="R32" s="171">
        <v>95.17</v>
      </c>
      <c r="S32" s="169">
        <v>157809</v>
      </c>
      <c r="T32" s="170">
        <v>141737323.31</v>
      </c>
      <c r="U32" s="170">
        <v>898.16</v>
      </c>
      <c r="V32" s="171">
        <v>740.6</v>
      </c>
      <c r="W32" s="32">
        <v>13.24</v>
      </c>
    </row>
    <row r="33" spans="1:23">
      <c r="A33" s="167">
        <v>10</v>
      </c>
      <c r="B33" s="168" t="s">
        <v>47</v>
      </c>
      <c r="C33" s="169">
        <v>84019</v>
      </c>
      <c r="D33" s="170">
        <v>71013865.700000003</v>
      </c>
      <c r="E33" s="168">
        <v>845.21</v>
      </c>
      <c r="F33" s="171">
        <v>656.81</v>
      </c>
      <c r="G33" s="169">
        <v>637</v>
      </c>
      <c r="H33" s="170">
        <v>456683.48</v>
      </c>
      <c r="I33" s="168">
        <v>716.93</v>
      </c>
      <c r="J33" s="171">
        <v>705.6</v>
      </c>
      <c r="K33" s="169">
        <v>5008</v>
      </c>
      <c r="L33" s="170">
        <v>3018943.35</v>
      </c>
      <c r="M33" s="168">
        <v>602.82000000000005</v>
      </c>
      <c r="N33" s="171">
        <v>514.63</v>
      </c>
      <c r="O33" s="169">
        <v>214</v>
      </c>
      <c r="P33" s="170">
        <v>23922.41</v>
      </c>
      <c r="Q33" s="168">
        <v>111.79</v>
      </c>
      <c r="R33" s="171">
        <v>104.3</v>
      </c>
      <c r="S33" s="169">
        <v>89878</v>
      </c>
      <c r="T33" s="170">
        <v>74513414.939999998</v>
      </c>
      <c r="U33" s="170">
        <v>829.05</v>
      </c>
      <c r="V33" s="171">
        <v>648.54999999999995</v>
      </c>
      <c r="W33" s="32">
        <v>7.54</v>
      </c>
    </row>
    <row r="34" spans="1:23">
      <c r="A34" s="167">
        <v>11</v>
      </c>
      <c r="B34" s="168" t="s">
        <v>48</v>
      </c>
      <c r="C34" s="169">
        <v>28179</v>
      </c>
      <c r="D34" s="170">
        <v>22966920.25</v>
      </c>
      <c r="E34" s="168">
        <v>815.04</v>
      </c>
      <c r="F34" s="171">
        <v>630.09</v>
      </c>
      <c r="G34" s="169">
        <v>302</v>
      </c>
      <c r="H34" s="170">
        <v>201651.49</v>
      </c>
      <c r="I34" s="168">
        <v>667.72</v>
      </c>
      <c r="J34" s="171">
        <v>632.71</v>
      </c>
      <c r="K34" s="169">
        <v>1796</v>
      </c>
      <c r="L34" s="170">
        <v>1060747.53</v>
      </c>
      <c r="M34" s="168">
        <v>590.62</v>
      </c>
      <c r="N34" s="171">
        <v>498.8</v>
      </c>
      <c r="O34" s="169">
        <v>36</v>
      </c>
      <c r="P34" s="170">
        <v>4868.08</v>
      </c>
      <c r="Q34" s="168">
        <v>135.22</v>
      </c>
      <c r="R34" s="171">
        <v>119.57</v>
      </c>
      <c r="S34" s="169">
        <v>30313</v>
      </c>
      <c r="T34" s="170">
        <v>24234187.350000001</v>
      </c>
      <c r="U34" s="170">
        <v>799.47</v>
      </c>
      <c r="V34" s="171">
        <v>621.22</v>
      </c>
      <c r="W34" s="32">
        <v>2.54</v>
      </c>
    </row>
    <row r="35" spans="1:23">
      <c r="A35" s="167">
        <v>12</v>
      </c>
      <c r="B35" s="168" t="s">
        <v>49</v>
      </c>
      <c r="C35" s="169">
        <v>4665</v>
      </c>
      <c r="D35" s="170">
        <v>3887132.66</v>
      </c>
      <c r="E35" s="168">
        <v>833.25</v>
      </c>
      <c r="F35" s="171">
        <v>620.11</v>
      </c>
      <c r="G35" s="169">
        <v>108</v>
      </c>
      <c r="H35" s="170">
        <v>63299.519999999997</v>
      </c>
      <c r="I35" s="168">
        <v>586.11</v>
      </c>
      <c r="J35" s="171">
        <v>534.15</v>
      </c>
      <c r="K35" s="169">
        <v>433</v>
      </c>
      <c r="L35" s="170">
        <v>241491.89</v>
      </c>
      <c r="M35" s="168">
        <v>557.72</v>
      </c>
      <c r="N35" s="171">
        <v>480.46</v>
      </c>
      <c r="O35" s="169">
        <v>6</v>
      </c>
      <c r="P35" s="170">
        <v>575.1</v>
      </c>
      <c r="Q35" s="168">
        <v>95.85</v>
      </c>
      <c r="R35" s="171">
        <v>81.89</v>
      </c>
      <c r="S35" s="169">
        <v>5212</v>
      </c>
      <c r="T35" s="170">
        <v>4192499.17</v>
      </c>
      <c r="U35" s="170">
        <v>804.39</v>
      </c>
      <c r="V35" s="171">
        <v>603.94000000000005</v>
      </c>
      <c r="W35" s="32">
        <v>0.44</v>
      </c>
    </row>
    <row r="36" spans="1:23" ht="15.75" thickBot="1">
      <c r="A36" s="172">
        <v>13</v>
      </c>
      <c r="B36" s="173" t="s">
        <v>32</v>
      </c>
      <c r="C36" s="174">
        <v>335</v>
      </c>
      <c r="D36" s="175">
        <v>316654.12</v>
      </c>
      <c r="E36" s="173">
        <v>945.24</v>
      </c>
      <c r="F36" s="176">
        <v>879.71</v>
      </c>
      <c r="G36" s="174">
        <v>2</v>
      </c>
      <c r="H36" s="175">
        <v>870.45</v>
      </c>
      <c r="I36" s="173">
        <v>435.23</v>
      </c>
      <c r="J36" s="176">
        <v>435.23</v>
      </c>
      <c r="K36" s="174">
        <v>1</v>
      </c>
      <c r="L36" s="175">
        <v>721.53</v>
      </c>
      <c r="M36" s="173">
        <v>721.53</v>
      </c>
      <c r="N36" s="176">
        <v>721.53</v>
      </c>
      <c r="O36" s="174">
        <v>0</v>
      </c>
      <c r="P36" s="175">
        <v>0</v>
      </c>
      <c r="Q36" s="173">
        <v>0</v>
      </c>
      <c r="R36" s="176" t="s">
        <v>251</v>
      </c>
      <c r="S36" s="174">
        <v>338</v>
      </c>
      <c r="T36" s="175">
        <v>318246.09999999998</v>
      </c>
      <c r="U36" s="175">
        <v>941.56</v>
      </c>
      <c r="V36" s="176">
        <v>876.51</v>
      </c>
      <c r="W36" s="33">
        <v>0.03</v>
      </c>
    </row>
    <row r="37" spans="1:23" ht="16.5" thickBot="1">
      <c r="A37" s="34"/>
      <c r="B37" s="36" t="s">
        <v>410</v>
      </c>
      <c r="C37" s="37">
        <v>1028136</v>
      </c>
      <c r="D37" s="38">
        <v>1142355961.5999999</v>
      </c>
      <c r="E37" s="36">
        <v>1111.0899999999999</v>
      </c>
      <c r="F37" s="39">
        <v>1121.24</v>
      </c>
      <c r="G37" s="37">
        <v>29541</v>
      </c>
      <c r="H37" s="38">
        <v>13726607.390000001</v>
      </c>
      <c r="I37" s="36">
        <v>464.66</v>
      </c>
      <c r="J37" s="39">
        <v>384</v>
      </c>
      <c r="K37" s="37">
        <v>129577</v>
      </c>
      <c r="L37" s="38">
        <v>86972920.75</v>
      </c>
      <c r="M37" s="36">
        <v>671.21</v>
      </c>
      <c r="N37" s="39">
        <v>586.20000000000005</v>
      </c>
      <c r="O37" s="37">
        <v>5054</v>
      </c>
      <c r="P37" s="38">
        <v>1656474.31</v>
      </c>
      <c r="Q37" s="36">
        <v>327.76</v>
      </c>
      <c r="R37" s="39">
        <v>226.29</v>
      </c>
      <c r="S37" s="37">
        <v>1192308</v>
      </c>
      <c r="T37" s="38">
        <v>1244711964.05</v>
      </c>
      <c r="U37" s="38">
        <v>1043.95</v>
      </c>
      <c r="V37" s="36">
        <v>995.81</v>
      </c>
      <c r="W37" s="35">
        <v>100</v>
      </c>
    </row>
    <row r="39" spans="1:23" ht="15.75">
      <c r="A39" s="465" t="s">
        <v>684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</row>
    <row r="40" spans="1:23" ht="15.75" thickBot="1"/>
    <row r="41" spans="1:23" ht="15.75">
      <c r="A41" s="466" t="s">
        <v>29</v>
      </c>
      <c r="B41" s="468" t="s">
        <v>40</v>
      </c>
      <c r="C41" s="462" t="s">
        <v>43</v>
      </c>
      <c r="D41" s="463"/>
      <c r="E41" s="463"/>
      <c r="F41" s="464"/>
      <c r="G41" s="462" t="s">
        <v>44</v>
      </c>
      <c r="H41" s="463"/>
      <c r="I41" s="463"/>
      <c r="J41" s="464"/>
      <c r="K41" s="462" t="s">
        <v>45</v>
      </c>
      <c r="L41" s="463"/>
      <c r="M41" s="463"/>
      <c r="N41" s="464"/>
      <c r="O41" s="462" t="s">
        <v>46</v>
      </c>
      <c r="P41" s="463"/>
      <c r="Q41" s="463"/>
      <c r="R41" s="464"/>
      <c r="S41" s="462" t="s">
        <v>42</v>
      </c>
      <c r="T41" s="463"/>
      <c r="U41" s="463"/>
      <c r="V41" s="463"/>
      <c r="W41" s="464"/>
    </row>
    <row r="42" spans="1:23" ht="16.5" thickBot="1">
      <c r="A42" s="467"/>
      <c r="B42" s="469"/>
      <c r="C42" s="158" t="s">
        <v>0</v>
      </c>
      <c r="D42" s="159" t="s">
        <v>41</v>
      </c>
      <c r="E42" s="160" t="s">
        <v>13</v>
      </c>
      <c r="F42" s="161" t="s">
        <v>252</v>
      </c>
      <c r="G42" s="158" t="s">
        <v>0</v>
      </c>
      <c r="H42" s="159" t="s">
        <v>41</v>
      </c>
      <c r="I42" s="160" t="s">
        <v>13</v>
      </c>
      <c r="J42" s="161" t="s">
        <v>252</v>
      </c>
      <c r="K42" s="158" t="s">
        <v>0</v>
      </c>
      <c r="L42" s="159" t="s">
        <v>41</v>
      </c>
      <c r="M42" s="160" t="s">
        <v>13</v>
      </c>
      <c r="N42" s="161" t="s">
        <v>252</v>
      </c>
      <c r="O42" s="158" t="s">
        <v>0</v>
      </c>
      <c r="P42" s="159" t="s">
        <v>41</v>
      </c>
      <c r="Q42" s="160" t="s">
        <v>13</v>
      </c>
      <c r="R42" s="161" t="s">
        <v>252</v>
      </c>
      <c r="S42" s="158" t="s">
        <v>0</v>
      </c>
      <c r="T42" s="159" t="s">
        <v>41</v>
      </c>
      <c r="U42" s="160" t="s">
        <v>13</v>
      </c>
      <c r="V42" s="161" t="s">
        <v>252</v>
      </c>
      <c r="W42" s="160" t="s">
        <v>298</v>
      </c>
    </row>
    <row r="43" spans="1:23">
      <c r="A43" s="162">
        <v>1</v>
      </c>
      <c r="B43" s="163" t="s">
        <v>30</v>
      </c>
      <c r="C43" s="163">
        <v>0</v>
      </c>
      <c r="D43" s="163">
        <v>0</v>
      </c>
      <c r="E43" s="163">
        <v>0</v>
      </c>
      <c r="F43" s="164" t="s">
        <v>251</v>
      </c>
      <c r="G43" s="165">
        <v>13274</v>
      </c>
      <c r="H43" s="166">
        <v>4398504.16</v>
      </c>
      <c r="I43" s="163">
        <v>331.36</v>
      </c>
      <c r="J43" s="164">
        <v>294.87</v>
      </c>
      <c r="K43" s="165">
        <v>929</v>
      </c>
      <c r="L43" s="166">
        <v>692925.54</v>
      </c>
      <c r="M43" s="163">
        <v>745.88</v>
      </c>
      <c r="N43" s="164">
        <v>783.3</v>
      </c>
      <c r="O43" s="165">
        <v>187</v>
      </c>
      <c r="P43" s="166">
        <v>146780.01</v>
      </c>
      <c r="Q43" s="163">
        <v>784.92</v>
      </c>
      <c r="R43" s="164">
        <v>783.3</v>
      </c>
      <c r="S43" s="165">
        <v>14390</v>
      </c>
      <c r="T43" s="166">
        <v>5238209.71</v>
      </c>
      <c r="U43" s="166">
        <v>364.02</v>
      </c>
      <c r="V43" s="163">
        <v>332.68</v>
      </c>
      <c r="W43" s="31">
        <v>1.08</v>
      </c>
    </row>
    <row r="44" spans="1:23">
      <c r="A44" s="167">
        <v>2</v>
      </c>
      <c r="B44" s="168" t="s">
        <v>31</v>
      </c>
      <c r="C44" s="169">
        <v>2799</v>
      </c>
      <c r="D44" s="170">
        <v>3250940.17</v>
      </c>
      <c r="E44" s="168">
        <v>1161.46</v>
      </c>
      <c r="F44" s="171">
        <v>1151.92</v>
      </c>
      <c r="G44" s="169">
        <v>17853</v>
      </c>
      <c r="H44" s="170">
        <v>8144514.5999999996</v>
      </c>
      <c r="I44" s="168">
        <v>456.2</v>
      </c>
      <c r="J44" s="171">
        <v>395.6</v>
      </c>
      <c r="K44" s="169">
        <v>9153</v>
      </c>
      <c r="L44" s="170">
        <v>5489435.7300000004</v>
      </c>
      <c r="M44" s="168">
        <v>599.74</v>
      </c>
      <c r="N44" s="171">
        <v>488.7</v>
      </c>
      <c r="O44" s="169">
        <v>429</v>
      </c>
      <c r="P44" s="170">
        <v>332849.34000000003</v>
      </c>
      <c r="Q44" s="168">
        <v>775.87</v>
      </c>
      <c r="R44" s="171">
        <v>783.3</v>
      </c>
      <c r="S44" s="169">
        <v>30234</v>
      </c>
      <c r="T44" s="170">
        <v>17217739.84</v>
      </c>
      <c r="U44" s="170">
        <v>569.48</v>
      </c>
      <c r="V44" s="168">
        <v>474.81</v>
      </c>
      <c r="W44" s="32">
        <v>2.27</v>
      </c>
    </row>
    <row r="45" spans="1:23">
      <c r="A45" s="167">
        <v>3</v>
      </c>
      <c r="B45" s="168" t="s">
        <v>33</v>
      </c>
      <c r="C45" s="169">
        <v>16039</v>
      </c>
      <c r="D45" s="170">
        <v>16490337.07</v>
      </c>
      <c r="E45" s="168">
        <v>1028.1400000000001</v>
      </c>
      <c r="F45" s="171">
        <v>1008.68</v>
      </c>
      <c r="G45" s="169">
        <v>15193</v>
      </c>
      <c r="H45" s="170">
        <v>7918282.7400000002</v>
      </c>
      <c r="I45" s="168">
        <v>521.17999999999995</v>
      </c>
      <c r="J45" s="171">
        <v>474.09</v>
      </c>
      <c r="K45" s="169">
        <v>6128</v>
      </c>
      <c r="L45" s="170">
        <v>3725377.63</v>
      </c>
      <c r="M45" s="168">
        <v>607.92999999999995</v>
      </c>
      <c r="N45" s="171">
        <v>499.32</v>
      </c>
      <c r="O45" s="169">
        <v>93</v>
      </c>
      <c r="P45" s="170">
        <v>71828.75</v>
      </c>
      <c r="Q45" s="168">
        <v>772.35</v>
      </c>
      <c r="R45" s="171">
        <v>783.3</v>
      </c>
      <c r="S45" s="169">
        <v>37453</v>
      </c>
      <c r="T45" s="170">
        <v>28205826.190000001</v>
      </c>
      <c r="U45" s="170">
        <v>753.1</v>
      </c>
      <c r="V45" s="168">
        <v>692.37</v>
      </c>
      <c r="W45" s="32">
        <v>2.81</v>
      </c>
    </row>
    <row r="46" spans="1:23">
      <c r="A46" s="167">
        <v>4</v>
      </c>
      <c r="B46" s="168" t="s">
        <v>34</v>
      </c>
      <c r="C46" s="169">
        <v>58165</v>
      </c>
      <c r="D46" s="170">
        <v>61551055.719999999</v>
      </c>
      <c r="E46" s="168">
        <v>1058.21</v>
      </c>
      <c r="F46" s="171">
        <v>1041.5899999999999</v>
      </c>
      <c r="G46" s="169">
        <v>23504</v>
      </c>
      <c r="H46" s="170">
        <v>13847737.08</v>
      </c>
      <c r="I46" s="168">
        <v>589.16999999999996</v>
      </c>
      <c r="J46" s="171">
        <v>537.77</v>
      </c>
      <c r="K46" s="169">
        <v>8303</v>
      </c>
      <c r="L46" s="170">
        <v>4905585.58</v>
      </c>
      <c r="M46" s="168">
        <v>590.82000000000005</v>
      </c>
      <c r="N46" s="171">
        <v>488.3</v>
      </c>
      <c r="O46" s="169">
        <v>76</v>
      </c>
      <c r="P46" s="170">
        <v>58786.7</v>
      </c>
      <c r="Q46" s="168">
        <v>773.51</v>
      </c>
      <c r="R46" s="171">
        <v>783.3</v>
      </c>
      <c r="S46" s="169">
        <v>90048</v>
      </c>
      <c r="T46" s="170">
        <v>80363165.079999998</v>
      </c>
      <c r="U46" s="170">
        <v>892.45</v>
      </c>
      <c r="V46" s="168">
        <v>846.23</v>
      </c>
      <c r="W46" s="32">
        <v>6.76</v>
      </c>
    </row>
    <row r="47" spans="1:23">
      <c r="A47" s="167">
        <v>5</v>
      </c>
      <c r="B47" s="168" t="s">
        <v>35</v>
      </c>
      <c r="C47" s="169">
        <v>100647</v>
      </c>
      <c r="D47" s="170">
        <v>107861549.75</v>
      </c>
      <c r="E47" s="168">
        <v>1071.68</v>
      </c>
      <c r="F47" s="171">
        <v>1064.58</v>
      </c>
      <c r="G47" s="169">
        <v>32505</v>
      </c>
      <c r="H47" s="170">
        <v>20155762.98</v>
      </c>
      <c r="I47" s="168">
        <v>620.08000000000004</v>
      </c>
      <c r="J47" s="171">
        <v>555.09</v>
      </c>
      <c r="K47" s="169">
        <v>10221</v>
      </c>
      <c r="L47" s="170">
        <v>5786261.4100000001</v>
      </c>
      <c r="M47" s="168">
        <v>566.11</v>
      </c>
      <c r="N47" s="171">
        <v>484.45</v>
      </c>
      <c r="O47" s="169">
        <v>54</v>
      </c>
      <c r="P47" s="170">
        <v>42376.6</v>
      </c>
      <c r="Q47" s="168">
        <v>784.75</v>
      </c>
      <c r="R47" s="171">
        <v>783.3</v>
      </c>
      <c r="S47" s="169">
        <v>143427</v>
      </c>
      <c r="T47" s="170">
        <v>133845950.73999999</v>
      </c>
      <c r="U47" s="170">
        <v>933.2</v>
      </c>
      <c r="V47" s="168">
        <v>875.01</v>
      </c>
      <c r="W47" s="32">
        <v>10.77</v>
      </c>
    </row>
    <row r="48" spans="1:23">
      <c r="A48" s="167">
        <v>6</v>
      </c>
      <c r="B48" s="168" t="s">
        <v>36</v>
      </c>
      <c r="C48" s="169">
        <v>140554</v>
      </c>
      <c r="D48" s="170">
        <v>134903407.56</v>
      </c>
      <c r="E48" s="168">
        <v>959.8</v>
      </c>
      <c r="F48" s="171">
        <v>848.77</v>
      </c>
      <c r="G48" s="169">
        <v>34243</v>
      </c>
      <c r="H48" s="170">
        <v>23205274.77</v>
      </c>
      <c r="I48" s="168">
        <v>677.66</v>
      </c>
      <c r="J48" s="171">
        <v>583.35</v>
      </c>
      <c r="K48" s="169">
        <v>10297</v>
      </c>
      <c r="L48" s="170">
        <v>5649538.7300000004</v>
      </c>
      <c r="M48" s="168">
        <v>548.66</v>
      </c>
      <c r="N48" s="171">
        <v>484.25</v>
      </c>
      <c r="O48" s="169">
        <v>2024</v>
      </c>
      <c r="P48" s="170">
        <v>546436.65</v>
      </c>
      <c r="Q48" s="168">
        <v>269.98</v>
      </c>
      <c r="R48" s="171">
        <v>360</v>
      </c>
      <c r="S48" s="169">
        <v>187118</v>
      </c>
      <c r="T48" s="170">
        <v>164304657.71000001</v>
      </c>
      <c r="U48" s="170">
        <v>878.08</v>
      </c>
      <c r="V48" s="168">
        <v>740.17</v>
      </c>
      <c r="W48" s="32">
        <v>14.05</v>
      </c>
    </row>
    <row r="49" spans="1:23">
      <c r="A49" s="167">
        <v>7</v>
      </c>
      <c r="B49" s="168" t="s">
        <v>37</v>
      </c>
      <c r="C49" s="169">
        <v>171736</v>
      </c>
      <c r="D49" s="170">
        <v>139195389.77000001</v>
      </c>
      <c r="E49" s="168">
        <v>810.52</v>
      </c>
      <c r="F49" s="171">
        <v>657.24</v>
      </c>
      <c r="G49" s="169">
        <v>45517</v>
      </c>
      <c r="H49" s="170">
        <v>31655760.170000002</v>
      </c>
      <c r="I49" s="168">
        <v>695.47</v>
      </c>
      <c r="J49" s="171">
        <v>586.97</v>
      </c>
      <c r="K49" s="169">
        <v>10607</v>
      </c>
      <c r="L49" s="170">
        <v>5563317.5300000003</v>
      </c>
      <c r="M49" s="168">
        <v>524.49</v>
      </c>
      <c r="N49" s="171">
        <v>482.19</v>
      </c>
      <c r="O49" s="169">
        <v>1890</v>
      </c>
      <c r="P49" s="170">
        <v>414164.85</v>
      </c>
      <c r="Q49" s="168">
        <v>219.13</v>
      </c>
      <c r="R49" s="171">
        <v>170.49</v>
      </c>
      <c r="S49" s="169">
        <v>229750</v>
      </c>
      <c r="T49" s="170">
        <v>176828632.31999999</v>
      </c>
      <c r="U49" s="170">
        <v>769.66</v>
      </c>
      <c r="V49" s="168">
        <v>620.41</v>
      </c>
      <c r="W49" s="32">
        <v>17.25</v>
      </c>
    </row>
    <row r="50" spans="1:23">
      <c r="A50" s="167">
        <v>8</v>
      </c>
      <c r="B50" s="168" t="s">
        <v>38</v>
      </c>
      <c r="C50" s="169">
        <v>136445</v>
      </c>
      <c r="D50" s="170">
        <v>99920105.769999996</v>
      </c>
      <c r="E50" s="168">
        <v>732.31</v>
      </c>
      <c r="F50" s="171">
        <v>590.82000000000005</v>
      </c>
      <c r="G50" s="169">
        <v>45468</v>
      </c>
      <c r="H50" s="170">
        <v>31082601.609999999</v>
      </c>
      <c r="I50" s="168">
        <v>683.61</v>
      </c>
      <c r="J50" s="171">
        <v>568.59</v>
      </c>
      <c r="K50" s="169">
        <v>9060</v>
      </c>
      <c r="L50" s="170">
        <v>4537267.45</v>
      </c>
      <c r="M50" s="168">
        <v>500.8</v>
      </c>
      <c r="N50" s="171">
        <v>472</v>
      </c>
      <c r="O50" s="169">
        <v>1071</v>
      </c>
      <c r="P50" s="170">
        <v>153708.03</v>
      </c>
      <c r="Q50" s="168">
        <v>143.52000000000001</v>
      </c>
      <c r="R50" s="171">
        <v>119.07</v>
      </c>
      <c r="S50" s="169">
        <v>192044</v>
      </c>
      <c r="T50" s="170">
        <v>135693682.86000001</v>
      </c>
      <c r="U50" s="170">
        <v>706.58</v>
      </c>
      <c r="V50" s="168">
        <v>573.83000000000004</v>
      </c>
      <c r="W50" s="32">
        <v>14.42</v>
      </c>
    </row>
    <row r="51" spans="1:23">
      <c r="A51" s="167">
        <v>9</v>
      </c>
      <c r="B51" s="168" t="s">
        <v>39</v>
      </c>
      <c r="C51" s="169">
        <v>138315</v>
      </c>
      <c r="D51" s="170">
        <v>95167592.680000007</v>
      </c>
      <c r="E51" s="168">
        <v>688.05</v>
      </c>
      <c r="F51" s="171">
        <v>555</v>
      </c>
      <c r="G51" s="169">
        <v>56982</v>
      </c>
      <c r="H51" s="170">
        <v>38469103.350000001</v>
      </c>
      <c r="I51" s="168">
        <v>675.11</v>
      </c>
      <c r="J51" s="171">
        <v>555.6</v>
      </c>
      <c r="K51" s="169">
        <v>8052</v>
      </c>
      <c r="L51" s="170">
        <v>3929140.97</v>
      </c>
      <c r="M51" s="168">
        <v>487.97</v>
      </c>
      <c r="N51" s="171">
        <v>410.05</v>
      </c>
      <c r="O51" s="169">
        <v>922</v>
      </c>
      <c r="P51" s="170">
        <v>128207.45</v>
      </c>
      <c r="Q51" s="168">
        <v>139.05000000000001</v>
      </c>
      <c r="R51" s="171">
        <v>114.58</v>
      </c>
      <c r="S51" s="169">
        <v>204271</v>
      </c>
      <c r="T51" s="170">
        <v>137694044.44999999</v>
      </c>
      <c r="U51" s="170">
        <v>674.08</v>
      </c>
      <c r="V51" s="168">
        <v>550.6</v>
      </c>
      <c r="W51" s="32">
        <v>15.33</v>
      </c>
    </row>
    <row r="52" spans="1:23">
      <c r="A52" s="167">
        <v>10</v>
      </c>
      <c r="B52" s="168" t="s">
        <v>47</v>
      </c>
      <c r="C52" s="169">
        <v>84404</v>
      </c>
      <c r="D52" s="170">
        <v>54076374</v>
      </c>
      <c r="E52" s="168">
        <v>640.67999999999995</v>
      </c>
      <c r="F52" s="171">
        <v>471</v>
      </c>
      <c r="G52" s="169">
        <v>45042</v>
      </c>
      <c r="H52" s="170">
        <v>30421727.030000001</v>
      </c>
      <c r="I52" s="168">
        <v>675.41</v>
      </c>
      <c r="J52" s="171">
        <v>549.78</v>
      </c>
      <c r="K52" s="169">
        <v>4554</v>
      </c>
      <c r="L52" s="170">
        <v>2260285.5699999998</v>
      </c>
      <c r="M52" s="168">
        <v>496.33</v>
      </c>
      <c r="N52" s="171">
        <v>376.7</v>
      </c>
      <c r="O52" s="169">
        <v>463</v>
      </c>
      <c r="P52" s="170">
        <v>64614.66</v>
      </c>
      <c r="Q52" s="168">
        <v>139.56</v>
      </c>
      <c r="R52" s="171">
        <v>124.87</v>
      </c>
      <c r="S52" s="169">
        <v>134463</v>
      </c>
      <c r="T52" s="170">
        <v>86823001.260000005</v>
      </c>
      <c r="U52" s="170">
        <v>645.70000000000005</v>
      </c>
      <c r="V52" s="168">
        <v>479.31</v>
      </c>
      <c r="W52" s="32">
        <v>10.09</v>
      </c>
    </row>
    <row r="53" spans="1:23">
      <c r="A53" s="167">
        <v>11</v>
      </c>
      <c r="B53" s="168" t="s">
        <v>48</v>
      </c>
      <c r="C53" s="169">
        <v>32535</v>
      </c>
      <c r="D53" s="170">
        <v>20101293.100000001</v>
      </c>
      <c r="E53" s="168">
        <v>617.84</v>
      </c>
      <c r="F53" s="171">
        <v>387.6</v>
      </c>
      <c r="G53" s="169">
        <v>21190</v>
      </c>
      <c r="H53" s="170">
        <v>14421090.689999999</v>
      </c>
      <c r="I53" s="168">
        <v>680.56</v>
      </c>
      <c r="J53" s="171">
        <v>538.63</v>
      </c>
      <c r="K53" s="169">
        <v>2096</v>
      </c>
      <c r="L53" s="170">
        <v>1051223.1100000001</v>
      </c>
      <c r="M53" s="168">
        <v>501.54</v>
      </c>
      <c r="N53" s="171">
        <v>360</v>
      </c>
      <c r="O53" s="169">
        <v>151</v>
      </c>
      <c r="P53" s="170">
        <v>20587.3</v>
      </c>
      <c r="Q53" s="168">
        <v>136.34</v>
      </c>
      <c r="R53" s="171">
        <v>127.95</v>
      </c>
      <c r="S53" s="169">
        <v>55972</v>
      </c>
      <c r="T53" s="170">
        <v>35594194.200000003</v>
      </c>
      <c r="U53" s="170">
        <v>635.92999999999995</v>
      </c>
      <c r="V53" s="168">
        <v>454.11</v>
      </c>
      <c r="W53" s="32">
        <v>4.2</v>
      </c>
    </row>
    <row r="54" spans="1:23">
      <c r="A54" s="167">
        <v>12</v>
      </c>
      <c r="B54" s="168" t="s">
        <v>49</v>
      </c>
      <c r="C54" s="169">
        <v>6507</v>
      </c>
      <c r="D54" s="170">
        <v>3970404.45</v>
      </c>
      <c r="E54" s="168">
        <v>610.16999999999996</v>
      </c>
      <c r="F54" s="171">
        <v>360</v>
      </c>
      <c r="G54" s="169">
        <v>5477</v>
      </c>
      <c r="H54" s="170">
        <v>3699823.96</v>
      </c>
      <c r="I54" s="168">
        <v>675.52</v>
      </c>
      <c r="J54" s="171">
        <v>526.73</v>
      </c>
      <c r="K54" s="169">
        <v>688</v>
      </c>
      <c r="L54" s="170">
        <v>351192.84</v>
      </c>
      <c r="M54" s="168">
        <v>510.45</v>
      </c>
      <c r="N54" s="171">
        <v>360</v>
      </c>
      <c r="O54" s="169">
        <v>23</v>
      </c>
      <c r="P54" s="170">
        <v>3614.69</v>
      </c>
      <c r="Q54" s="168">
        <v>157.16</v>
      </c>
      <c r="R54" s="171">
        <v>149.58000000000001</v>
      </c>
      <c r="S54" s="169">
        <v>12695</v>
      </c>
      <c r="T54" s="170">
        <v>8025035.9400000004</v>
      </c>
      <c r="U54" s="170">
        <v>632.14</v>
      </c>
      <c r="V54" s="168">
        <v>434.91</v>
      </c>
      <c r="W54" s="32">
        <v>0.95</v>
      </c>
    </row>
    <row r="55" spans="1:23" ht="15.75" thickBot="1">
      <c r="A55" s="172">
        <v>13</v>
      </c>
      <c r="B55" s="173" t="s">
        <v>32</v>
      </c>
      <c r="C55" s="174">
        <v>213</v>
      </c>
      <c r="D55" s="175">
        <v>188803.27</v>
      </c>
      <c r="E55" s="173">
        <v>886.4</v>
      </c>
      <c r="F55" s="176">
        <v>767.4</v>
      </c>
      <c r="G55" s="174">
        <v>30</v>
      </c>
      <c r="H55" s="175">
        <v>19436.16</v>
      </c>
      <c r="I55" s="173">
        <v>647.87</v>
      </c>
      <c r="J55" s="176">
        <v>574.64</v>
      </c>
      <c r="K55" s="174">
        <v>2</v>
      </c>
      <c r="L55" s="175">
        <v>2340.1799999999998</v>
      </c>
      <c r="M55" s="173">
        <v>1170.0899999999999</v>
      </c>
      <c r="N55" s="176">
        <v>1170.0899999999999</v>
      </c>
      <c r="O55" s="174">
        <v>0</v>
      </c>
      <c r="P55" s="175">
        <v>0</v>
      </c>
      <c r="Q55" s="173">
        <v>0</v>
      </c>
      <c r="R55" s="176" t="s">
        <v>251</v>
      </c>
      <c r="S55" s="174">
        <v>245</v>
      </c>
      <c r="T55" s="175">
        <v>210579.61</v>
      </c>
      <c r="U55" s="175">
        <v>859.51</v>
      </c>
      <c r="V55" s="173">
        <v>734.33</v>
      </c>
      <c r="W55" s="33">
        <v>0.02</v>
      </c>
    </row>
    <row r="56" spans="1:23" ht="16.5" thickBot="1">
      <c r="A56" s="34"/>
      <c r="B56" s="36" t="s">
        <v>410</v>
      </c>
      <c r="C56" s="37">
        <v>888359</v>
      </c>
      <c r="D56" s="38">
        <v>736677253.30999994</v>
      </c>
      <c r="E56" s="36">
        <v>829.26</v>
      </c>
      <c r="F56" s="39">
        <v>676.01</v>
      </c>
      <c r="G56" s="37">
        <v>356278</v>
      </c>
      <c r="H56" s="38">
        <v>227439619.30000001</v>
      </c>
      <c r="I56" s="36">
        <v>638.38</v>
      </c>
      <c r="J56" s="39">
        <v>544.56000000000006</v>
      </c>
      <c r="K56" s="37">
        <v>80090</v>
      </c>
      <c r="L56" s="38">
        <v>43943892.270000003</v>
      </c>
      <c r="M56" s="36">
        <v>548.67999999999995</v>
      </c>
      <c r="N56" s="39">
        <v>479.25</v>
      </c>
      <c r="O56" s="37">
        <v>7383</v>
      </c>
      <c r="P56" s="38">
        <v>1983955.03</v>
      </c>
      <c r="Q56" s="36">
        <v>268.72000000000003</v>
      </c>
      <c r="R56" s="39">
        <v>174.86</v>
      </c>
      <c r="S56" s="37">
        <v>1332110</v>
      </c>
      <c r="T56" s="38">
        <v>1010044719.91</v>
      </c>
      <c r="U56" s="38">
        <v>758.23</v>
      </c>
      <c r="V56" s="36">
        <v>611.58000000000004</v>
      </c>
      <c r="W56" s="35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20:W20"/>
    <mergeCell ref="A22:A23"/>
    <mergeCell ref="B22:B23"/>
    <mergeCell ref="C22:F22"/>
    <mergeCell ref="G22:J22"/>
    <mergeCell ref="K22:N22"/>
    <mergeCell ref="O22:R22"/>
    <mergeCell ref="S22:W22"/>
    <mergeCell ref="A39:W39"/>
    <mergeCell ref="A41:A42"/>
    <mergeCell ref="B41:B42"/>
    <mergeCell ref="C41:F41"/>
    <mergeCell ref="G41:J41"/>
    <mergeCell ref="K41:N41"/>
    <mergeCell ref="O41:R41"/>
    <mergeCell ref="S41:W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style="100" customWidth="1"/>
    <col min="2" max="2" width="21.140625" style="100" customWidth="1"/>
    <col min="3" max="3" width="12" style="100" customWidth="1"/>
    <col min="4" max="4" width="22.140625" style="100" bestFit="1" customWidth="1"/>
    <col min="5" max="5" width="15.5703125" style="99" customWidth="1"/>
    <col min="6" max="6" width="12.5703125" style="99" customWidth="1"/>
    <col min="7" max="7" width="12.7109375" style="99" customWidth="1"/>
    <col min="8" max="8" width="13.42578125" style="99" customWidth="1"/>
    <col min="9" max="9" width="20.85546875" style="101" customWidth="1"/>
    <col min="10" max="10" width="20" style="101" customWidth="1"/>
    <col min="11" max="11" width="18.42578125" style="101" customWidth="1"/>
    <col min="12" max="12" width="17" style="101" customWidth="1"/>
    <col min="13" max="16384" width="9.140625" style="100"/>
  </cols>
  <sheetData>
    <row r="1" spans="1:12" s="11" customFormat="1" ht="18.75">
      <c r="A1" s="446" t="s">
        <v>817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</row>
    <row r="2" spans="1:12" ht="15.75" thickBot="1">
      <c r="A2" s="330"/>
    </row>
    <row r="3" spans="1:12" ht="33" customHeight="1" thickBot="1">
      <c r="A3" s="331" t="s">
        <v>685</v>
      </c>
      <c r="B3" s="332" t="s">
        <v>686</v>
      </c>
      <c r="C3" s="332" t="s">
        <v>508</v>
      </c>
      <c r="D3" s="332" t="s">
        <v>22</v>
      </c>
      <c r="E3" s="332" t="s">
        <v>2</v>
      </c>
      <c r="F3" s="332" t="s">
        <v>3</v>
      </c>
      <c r="G3" s="332" t="s">
        <v>23</v>
      </c>
      <c r="H3" s="332" t="s">
        <v>25</v>
      </c>
      <c r="I3" s="333" t="s">
        <v>687</v>
      </c>
      <c r="J3" s="333" t="s">
        <v>688</v>
      </c>
      <c r="K3" s="333" t="s">
        <v>292</v>
      </c>
      <c r="L3" s="334" t="s">
        <v>689</v>
      </c>
    </row>
    <row r="4" spans="1:12" s="44" customFormat="1" ht="15.75">
      <c r="A4" s="335">
        <v>1</v>
      </c>
      <c r="B4" s="336" t="s">
        <v>690</v>
      </c>
      <c r="C4" s="337"/>
      <c r="D4" s="336" t="s">
        <v>690</v>
      </c>
      <c r="E4" s="337">
        <v>338284</v>
      </c>
      <c r="F4" s="337">
        <v>107428</v>
      </c>
      <c r="G4" s="337">
        <v>12630</v>
      </c>
      <c r="H4" s="337">
        <v>0</v>
      </c>
      <c r="I4" s="338">
        <v>473231271.33999997</v>
      </c>
      <c r="J4" s="338">
        <v>4499157.12</v>
      </c>
      <c r="K4" s="338">
        <v>23447805.510000002</v>
      </c>
      <c r="L4" s="339">
        <v>501178233.97000003</v>
      </c>
    </row>
    <row r="5" spans="1:12">
      <c r="A5" s="340"/>
      <c r="B5" s="341" t="s">
        <v>690</v>
      </c>
      <c r="C5" s="342" t="s">
        <v>513</v>
      </c>
      <c r="D5" s="341" t="s">
        <v>411</v>
      </c>
      <c r="E5" s="41">
        <v>357</v>
      </c>
      <c r="F5" s="41">
        <v>14580</v>
      </c>
      <c r="G5" s="41">
        <v>4495</v>
      </c>
      <c r="H5" s="41">
        <v>0</v>
      </c>
      <c r="I5" s="102">
        <v>8176193.1200000001</v>
      </c>
      <c r="J5" s="102">
        <v>2111.5300000000002</v>
      </c>
      <c r="K5" s="102">
        <v>423772.75</v>
      </c>
      <c r="L5" s="343">
        <v>8602077.4000000004</v>
      </c>
    </row>
    <row r="6" spans="1:12" s="12" customFormat="1" ht="15.75">
      <c r="A6" s="344"/>
      <c r="B6" s="341" t="s">
        <v>690</v>
      </c>
      <c r="C6" s="345" t="s">
        <v>514</v>
      </c>
      <c r="D6" s="341" t="s">
        <v>515</v>
      </c>
      <c r="E6" s="345">
        <v>337927</v>
      </c>
      <c r="F6" s="345">
        <v>92848</v>
      </c>
      <c r="G6" s="345">
        <v>8135</v>
      </c>
      <c r="H6" s="345">
        <v>0</v>
      </c>
      <c r="I6" s="346">
        <v>465055078.22000003</v>
      </c>
      <c r="J6" s="346">
        <v>4497045.59</v>
      </c>
      <c r="K6" s="346">
        <v>23024032.760000002</v>
      </c>
      <c r="L6" s="347">
        <v>492576156.56999999</v>
      </c>
    </row>
    <row r="7" spans="1:12" s="11" customFormat="1">
      <c r="A7" s="340">
        <v>1</v>
      </c>
      <c r="B7" s="179" t="s">
        <v>610</v>
      </c>
      <c r="C7" s="179"/>
      <c r="D7" s="179" t="s">
        <v>610</v>
      </c>
      <c r="E7" s="179">
        <v>12547</v>
      </c>
      <c r="F7" s="179">
        <v>2933</v>
      </c>
      <c r="G7" s="179">
        <v>0</v>
      </c>
      <c r="H7" s="179">
        <v>0</v>
      </c>
      <c r="I7" s="193">
        <v>1136638.73</v>
      </c>
      <c r="J7" s="193">
        <v>0</v>
      </c>
      <c r="K7" s="193">
        <v>0</v>
      </c>
      <c r="L7" s="348">
        <v>1136638.73</v>
      </c>
    </row>
    <row r="8" spans="1:12" s="12" customFormat="1" ht="15.75">
      <c r="A8" s="344"/>
      <c r="B8" s="345" t="s">
        <v>610</v>
      </c>
      <c r="C8" s="345" t="s">
        <v>609</v>
      </c>
      <c r="D8" s="345" t="s">
        <v>610</v>
      </c>
      <c r="E8" s="345">
        <v>12547</v>
      </c>
      <c r="F8" s="345">
        <v>2933</v>
      </c>
      <c r="G8" s="345">
        <v>0</v>
      </c>
      <c r="H8" s="345">
        <v>0</v>
      </c>
      <c r="I8" s="346">
        <v>1136638.73</v>
      </c>
      <c r="J8" s="346">
        <v>0</v>
      </c>
      <c r="K8" s="346">
        <v>0</v>
      </c>
      <c r="L8" s="347">
        <v>1136638.73</v>
      </c>
    </row>
    <row r="9" spans="1:12" s="11" customFormat="1">
      <c r="A9" s="340">
        <v>1</v>
      </c>
      <c r="B9" s="179" t="s">
        <v>691</v>
      </c>
      <c r="C9" s="179"/>
      <c r="D9" s="179" t="s">
        <v>691</v>
      </c>
      <c r="E9" s="179">
        <v>18455</v>
      </c>
      <c r="F9" s="179">
        <v>6333</v>
      </c>
      <c r="G9" s="179">
        <v>0</v>
      </c>
      <c r="H9" s="179">
        <v>0</v>
      </c>
      <c r="I9" s="193">
        <v>2982154.89</v>
      </c>
      <c r="J9" s="193">
        <v>0</v>
      </c>
      <c r="K9" s="193">
        <v>0</v>
      </c>
      <c r="L9" s="348">
        <v>2982154.89</v>
      </c>
    </row>
    <row r="10" spans="1:12" s="12" customFormat="1" ht="15.75">
      <c r="A10" s="344"/>
      <c r="B10" s="345" t="s">
        <v>691</v>
      </c>
      <c r="C10" s="345" t="s">
        <v>611</v>
      </c>
      <c r="D10" s="345" t="s">
        <v>612</v>
      </c>
      <c r="E10" s="345">
        <v>18455</v>
      </c>
      <c r="F10" s="345">
        <v>6333</v>
      </c>
      <c r="G10" s="345">
        <v>0</v>
      </c>
      <c r="H10" s="345">
        <v>0</v>
      </c>
      <c r="I10" s="346">
        <v>2982154.89</v>
      </c>
      <c r="J10" s="346">
        <v>0</v>
      </c>
      <c r="K10" s="346">
        <v>0</v>
      </c>
      <c r="L10" s="347">
        <v>2982154.89</v>
      </c>
    </row>
    <row r="11" spans="1:12" s="11" customFormat="1">
      <c r="A11" s="340">
        <v>1</v>
      </c>
      <c r="B11" s="179" t="s">
        <v>692</v>
      </c>
      <c r="C11" s="179"/>
      <c r="D11" s="179" t="s">
        <v>692</v>
      </c>
      <c r="E11" s="179">
        <v>51127</v>
      </c>
      <c r="F11" s="179">
        <v>19617</v>
      </c>
      <c r="G11" s="179">
        <v>2252</v>
      </c>
      <c r="H11" s="179">
        <v>158</v>
      </c>
      <c r="I11" s="193">
        <v>72296498.030000001</v>
      </c>
      <c r="J11" s="193">
        <v>2271773.02</v>
      </c>
      <c r="K11" s="193">
        <v>3777867.05</v>
      </c>
      <c r="L11" s="348">
        <v>78346138.099999994</v>
      </c>
    </row>
    <row r="12" spans="1:12">
      <c r="A12" s="340"/>
      <c r="B12" s="41" t="s">
        <v>692</v>
      </c>
      <c r="C12" s="41" t="s">
        <v>536</v>
      </c>
      <c r="D12" s="41" t="s">
        <v>537</v>
      </c>
      <c r="E12" s="41">
        <v>14672</v>
      </c>
      <c r="F12" s="41">
        <v>5766</v>
      </c>
      <c r="G12" s="41">
        <v>689</v>
      </c>
      <c r="H12" s="41">
        <v>0</v>
      </c>
      <c r="I12" s="102">
        <v>14265509.67</v>
      </c>
      <c r="J12" s="102">
        <v>253370.68</v>
      </c>
      <c r="K12" s="102">
        <v>768747.5</v>
      </c>
      <c r="L12" s="343">
        <v>15287627.85</v>
      </c>
    </row>
    <row r="13" spans="1:12">
      <c r="A13" s="340"/>
      <c r="B13" s="41" t="s">
        <v>692</v>
      </c>
      <c r="C13" s="41" t="s">
        <v>538</v>
      </c>
      <c r="D13" s="41" t="s">
        <v>539</v>
      </c>
      <c r="E13" s="41">
        <v>16359</v>
      </c>
      <c r="F13" s="41">
        <v>7521</v>
      </c>
      <c r="G13" s="41">
        <v>365</v>
      </c>
      <c r="H13" s="41">
        <v>158</v>
      </c>
      <c r="I13" s="102">
        <v>25946427.859999999</v>
      </c>
      <c r="J13" s="102">
        <v>1396694.27</v>
      </c>
      <c r="K13" s="102">
        <v>1448708.78</v>
      </c>
      <c r="L13" s="343">
        <v>28791830.91</v>
      </c>
    </row>
    <row r="14" spans="1:12" s="17" customFormat="1">
      <c r="A14" s="344"/>
      <c r="B14" s="345" t="s">
        <v>692</v>
      </c>
      <c r="C14" s="345" t="s">
        <v>540</v>
      </c>
      <c r="D14" s="345" t="s">
        <v>541</v>
      </c>
      <c r="E14" s="345">
        <v>20096</v>
      </c>
      <c r="F14" s="345">
        <v>6330</v>
      </c>
      <c r="G14" s="345">
        <v>1198</v>
      </c>
      <c r="H14" s="345">
        <v>0</v>
      </c>
      <c r="I14" s="346">
        <v>32084560.5</v>
      </c>
      <c r="J14" s="346">
        <v>621708.07000000007</v>
      </c>
      <c r="K14" s="346">
        <v>1560410.77</v>
      </c>
      <c r="L14" s="347">
        <v>34266679.340000004</v>
      </c>
    </row>
    <row r="15" spans="1:12" s="11" customFormat="1">
      <c r="A15" s="340">
        <v>1</v>
      </c>
      <c r="B15" s="179" t="s">
        <v>693</v>
      </c>
      <c r="C15" s="179"/>
      <c r="D15" s="179" t="s">
        <v>693</v>
      </c>
      <c r="E15" s="179">
        <v>4693</v>
      </c>
      <c r="F15" s="179">
        <v>1469</v>
      </c>
      <c r="G15" s="179">
        <v>401</v>
      </c>
      <c r="H15" s="179">
        <v>0</v>
      </c>
      <c r="I15" s="193">
        <v>7459437.7800000003</v>
      </c>
      <c r="J15" s="193">
        <v>236367.52</v>
      </c>
      <c r="K15" s="193">
        <v>169059.15</v>
      </c>
      <c r="L15" s="348">
        <v>7864864.4500000002</v>
      </c>
    </row>
    <row r="16" spans="1:12">
      <c r="A16" s="340"/>
      <c r="B16" s="41" t="s">
        <v>693</v>
      </c>
      <c r="C16" s="41" t="s">
        <v>542</v>
      </c>
      <c r="D16" s="41" t="s">
        <v>543</v>
      </c>
      <c r="E16" s="41">
        <v>2503</v>
      </c>
      <c r="F16" s="41">
        <v>628</v>
      </c>
      <c r="G16" s="41">
        <v>228</v>
      </c>
      <c r="H16" s="41">
        <v>0</v>
      </c>
      <c r="I16" s="102">
        <v>4198966.2</v>
      </c>
      <c r="J16" s="102">
        <v>218828.36</v>
      </c>
      <c r="K16" s="102">
        <v>27293.81</v>
      </c>
      <c r="L16" s="343">
        <v>4445088.37</v>
      </c>
    </row>
    <row r="17" spans="1:12" s="44" customFormat="1" ht="15.75">
      <c r="A17" s="340"/>
      <c r="B17" s="345" t="s">
        <v>693</v>
      </c>
      <c r="C17" s="345" t="s">
        <v>694</v>
      </c>
      <c r="D17" s="345" t="s">
        <v>695</v>
      </c>
      <c r="E17" s="345">
        <v>492</v>
      </c>
      <c r="F17" s="345">
        <v>162</v>
      </c>
      <c r="G17" s="345">
        <v>53</v>
      </c>
      <c r="H17" s="345">
        <v>0</v>
      </c>
      <c r="I17" s="346">
        <v>592787.87</v>
      </c>
      <c r="J17" s="346">
        <v>3689.73</v>
      </c>
      <c r="K17" s="346">
        <v>28865.62</v>
      </c>
      <c r="L17" s="347">
        <v>625343.22</v>
      </c>
    </row>
    <row r="18" spans="1:12">
      <c r="A18" s="340"/>
      <c r="B18" s="41" t="s">
        <v>693</v>
      </c>
      <c r="C18" s="41" t="s">
        <v>696</v>
      </c>
      <c r="D18" s="41" t="s">
        <v>697</v>
      </c>
      <c r="E18" s="41">
        <v>606</v>
      </c>
      <c r="F18" s="41">
        <v>305</v>
      </c>
      <c r="G18" s="41">
        <v>46</v>
      </c>
      <c r="H18" s="41">
        <v>0</v>
      </c>
      <c r="I18" s="102">
        <v>986972.18</v>
      </c>
      <c r="J18" s="102">
        <v>864.22</v>
      </c>
      <c r="K18" s="102">
        <v>43460.84</v>
      </c>
      <c r="L18" s="343">
        <v>1031297.24</v>
      </c>
    </row>
    <row r="19" spans="1:12">
      <c r="A19" s="340"/>
      <c r="B19" s="41" t="s">
        <v>693</v>
      </c>
      <c r="C19" s="41" t="s">
        <v>698</v>
      </c>
      <c r="D19" s="41" t="s">
        <v>699</v>
      </c>
      <c r="E19" s="41">
        <v>51</v>
      </c>
      <c r="F19" s="41">
        <v>24</v>
      </c>
      <c r="G19" s="41">
        <v>7</v>
      </c>
      <c r="H19" s="41">
        <v>0</v>
      </c>
      <c r="I19" s="102">
        <v>87537.46</v>
      </c>
      <c r="J19" s="102">
        <v>194.72</v>
      </c>
      <c r="K19" s="102">
        <v>3836.07</v>
      </c>
      <c r="L19" s="343">
        <v>91568.25</v>
      </c>
    </row>
    <row r="20" spans="1:12">
      <c r="A20" s="340"/>
      <c r="B20" s="41" t="s">
        <v>693</v>
      </c>
      <c r="C20" s="41" t="s">
        <v>700</v>
      </c>
      <c r="D20" s="41" t="s">
        <v>701</v>
      </c>
      <c r="E20" s="41">
        <v>957</v>
      </c>
      <c r="F20" s="41">
        <v>302</v>
      </c>
      <c r="G20" s="41">
        <v>60</v>
      </c>
      <c r="H20" s="41">
        <v>0</v>
      </c>
      <c r="I20" s="102">
        <v>1437771.67</v>
      </c>
      <c r="J20" s="102">
        <v>10280.34</v>
      </c>
      <c r="K20" s="102">
        <v>58715.71</v>
      </c>
      <c r="L20" s="343">
        <v>1506767.72</v>
      </c>
    </row>
    <row r="21" spans="1:12">
      <c r="A21" s="340"/>
      <c r="B21" s="41" t="s">
        <v>693</v>
      </c>
      <c r="C21" s="41" t="s">
        <v>702</v>
      </c>
      <c r="D21" s="41" t="s">
        <v>703</v>
      </c>
      <c r="E21" s="41">
        <v>38</v>
      </c>
      <c r="F21" s="41">
        <v>31</v>
      </c>
      <c r="G21" s="41">
        <v>7</v>
      </c>
      <c r="H21" s="41">
        <v>0</v>
      </c>
      <c r="I21" s="102">
        <v>65641.56</v>
      </c>
      <c r="J21" s="102">
        <v>179.08</v>
      </c>
      <c r="K21" s="102">
        <v>3309.39</v>
      </c>
      <c r="L21" s="343">
        <v>69130.03</v>
      </c>
    </row>
    <row r="22" spans="1:12">
      <c r="A22" s="340"/>
      <c r="B22" s="41" t="s">
        <v>693</v>
      </c>
      <c r="C22" s="41" t="s">
        <v>704</v>
      </c>
      <c r="D22" s="41" t="s">
        <v>705</v>
      </c>
      <c r="E22" s="41">
        <v>33</v>
      </c>
      <c r="F22" s="41">
        <v>10</v>
      </c>
      <c r="G22" s="41">
        <v>0</v>
      </c>
      <c r="H22" s="41">
        <v>0</v>
      </c>
      <c r="I22" s="102">
        <v>47692.2</v>
      </c>
      <c r="J22" s="102">
        <v>145.26</v>
      </c>
      <c r="K22" s="102">
        <v>2221.7200000000003</v>
      </c>
      <c r="L22" s="343">
        <v>50059.18</v>
      </c>
    </row>
    <row r="23" spans="1:12" s="17" customFormat="1">
      <c r="A23" s="344"/>
      <c r="B23" s="345" t="s">
        <v>693</v>
      </c>
      <c r="C23" s="345" t="s">
        <v>706</v>
      </c>
      <c r="D23" s="345" t="s">
        <v>707</v>
      </c>
      <c r="E23" s="345">
        <v>13</v>
      </c>
      <c r="F23" s="345">
        <v>7</v>
      </c>
      <c r="G23" s="345">
        <v>0</v>
      </c>
      <c r="H23" s="345">
        <v>0</v>
      </c>
      <c r="I23" s="346">
        <v>42068.639999999999</v>
      </c>
      <c r="J23" s="346">
        <v>2185.81</v>
      </c>
      <c r="K23" s="346">
        <v>1355.99</v>
      </c>
      <c r="L23" s="347">
        <v>45610.44</v>
      </c>
    </row>
    <row r="24" spans="1:12" s="11" customFormat="1">
      <c r="A24" s="340">
        <v>1</v>
      </c>
      <c r="B24" s="179" t="s">
        <v>708</v>
      </c>
      <c r="C24" s="179"/>
      <c r="D24" s="179" t="s">
        <v>708</v>
      </c>
      <c r="E24" s="179">
        <v>9757</v>
      </c>
      <c r="F24" s="179">
        <v>102</v>
      </c>
      <c r="G24" s="179">
        <v>29</v>
      </c>
      <c r="H24" s="179">
        <v>0</v>
      </c>
      <c r="I24" s="193">
        <v>5504652.6900000004</v>
      </c>
      <c r="J24" s="193">
        <v>229752.91</v>
      </c>
      <c r="K24" s="193">
        <v>311621.95</v>
      </c>
      <c r="L24" s="348">
        <v>6046027.5499999998</v>
      </c>
    </row>
    <row r="25" spans="1:12">
      <c r="A25" s="340"/>
      <c r="B25" s="41" t="s">
        <v>708</v>
      </c>
      <c r="C25" s="41" t="s">
        <v>709</v>
      </c>
      <c r="D25" s="41" t="s">
        <v>345</v>
      </c>
      <c r="E25" s="41">
        <v>6554</v>
      </c>
      <c r="F25" s="41">
        <v>84</v>
      </c>
      <c r="G25" s="41">
        <v>23</v>
      </c>
      <c r="H25" s="41">
        <v>0</v>
      </c>
      <c r="I25" s="102">
        <v>3883749.72</v>
      </c>
      <c r="J25" s="102">
        <v>169394.94</v>
      </c>
      <c r="K25" s="102">
        <v>217158.61</v>
      </c>
      <c r="L25" s="343">
        <v>4270303.2699999996</v>
      </c>
    </row>
    <row r="26" spans="1:12">
      <c r="A26" s="340"/>
      <c r="B26" s="41" t="s">
        <v>708</v>
      </c>
      <c r="C26" s="41" t="s">
        <v>573</v>
      </c>
      <c r="D26" s="41" t="s">
        <v>193</v>
      </c>
      <c r="E26" s="41">
        <v>2752</v>
      </c>
      <c r="F26" s="41">
        <v>0</v>
      </c>
      <c r="G26" s="41">
        <v>0</v>
      </c>
      <c r="H26" s="41">
        <v>0</v>
      </c>
      <c r="I26" s="102">
        <v>1441515.86</v>
      </c>
      <c r="J26" s="102">
        <v>54492.13</v>
      </c>
      <c r="K26" s="102">
        <v>83031.25</v>
      </c>
      <c r="L26" s="343">
        <v>1579039.24</v>
      </c>
    </row>
    <row r="27" spans="1:12" s="17" customFormat="1">
      <c r="A27" s="344"/>
      <c r="B27" s="345" t="s">
        <v>708</v>
      </c>
      <c r="C27" s="345" t="s">
        <v>710</v>
      </c>
      <c r="D27" s="345" t="s">
        <v>246</v>
      </c>
      <c r="E27" s="345">
        <v>451</v>
      </c>
      <c r="F27" s="345">
        <v>18</v>
      </c>
      <c r="G27" s="345">
        <v>6</v>
      </c>
      <c r="H27" s="345">
        <v>0</v>
      </c>
      <c r="I27" s="346">
        <v>179387.11</v>
      </c>
      <c r="J27" s="346">
        <v>5865.84</v>
      </c>
      <c r="K27" s="346">
        <v>11432.09</v>
      </c>
      <c r="L27" s="347">
        <v>196685.04</v>
      </c>
    </row>
    <row r="28" spans="1:12" s="44" customFormat="1" ht="15.75">
      <c r="A28" s="340">
        <v>1</v>
      </c>
      <c r="B28" s="179" t="s">
        <v>327</v>
      </c>
      <c r="C28" s="179"/>
      <c r="D28" s="179" t="s">
        <v>327</v>
      </c>
      <c r="E28" s="179">
        <v>908147</v>
      </c>
      <c r="F28" s="179">
        <v>263195</v>
      </c>
      <c r="G28" s="179">
        <v>70305</v>
      </c>
      <c r="H28" s="179">
        <v>0</v>
      </c>
      <c r="I28" s="193">
        <v>212241652.97</v>
      </c>
      <c r="J28" s="193">
        <v>939043.92</v>
      </c>
      <c r="K28" s="193">
        <v>12668051.029999999</v>
      </c>
      <c r="L28" s="348">
        <v>225848747.91999999</v>
      </c>
    </row>
    <row r="29" spans="1:12">
      <c r="A29" s="340"/>
      <c r="B29" s="41" t="s">
        <v>327</v>
      </c>
      <c r="C29" s="41" t="s">
        <v>711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102">
        <v>22435.82</v>
      </c>
      <c r="J29" s="102">
        <v>352.39</v>
      </c>
      <c r="K29" s="102">
        <v>1450.41</v>
      </c>
      <c r="L29" s="343">
        <v>24238.62</v>
      </c>
    </row>
    <row r="30" spans="1:12">
      <c r="A30" s="340"/>
      <c r="B30" s="41" t="s">
        <v>327</v>
      </c>
      <c r="C30" s="41" t="s">
        <v>550</v>
      </c>
      <c r="D30" s="41" t="s">
        <v>551</v>
      </c>
      <c r="E30" s="41">
        <v>4381</v>
      </c>
      <c r="F30" s="41">
        <v>1075</v>
      </c>
      <c r="G30" s="41">
        <v>356</v>
      </c>
      <c r="H30" s="41">
        <v>0</v>
      </c>
      <c r="I30" s="102">
        <v>1815466.96</v>
      </c>
      <c r="J30" s="102">
        <v>57115.41</v>
      </c>
      <c r="K30" s="102">
        <v>105492.63</v>
      </c>
      <c r="L30" s="343">
        <v>1978075</v>
      </c>
    </row>
    <row r="31" spans="1:12">
      <c r="A31" s="340"/>
      <c r="B31" s="41" t="s">
        <v>327</v>
      </c>
      <c r="C31" s="41" t="s">
        <v>552</v>
      </c>
      <c r="D31" s="41" t="s">
        <v>553</v>
      </c>
      <c r="E31" s="41">
        <v>25480</v>
      </c>
      <c r="F31" s="41">
        <v>7179</v>
      </c>
      <c r="G31" s="41">
        <v>3026</v>
      </c>
      <c r="H31" s="41">
        <v>0</v>
      </c>
      <c r="I31" s="102">
        <v>7565881.46</v>
      </c>
      <c r="J31" s="102">
        <v>35113.660000000003</v>
      </c>
      <c r="K31" s="102">
        <v>451881.13</v>
      </c>
      <c r="L31" s="343">
        <v>8052876.25</v>
      </c>
    </row>
    <row r="32" spans="1:12" s="44" customFormat="1" ht="15.75">
      <c r="A32" s="340"/>
      <c r="B32" s="345" t="s">
        <v>327</v>
      </c>
      <c r="C32" s="345" t="s">
        <v>712</v>
      </c>
      <c r="D32" s="345" t="s">
        <v>713</v>
      </c>
      <c r="E32" s="345">
        <v>3063</v>
      </c>
      <c r="F32" s="345">
        <v>1194</v>
      </c>
      <c r="G32" s="345">
        <v>337</v>
      </c>
      <c r="H32" s="345">
        <v>0</v>
      </c>
      <c r="I32" s="346">
        <v>799034.47</v>
      </c>
      <c r="J32" s="346">
        <v>2284.91</v>
      </c>
      <c r="K32" s="346">
        <v>47808.19</v>
      </c>
      <c r="L32" s="347">
        <v>849127.57</v>
      </c>
    </row>
    <row r="33" spans="1:12">
      <c r="A33" s="340"/>
      <c r="B33" s="41" t="s">
        <v>327</v>
      </c>
      <c r="C33" s="41" t="s">
        <v>554</v>
      </c>
      <c r="D33" s="41" t="s">
        <v>555</v>
      </c>
      <c r="E33" s="41">
        <v>2043</v>
      </c>
      <c r="F33" s="41">
        <v>685</v>
      </c>
      <c r="G33" s="41">
        <v>46</v>
      </c>
      <c r="H33" s="41">
        <v>0</v>
      </c>
      <c r="I33" s="102">
        <v>518043.4</v>
      </c>
      <c r="J33" s="102">
        <v>2282.39</v>
      </c>
      <c r="K33" s="102">
        <v>30946.02</v>
      </c>
      <c r="L33" s="343">
        <v>551271.81000000006</v>
      </c>
    </row>
    <row r="34" spans="1:12">
      <c r="A34" s="340"/>
      <c r="B34" s="41" t="s">
        <v>327</v>
      </c>
      <c r="C34" s="41" t="s">
        <v>556</v>
      </c>
      <c r="D34" s="41" t="s">
        <v>557</v>
      </c>
      <c r="E34" s="41">
        <v>23551</v>
      </c>
      <c r="F34" s="41">
        <v>4447</v>
      </c>
      <c r="G34" s="41">
        <v>260</v>
      </c>
      <c r="H34" s="41">
        <v>0</v>
      </c>
      <c r="I34" s="102">
        <v>7018538.4500000002</v>
      </c>
      <c r="J34" s="102">
        <v>83557.710000000006</v>
      </c>
      <c r="K34" s="102">
        <v>416078.2</v>
      </c>
      <c r="L34" s="343">
        <v>7518174.3600000003</v>
      </c>
    </row>
    <row r="35" spans="1:12">
      <c r="A35" s="340"/>
      <c r="B35" s="41" t="s">
        <v>327</v>
      </c>
      <c r="C35" s="41" t="s">
        <v>558</v>
      </c>
      <c r="D35" s="41" t="s">
        <v>559</v>
      </c>
      <c r="E35" s="41">
        <v>25435</v>
      </c>
      <c r="F35" s="41">
        <v>6029</v>
      </c>
      <c r="G35" s="41">
        <v>278</v>
      </c>
      <c r="H35" s="41">
        <v>0</v>
      </c>
      <c r="I35" s="102">
        <v>6311008.71</v>
      </c>
      <c r="J35" s="102">
        <v>3376.09</v>
      </c>
      <c r="K35" s="102">
        <v>378464.24</v>
      </c>
      <c r="L35" s="343">
        <v>6692849.04</v>
      </c>
    </row>
    <row r="36" spans="1:12">
      <c r="A36" s="340"/>
      <c r="B36" s="41" t="s">
        <v>327</v>
      </c>
      <c r="C36" s="41" t="s">
        <v>560</v>
      </c>
      <c r="D36" s="41" t="s">
        <v>294</v>
      </c>
      <c r="E36" s="41">
        <v>4046</v>
      </c>
      <c r="F36" s="41">
        <v>709</v>
      </c>
      <c r="G36" s="41">
        <v>65</v>
      </c>
      <c r="H36" s="41">
        <v>0</v>
      </c>
      <c r="I36" s="102">
        <v>1659895.06</v>
      </c>
      <c r="J36" s="102">
        <v>65107.93</v>
      </c>
      <c r="K36" s="102">
        <v>95635.62</v>
      </c>
      <c r="L36" s="343">
        <v>1820638.61</v>
      </c>
    </row>
    <row r="37" spans="1:12">
      <c r="A37" s="340"/>
      <c r="B37" s="41" t="s">
        <v>327</v>
      </c>
      <c r="C37" s="41" t="s">
        <v>714</v>
      </c>
      <c r="D37" s="41" t="s">
        <v>715</v>
      </c>
      <c r="E37" s="41">
        <v>2193</v>
      </c>
      <c r="F37" s="41">
        <v>924</v>
      </c>
      <c r="G37" s="41">
        <v>392</v>
      </c>
      <c r="H37" s="41">
        <v>0</v>
      </c>
      <c r="I37" s="102">
        <v>408975.05</v>
      </c>
      <c r="J37" s="102">
        <v>367.29</v>
      </c>
      <c r="K37" s="102">
        <v>24515.97</v>
      </c>
      <c r="L37" s="343">
        <v>433858.31</v>
      </c>
    </row>
    <row r="38" spans="1:12">
      <c r="A38" s="340"/>
      <c r="B38" s="41" t="s">
        <v>327</v>
      </c>
      <c r="C38" s="41" t="s">
        <v>561</v>
      </c>
      <c r="D38" s="41" t="s">
        <v>562</v>
      </c>
      <c r="E38" s="41">
        <v>972</v>
      </c>
      <c r="F38" s="41">
        <v>508</v>
      </c>
      <c r="G38" s="41">
        <v>0</v>
      </c>
      <c r="H38" s="41">
        <v>0</v>
      </c>
      <c r="I38" s="102">
        <v>509231.93</v>
      </c>
      <c r="J38" s="102">
        <v>17357.64</v>
      </c>
      <c r="K38" s="102">
        <v>29465.01</v>
      </c>
      <c r="L38" s="343">
        <v>556054.57999999996</v>
      </c>
    </row>
    <row r="39" spans="1:12">
      <c r="A39" s="340"/>
      <c r="B39" s="41" t="s">
        <v>327</v>
      </c>
      <c r="C39" s="41" t="s">
        <v>563</v>
      </c>
      <c r="D39" s="41" t="s">
        <v>564</v>
      </c>
      <c r="E39" s="41">
        <v>198138</v>
      </c>
      <c r="F39" s="41">
        <v>25493</v>
      </c>
      <c r="G39" s="41">
        <v>1364</v>
      </c>
      <c r="H39" s="41">
        <v>0</v>
      </c>
      <c r="I39" s="102">
        <v>40459899.100000001</v>
      </c>
      <c r="J39" s="102">
        <v>9703.3000000000011</v>
      </c>
      <c r="K39" s="102">
        <v>2427096.42</v>
      </c>
      <c r="L39" s="343">
        <v>42896698.82</v>
      </c>
    </row>
    <row r="40" spans="1:12">
      <c r="A40" s="340"/>
      <c r="B40" s="41" t="s">
        <v>327</v>
      </c>
      <c r="C40" s="41" t="s">
        <v>565</v>
      </c>
      <c r="D40" s="41" t="s">
        <v>566</v>
      </c>
      <c r="E40" s="41">
        <v>11847</v>
      </c>
      <c r="F40" s="41">
        <v>3194</v>
      </c>
      <c r="G40" s="41">
        <v>0</v>
      </c>
      <c r="H40" s="41">
        <v>0</v>
      </c>
      <c r="I40" s="102">
        <v>1069708.69</v>
      </c>
      <c r="J40" s="102">
        <v>20.12</v>
      </c>
      <c r="K40" s="102">
        <v>64186.61</v>
      </c>
      <c r="L40" s="343">
        <v>1133915.42</v>
      </c>
    </row>
    <row r="41" spans="1:12">
      <c r="A41" s="340"/>
      <c r="B41" s="41" t="s">
        <v>327</v>
      </c>
      <c r="C41" s="41" t="s">
        <v>567</v>
      </c>
      <c r="D41" s="41" t="s">
        <v>568</v>
      </c>
      <c r="E41" s="41">
        <v>5607</v>
      </c>
      <c r="F41" s="41">
        <v>1155</v>
      </c>
      <c r="G41" s="41">
        <v>68</v>
      </c>
      <c r="H41" s="41">
        <v>0</v>
      </c>
      <c r="I41" s="102">
        <v>674938.99</v>
      </c>
      <c r="J41" s="102">
        <v>65.13</v>
      </c>
      <c r="K41" s="102">
        <v>40489.21</v>
      </c>
      <c r="L41" s="343">
        <v>715493.33</v>
      </c>
    </row>
    <row r="42" spans="1:12">
      <c r="A42" s="340"/>
      <c r="B42" s="41" t="s">
        <v>327</v>
      </c>
      <c r="C42" s="41" t="s">
        <v>569</v>
      </c>
      <c r="D42" s="41" t="s">
        <v>570</v>
      </c>
      <c r="E42" s="41">
        <v>25484</v>
      </c>
      <c r="F42" s="41">
        <v>9126</v>
      </c>
      <c r="G42" s="41">
        <v>824</v>
      </c>
      <c r="H42" s="41">
        <v>0</v>
      </c>
      <c r="I42" s="102">
        <v>3626404.89</v>
      </c>
      <c r="J42" s="102">
        <v>0</v>
      </c>
      <c r="K42" s="102">
        <v>217579.47</v>
      </c>
      <c r="L42" s="343">
        <v>3843984.36</v>
      </c>
    </row>
    <row r="43" spans="1:12">
      <c r="A43" s="340"/>
      <c r="B43" s="41" t="s">
        <v>327</v>
      </c>
      <c r="C43" s="41" t="s">
        <v>571</v>
      </c>
      <c r="D43" s="41" t="s">
        <v>572</v>
      </c>
      <c r="E43" s="41">
        <v>1419</v>
      </c>
      <c r="F43" s="41">
        <v>230</v>
      </c>
      <c r="G43" s="41">
        <v>22</v>
      </c>
      <c r="H43" s="41">
        <v>0</v>
      </c>
      <c r="I43" s="102">
        <v>363951.35</v>
      </c>
      <c r="J43" s="102">
        <v>3365.52</v>
      </c>
      <c r="K43" s="102">
        <v>21635.38</v>
      </c>
      <c r="L43" s="343">
        <v>388952.25</v>
      </c>
    </row>
    <row r="44" spans="1:12">
      <c r="A44" s="340"/>
      <c r="B44" s="41" t="s">
        <v>327</v>
      </c>
      <c r="C44" s="41" t="s">
        <v>574</v>
      </c>
      <c r="D44" s="41" t="s">
        <v>575</v>
      </c>
      <c r="E44" s="41">
        <v>4434</v>
      </c>
      <c r="F44" s="41">
        <v>789</v>
      </c>
      <c r="G44" s="41">
        <v>102</v>
      </c>
      <c r="H44" s="41">
        <v>0</v>
      </c>
      <c r="I44" s="102">
        <v>2492021.65</v>
      </c>
      <c r="J44" s="102">
        <v>159106.23000000001</v>
      </c>
      <c r="K44" s="102">
        <v>139975.76999999999</v>
      </c>
      <c r="L44" s="343">
        <v>2791103.65</v>
      </c>
    </row>
    <row r="45" spans="1:12">
      <c r="A45" s="340"/>
      <c r="B45" s="41" t="s">
        <v>327</v>
      </c>
      <c r="C45" s="41" t="s">
        <v>576</v>
      </c>
      <c r="D45" s="41" t="s">
        <v>577</v>
      </c>
      <c r="E45" s="41">
        <v>6663</v>
      </c>
      <c r="F45" s="41">
        <v>3151</v>
      </c>
      <c r="G45" s="41">
        <v>355</v>
      </c>
      <c r="H45" s="41">
        <v>0</v>
      </c>
      <c r="I45" s="102">
        <v>2197831.63</v>
      </c>
      <c r="J45" s="102">
        <v>15409.98</v>
      </c>
      <c r="K45" s="102">
        <v>125977.89</v>
      </c>
      <c r="L45" s="343">
        <v>2339219.5</v>
      </c>
    </row>
    <row r="46" spans="1:12">
      <c r="A46" s="340"/>
      <c r="B46" s="41" t="s">
        <v>327</v>
      </c>
      <c r="C46" s="41" t="s">
        <v>578</v>
      </c>
      <c r="D46" s="41" t="s">
        <v>579</v>
      </c>
      <c r="E46" s="41">
        <v>374435</v>
      </c>
      <c r="F46" s="41">
        <v>125029</v>
      </c>
      <c r="G46" s="41">
        <v>51841</v>
      </c>
      <c r="H46" s="41">
        <v>0</v>
      </c>
      <c r="I46" s="102">
        <v>83662459.659999996</v>
      </c>
      <c r="J46" s="102">
        <v>16236.81</v>
      </c>
      <c r="K46" s="102">
        <v>5013820.16</v>
      </c>
      <c r="L46" s="343">
        <v>88692516.629999995</v>
      </c>
    </row>
    <row r="47" spans="1:12">
      <c r="A47" s="340"/>
      <c r="B47" s="41" t="s">
        <v>327</v>
      </c>
      <c r="C47" s="41" t="s">
        <v>580</v>
      </c>
      <c r="D47" s="41" t="s">
        <v>581</v>
      </c>
      <c r="E47" s="41">
        <v>32012</v>
      </c>
      <c r="F47" s="41">
        <v>6485</v>
      </c>
      <c r="G47" s="41">
        <v>204</v>
      </c>
      <c r="H47" s="41">
        <v>0</v>
      </c>
      <c r="I47" s="102">
        <v>8718033.1699999999</v>
      </c>
      <c r="J47" s="102">
        <v>54476.41</v>
      </c>
      <c r="K47" s="102">
        <v>519811.77</v>
      </c>
      <c r="L47" s="343">
        <v>9292321.3499999996</v>
      </c>
    </row>
    <row r="48" spans="1:12">
      <c r="A48" s="340"/>
      <c r="B48" s="41" t="s">
        <v>327</v>
      </c>
      <c r="C48" s="41" t="s">
        <v>582</v>
      </c>
      <c r="D48" s="41" t="s">
        <v>583</v>
      </c>
      <c r="E48" s="41">
        <v>471</v>
      </c>
      <c r="F48" s="41">
        <v>46</v>
      </c>
      <c r="G48" s="41">
        <v>1</v>
      </c>
      <c r="H48" s="41">
        <v>0</v>
      </c>
      <c r="I48" s="102">
        <v>111955.05</v>
      </c>
      <c r="J48" s="102">
        <v>1013.43</v>
      </c>
      <c r="K48" s="102">
        <v>6656.48</v>
      </c>
      <c r="L48" s="343">
        <v>119624.96000000001</v>
      </c>
    </row>
    <row r="49" spans="1:12">
      <c r="A49" s="340"/>
      <c r="B49" s="41" t="s">
        <v>327</v>
      </c>
      <c r="C49" s="41" t="s">
        <v>716</v>
      </c>
      <c r="D49" s="41" t="s">
        <v>717</v>
      </c>
      <c r="E49" s="41">
        <v>810</v>
      </c>
      <c r="F49" s="41">
        <v>241</v>
      </c>
      <c r="G49" s="41">
        <v>37</v>
      </c>
      <c r="H49" s="41">
        <v>0</v>
      </c>
      <c r="I49" s="102">
        <v>195725.13</v>
      </c>
      <c r="J49" s="102">
        <v>828.04</v>
      </c>
      <c r="K49" s="102">
        <v>11693.52</v>
      </c>
      <c r="L49" s="343">
        <v>208246.69</v>
      </c>
    </row>
    <row r="50" spans="1:12">
      <c r="A50" s="340"/>
      <c r="B50" s="41" t="s">
        <v>327</v>
      </c>
      <c r="C50" s="41" t="s">
        <v>584</v>
      </c>
      <c r="D50" s="41" t="s">
        <v>585</v>
      </c>
      <c r="E50" s="41">
        <v>588</v>
      </c>
      <c r="F50" s="41">
        <v>164</v>
      </c>
      <c r="G50" s="41">
        <v>3</v>
      </c>
      <c r="H50" s="41">
        <v>0</v>
      </c>
      <c r="I50" s="102">
        <v>232733.5</v>
      </c>
      <c r="J50" s="102">
        <v>6628.28</v>
      </c>
      <c r="K50" s="102">
        <v>13566.5</v>
      </c>
      <c r="L50" s="343">
        <v>252928.28</v>
      </c>
    </row>
    <row r="51" spans="1:12">
      <c r="A51" s="340"/>
      <c r="B51" s="41" t="s">
        <v>327</v>
      </c>
      <c r="C51" s="41" t="s">
        <v>586</v>
      </c>
      <c r="D51" s="41" t="s">
        <v>295</v>
      </c>
      <c r="E51" s="41">
        <v>6990</v>
      </c>
      <c r="F51" s="41">
        <v>1765</v>
      </c>
      <c r="G51" s="41">
        <v>615</v>
      </c>
      <c r="H51" s="41">
        <v>0</v>
      </c>
      <c r="I51" s="102">
        <v>1469795.55</v>
      </c>
      <c r="J51" s="102">
        <v>0</v>
      </c>
      <c r="K51" s="102">
        <v>88190.76</v>
      </c>
      <c r="L51" s="343">
        <v>1557986.31</v>
      </c>
    </row>
    <row r="52" spans="1:12">
      <c r="A52" s="340"/>
      <c r="B52" s="41" t="s">
        <v>327</v>
      </c>
      <c r="C52" s="41" t="s">
        <v>587</v>
      </c>
      <c r="D52" s="41" t="s">
        <v>588</v>
      </c>
      <c r="E52" s="41">
        <v>4257</v>
      </c>
      <c r="F52" s="41">
        <v>603</v>
      </c>
      <c r="G52" s="41">
        <v>67</v>
      </c>
      <c r="H52" s="41">
        <v>0</v>
      </c>
      <c r="I52" s="102">
        <v>1911480.12</v>
      </c>
      <c r="J52" s="102">
        <v>81815.600000000006</v>
      </c>
      <c r="K52" s="102">
        <v>109780.62</v>
      </c>
      <c r="L52" s="343">
        <v>2103076.34</v>
      </c>
    </row>
    <row r="53" spans="1:12" s="44" customFormat="1" ht="15.75">
      <c r="A53" s="340"/>
      <c r="B53" s="345" t="s">
        <v>327</v>
      </c>
      <c r="C53" s="345" t="s">
        <v>589</v>
      </c>
      <c r="D53" s="345" t="s">
        <v>296</v>
      </c>
      <c r="E53" s="345">
        <v>23194</v>
      </c>
      <c r="F53" s="345">
        <v>7104</v>
      </c>
      <c r="G53" s="345">
        <v>697</v>
      </c>
      <c r="H53" s="345">
        <v>0</v>
      </c>
      <c r="I53" s="346">
        <v>8600100.1999999993</v>
      </c>
      <c r="J53" s="346">
        <v>169790.84</v>
      </c>
      <c r="K53" s="346">
        <v>505821.19</v>
      </c>
      <c r="L53" s="347">
        <v>9275712.2300000004</v>
      </c>
    </row>
    <row r="54" spans="1:12">
      <c r="A54" s="340"/>
      <c r="B54" s="41" t="s">
        <v>327</v>
      </c>
      <c r="C54" s="41" t="s">
        <v>590</v>
      </c>
      <c r="D54" s="41" t="s">
        <v>297</v>
      </c>
      <c r="E54" s="41">
        <v>22639</v>
      </c>
      <c r="F54" s="41">
        <v>3536</v>
      </c>
      <c r="G54" s="41">
        <v>416</v>
      </c>
      <c r="H54" s="41">
        <v>0</v>
      </c>
      <c r="I54" s="102">
        <v>5822187.7400000002</v>
      </c>
      <c r="J54" s="102">
        <v>75347.009999999995</v>
      </c>
      <c r="K54" s="102">
        <v>344815.87</v>
      </c>
      <c r="L54" s="343">
        <v>6242350.6200000001</v>
      </c>
    </row>
    <row r="55" spans="1:12">
      <c r="A55" s="340"/>
      <c r="B55" s="41" t="s">
        <v>327</v>
      </c>
      <c r="C55" s="41" t="s">
        <v>591</v>
      </c>
      <c r="D55" s="41" t="s">
        <v>592</v>
      </c>
      <c r="E55" s="41">
        <v>7149</v>
      </c>
      <c r="F55" s="41">
        <v>2125</v>
      </c>
      <c r="G55" s="41">
        <v>273</v>
      </c>
      <c r="H55" s="41">
        <v>0</v>
      </c>
      <c r="I55" s="102">
        <v>1378323.58</v>
      </c>
      <c r="J55" s="102">
        <v>2480.14</v>
      </c>
      <c r="K55" s="102">
        <v>82558.710000000006</v>
      </c>
      <c r="L55" s="343">
        <v>1463362.43</v>
      </c>
    </row>
    <row r="56" spans="1:12">
      <c r="A56" s="340"/>
      <c r="B56" s="41" t="s">
        <v>327</v>
      </c>
      <c r="C56" s="41" t="s">
        <v>718</v>
      </c>
      <c r="D56" s="41" t="s">
        <v>719</v>
      </c>
      <c r="E56" s="41">
        <v>460</v>
      </c>
      <c r="F56" s="41">
        <v>189</v>
      </c>
      <c r="G56" s="41">
        <v>43</v>
      </c>
      <c r="H56" s="41">
        <v>0</v>
      </c>
      <c r="I56" s="102">
        <v>148742</v>
      </c>
      <c r="J56" s="102">
        <v>2281.2400000000002</v>
      </c>
      <c r="K56" s="102">
        <v>8787.7800000000007</v>
      </c>
      <c r="L56" s="343">
        <v>159811.01999999999</v>
      </c>
    </row>
    <row r="57" spans="1:12">
      <c r="A57" s="340"/>
      <c r="B57" s="41" t="s">
        <v>327</v>
      </c>
      <c r="C57" s="41" t="s">
        <v>593</v>
      </c>
      <c r="D57" s="41" t="s">
        <v>594</v>
      </c>
      <c r="E57" s="41">
        <v>1466</v>
      </c>
      <c r="F57" s="41">
        <v>359</v>
      </c>
      <c r="G57" s="41">
        <v>12</v>
      </c>
      <c r="H57" s="41">
        <v>0</v>
      </c>
      <c r="I57" s="102">
        <v>531240.52</v>
      </c>
      <c r="J57" s="102">
        <v>15925.75</v>
      </c>
      <c r="K57" s="102">
        <v>30919.34</v>
      </c>
      <c r="L57" s="343">
        <v>578085.61</v>
      </c>
    </row>
    <row r="58" spans="1:12">
      <c r="A58" s="340"/>
      <c r="B58" s="41" t="s">
        <v>327</v>
      </c>
      <c r="C58" s="41" t="s">
        <v>595</v>
      </c>
      <c r="D58" s="41" t="s">
        <v>596</v>
      </c>
      <c r="E58" s="41">
        <v>87140</v>
      </c>
      <c r="F58" s="41">
        <v>49037</v>
      </c>
      <c r="G58" s="41">
        <v>8417</v>
      </c>
      <c r="H58" s="41">
        <v>0</v>
      </c>
      <c r="I58" s="102">
        <v>21611612.780000001</v>
      </c>
      <c r="J58" s="102">
        <v>43822.95</v>
      </c>
      <c r="K58" s="102">
        <v>1293739.17</v>
      </c>
      <c r="L58" s="343">
        <v>22949174.899999999</v>
      </c>
    </row>
    <row r="59" spans="1:12">
      <c r="A59" s="340"/>
      <c r="B59" s="41" t="s">
        <v>327</v>
      </c>
      <c r="C59" s="41" t="s">
        <v>720</v>
      </c>
      <c r="D59" s="41" t="s">
        <v>721</v>
      </c>
      <c r="E59" s="41">
        <v>192</v>
      </c>
      <c r="F59" s="41">
        <v>188</v>
      </c>
      <c r="G59" s="41">
        <v>118</v>
      </c>
      <c r="H59" s="41">
        <v>0</v>
      </c>
      <c r="I59" s="102">
        <v>32153.51</v>
      </c>
      <c r="J59" s="102">
        <v>111.37</v>
      </c>
      <c r="K59" s="102">
        <v>1922.42</v>
      </c>
      <c r="L59" s="343">
        <v>34187.300000000003</v>
      </c>
    </row>
    <row r="60" spans="1:12" s="17" customFormat="1">
      <c r="A60" s="344"/>
      <c r="B60" s="345" t="s">
        <v>327</v>
      </c>
      <c r="C60" s="345" t="s">
        <v>722</v>
      </c>
      <c r="D60" s="345" t="s">
        <v>723</v>
      </c>
      <c r="E60" s="345">
        <v>861</v>
      </c>
      <c r="F60" s="345">
        <v>221</v>
      </c>
      <c r="G60" s="345">
        <v>0</v>
      </c>
      <c r="H60" s="345">
        <v>0</v>
      </c>
      <c r="I60" s="346">
        <v>20079.41</v>
      </c>
      <c r="J60" s="346">
        <v>0</v>
      </c>
      <c r="K60" s="346">
        <v>1204.8500000000001</v>
      </c>
      <c r="L60" s="347">
        <v>21284.26</v>
      </c>
    </row>
    <row r="61" spans="1:12" s="17" customFormat="1">
      <c r="A61" s="344"/>
      <c r="B61" s="345" t="s">
        <v>327</v>
      </c>
      <c r="C61" s="345" t="s">
        <v>597</v>
      </c>
      <c r="D61" s="345" t="s">
        <v>598</v>
      </c>
      <c r="E61" s="345">
        <v>709</v>
      </c>
      <c r="F61" s="345">
        <v>210</v>
      </c>
      <c r="G61" s="345">
        <v>66</v>
      </c>
      <c r="H61" s="345">
        <v>0</v>
      </c>
      <c r="I61" s="346">
        <v>281763.44</v>
      </c>
      <c r="J61" s="346">
        <v>13700.35</v>
      </c>
      <c r="K61" s="346">
        <v>16083.72</v>
      </c>
      <c r="L61" s="347">
        <v>311547.51</v>
      </c>
    </row>
    <row r="62" spans="1:12" s="11" customFormat="1">
      <c r="A62" s="340">
        <v>1</v>
      </c>
      <c r="B62" s="179" t="s">
        <v>517</v>
      </c>
      <c r="C62" s="179"/>
      <c r="D62" s="179" t="s">
        <v>517</v>
      </c>
      <c r="E62" s="179">
        <v>834281</v>
      </c>
      <c r="F62" s="179">
        <v>325912</v>
      </c>
      <c r="G62" s="179">
        <v>110918</v>
      </c>
      <c r="H62" s="179">
        <v>2405</v>
      </c>
      <c r="I62" s="193">
        <v>878240531.72000003</v>
      </c>
      <c r="J62" s="193">
        <v>6910197.6200000001</v>
      </c>
      <c r="K62" s="193">
        <v>49850951.880000003</v>
      </c>
      <c r="L62" s="348">
        <v>935001681.22000003</v>
      </c>
    </row>
    <row r="63" spans="1:12">
      <c r="A63" s="340"/>
      <c r="B63" s="345" t="s">
        <v>517</v>
      </c>
      <c r="C63" s="345" t="s">
        <v>516</v>
      </c>
      <c r="D63" s="345" t="s">
        <v>517</v>
      </c>
      <c r="E63" s="345">
        <v>543705</v>
      </c>
      <c r="F63" s="345">
        <v>196050</v>
      </c>
      <c r="G63" s="345">
        <v>84871</v>
      </c>
      <c r="H63" s="345">
        <v>0</v>
      </c>
      <c r="I63" s="346">
        <v>511399105.88999999</v>
      </c>
      <c r="J63" s="346">
        <v>1470134.38</v>
      </c>
      <c r="K63" s="346">
        <v>29254140.219999999</v>
      </c>
      <c r="L63" s="347">
        <v>542123380.49000001</v>
      </c>
    </row>
    <row r="64" spans="1:12">
      <c r="A64" s="340"/>
      <c r="B64" s="345" t="s">
        <v>517</v>
      </c>
      <c r="C64" s="345" t="s">
        <v>518</v>
      </c>
      <c r="D64" s="345" t="s">
        <v>519</v>
      </c>
      <c r="E64" s="345">
        <v>9442</v>
      </c>
      <c r="F64" s="345">
        <v>2164</v>
      </c>
      <c r="G64" s="345">
        <v>764</v>
      </c>
      <c r="H64" s="345">
        <v>0</v>
      </c>
      <c r="I64" s="346">
        <v>10317569.119999999</v>
      </c>
      <c r="J64" s="346">
        <v>44168.55</v>
      </c>
      <c r="K64" s="346">
        <v>645554.99</v>
      </c>
      <c r="L64" s="347">
        <v>11007292.66</v>
      </c>
    </row>
    <row r="65" spans="1:12" s="44" customFormat="1" ht="15.75">
      <c r="A65" s="340"/>
      <c r="B65" s="345" t="s">
        <v>517</v>
      </c>
      <c r="C65" s="345" t="s">
        <v>724</v>
      </c>
      <c r="D65" s="345" t="s">
        <v>725</v>
      </c>
      <c r="E65" s="345">
        <v>1174</v>
      </c>
      <c r="F65" s="345">
        <v>500</v>
      </c>
      <c r="G65" s="345">
        <v>151</v>
      </c>
      <c r="H65" s="345">
        <v>0</v>
      </c>
      <c r="I65" s="346">
        <v>2590099.96</v>
      </c>
      <c r="J65" s="346">
        <v>208321.56</v>
      </c>
      <c r="K65" s="346">
        <v>173979.06</v>
      </c>
      <c r="L65" s="347">
        <v>2972400.58</v>
      </c>
    </row>
    <row r="66" spans="1:12">
      <c r="A66" s="340"/>
      <c r="B66" s="345" t="s">
        <v>517</v>
      </c>
      <c r="C66" s="345" t="s">
        <v>520</v>
      </c>
      <c r="D66" s="345" t="s">
        <v>521</v>
      </c>
      <c r="E66" s="345">
        <v>1341</v>
      </c>
      <c r="F66" s="345">
        <v>163</v>
      </c>
      <c r="G66" s="345">
        <v>38</v>
      </c>
      <c r="H66" s="345">
        <v>10</v>
      </c>
      <c r="I66" s="346">
        <v>1934155.59</v>
      </c>
      <c r="J66" s="346">
        <v>39671.64</v>
      </c>
      <c r="K66" s="346">
        <v>100448.35</v>
      </c>
      <c r="L66" s="347">
        <v>2074275.58</v>
      </c>
    </row>
    <row r="67" spans="1:12" s="44" customFormat="1" ht="15.75">
      <c r="A67" s="340"/>
      <c r="B67" s="345" t="s">
        <v>517</v>
      </c>
      <c r="C67" s="345" t="s">
        <v>522</v>
      </c>
      <c r="D67" s="345" t="s">
        <v>523</v>
      </c>
      <c r="E67" s="345">
        <v>12370</v>
      </c>
      <c r="F67" s="345">
        <v>2182</v>
      </c>
      <c r="G67" s="345">
        <v>316</v>
      </c>
      <c r="H67" s="345">
        <v>0</v>
      </c>
      <c r="I67" s="346">
        <v>16907604.960000001</v>
      </c>
      <c r="J67" s="346">
        <v>382463.85</v>
      </c>
      <c r="K67" s="346">
        <v>863614.84</v>
      </c>
      <c r="L67" s="347">
        <v>18153683.649999999</v>
      </c>
    </row>
    <row r="68" spans="1:12">
      <c r="A68" s="340"/>
      <c r="B68" s="345" t="s">
        <v>517</v>
      </c>
      <c r="C68" s="345" t="s">
        <v>524</v>
      </c>
      <c r="D68" s="345" t="s">
        <v>525</v>
      </c>
      <c r="E68" s="345">
        <v>5356</v>
      </c>
      <c r="F68" s="345">
        <v>1635</v>
      </c>
      <c r="G68" s="345">
        <v>154</v>
      </c>
      <c r="H68" s="345">
        <v>57</v>
      </c>
      <c r="I68" s="346">
        <v>8114477.7400000002</v>
      </c>
      <c r="J68" s="346">
        <v>177072.87</v>
      </c>
      <c r="K68" s="346">
        <v>450377.75</v>
      </c>
      <c r="L68" s="347">
        <v>8741928.3599999994</v>
      </c>
    </row>
    <row r="69" spans="1:12" s="44" customFormat="1" ht="15.75">
      <c r="A69" s="340"/>
      <c r="B69" s="345" t="s">
        <v>517</v>
      </c>
      <c r="C69" s="345" t="s">
        <v>726</v>
      </c>
      <c r="D69" s="345" t="s">
        <v>727</v>
      </c>
      <c r="E69" s="345">
        <v>2382</v>
      </c>
      <c r="F69" s="345">
        <v>401</v>
      </c>
      <c r="G69" s="345">
        <v>118</v>
      </c>
      <c r="H69" s="345">
        <v>0</v>
      </c>
      <c r="I69" s="346">
        <v>3554568.82</v>
      </c>
      <c r="J69" s="346">
        <v>142473.01999999999</v>
      </c>
      <c r="K69" s="346">
        <v>225898.97</v>
      </c>
      <c r="L69" s="347">
        <v>3922940.81</v>
      </c>
    </row>
    <row r="70" spans="1:12">
      <c r="A70" s="340"/>
      <c r="B70" s="345" t="s">
        <v>517</v>
      </c>
      <c r="C70" s="345" t="s">
        <v>526</v>
      </c>
      <c r="D70" s="345" t="s">
        <v>527</v>
      </c>
      <c r="E70" s="345">
        <v>604</v>
      </c>
      <c r="F70" s="345">
        <v>145</v>
      </c>
      <c r="G70" s="345">
        <v>2</v>
      </c>
      <c r="H70" s="345">
        <v>5</v>
      </c>
      <c r="I70" s="346">
        <v>881472.95</v>
      </c>
      <c r="J70" s="346">
        <v>24760.04</v>
      </c>
      <c r="K70" s="346">
        <v>46040.06</v>
      </c>
      <c r="L70" s="347">
        <v>952273.05</v>
      </c>
    </row>
    <row r="71" spans="1:12" s="44" customFormat="1" ht="15.75">
      <c r="A71" s="340"/>
      <c r="B71" s="345" t="s">
        <v>517</v>
      </c>
      <c r="C71" s="345" t="s">
        <v>528</v>
      </c>
      <c r="D71" s="345" t="s">
        <v>529</v>
      </c>
      <c r="E71" s="345">
        <v>42834</v>
      </c>
      <c r="F71" s="345">
        <v>9369</v>
      </c>
      <c r="G71" s="345">
        <v>1274</v>
      </c>
      <c r="H71" s="345">
        <v>354</v>
      </c>
      <c r="I71" s="346">
        <v>68139684.019999996</v>
      </c>
      <c r="J71" s="346">
        <v>1534039.1</v>
      </c>
      <c r="K71" s="346">
        <v>3549102.83</v>
      </c>
      <c r="L71" s="347">
        <v>73222825.950000003</v>
      </c>
    </row>
    <row r="72" spans="1:12">
      <c r="A72" s="340"/>
      <c r="B72" s="345" t="s">
        <v>517</v>
      </c>
      <c r="C72" s="345" t="s">
        <v>544</v>
      </c>
      <c r="D72" s="345" t="s">
        <v>545</v>
      </c>
      <c r="E72" s="345">
        <v>24839</v>
      </c>
      <c r="F72" s="345">
        <v>7885</v>
      </c>
      <c r="G72" s="345">
        <v>809</v>
      </c>
      <c r="H72" s="345">
        <v>0</v>
      </c>
      <c r="I72" s="346">
        <v>48213166.560000002</v>
      </c>
      <c r="J72" s="346">
        <v>1825691.91</v>
      </c>
      <c r="K72" s="346">
        <v>2694694.58</v>
      </c>
      <c r="L72" s="347">
        <v>52733553.049999997</v>
      </c>
    </row>
    <row r="73" spans="1:12" s="12" customFormat="1" ht="15.75">
      <c r="A73" s="344"/>
      <c r="B73" s="345" t="s">
        <v>517</v>
      </c>
      <c r="C73" s="345" t="s">
        <v>546</v>
      </c>
      <c r="D73" s="345" t="s">
        <v>547</v>
      </c>
      <c r="E73" s="345">
        <v>110739</v>
      </c>
      <c r="F73" s="345">
        <v>43612</v>
      </c>
      <c r="G73" s="345">
        <v>12577</v>
      </c>
      <c r="H73" s="345">
        <v>397</v>
      </c>
      <c r="I73" s="346">
        <v>115938518.27</v>
      </c>
      <c r="J73" s="346">
        <v>153035.68</v>
      </c>
      <c r="K73" s="346">
        <v>6500321.1900000004</v>
      </c>
      <c r="L73" s="347">
        <v>122591875.14</v>
      </c>
    </row>
    <row r="74" spans="1:12" s="17" customFormat="1">
      <c r="A74" s="344"/>
      <c r="B74" s="345" t="s">
        <v>517</v>
      </c>
      <c r="C74" s="345" t="s">
        <v>548</v>
      </c>
      <c r="D74" s="345" t="s">
        <v>549</v>
      </c>
      <c r="E74" s="345">
        <v>79410</v>
      </c>
      <c r="F74" s="345">
        <v>61803</v>
      </c>
      <c r="G74" s="345">
        <v>9840</v>
      </c>
      <c r="H74" s="345">
        <v>1582</v>
      </c>
      <c r="I74" s="346">
        <v>90164482.780000001</v>
      </c>
      <c r="J74" s="346">
        <v>907601.79</v>
      </c>
      <c r="K74" s="346">
        <v>5342236.04</v>
      </c>
      <c r="L74" s="347">
        <v>96414320.609999999</v>
      </c>
    </row>
    <row r="75" spans="1:12" s="17" customFormat="1">
      <c r="A75" s="344"/>
      <c r="B75" s="345" t="s">
        <v>517</v>
      </c>
      <c r="C75" s="345" t="s">
        <v>728</v>
      </c>
      <c r="D75" s="345" t="s">
        <v>729</v>
      </c>
      <c r="E75" s="345">
        <v>85</v>
      </c>
      <c r="F75" s="345">
        <v>3</v>
      </c>
      <c r="G75" s="345">
        <v>4</v>
      </c>
      <c r="H75" s="345">
        <v>0</v>
      </c>
      <c r="I75" s="346">
        <v>85625.06</v>
      </c>
      <c r="J75" s="346">
        <v>763.23</v>
      </c>
      <c r="K75" s="346">
        <v>4543</v>
      </c>
      <c r="L75" s="347">
        <v>90931.29</v>
      </c>
    </row>
    <row r="76" spans="1:12" s="44" customFormat="1" ht="15.75">
      <c r="A76" s="340">
        <v>1</v>
      </c>
      <c r="B76" s="179" t="s">
        <v>235</v>
      </c>
      <c r="C76" s="179"/>
      <c r="D76" s="179" t="s">
        <v>235</v>
      </c>
      <c r="E76" s="179">
        <v>5</v>
      </c>
      <c r="F76" s="179">
        <v>0</v>
      </c>
      <c r="G76" s="179">
        <v>0</v>
      </c>
      <c r="H76" s="179">
        <v>2</v>
      </c>
      <c r="I76" s="193">
        <v>7426.43</v>
      </c>
      <c r="J76" s="193">
        <v>382.7</v>
      </c>
      <c r="K76" s="193">
        <v>466.58</v>
      </c>
      <c r="L76" s="348">
        <v>8275.7100000000009</v>
      </c>
    </row>
    <row r="77" spans="1:12" s="17" customFormat="1">
      <c r="A77" s="344"/>
      <c r="B77" s="345" t="s">
        <v>235</v>
      </c>
      <c r="C77" s="345" t="s">
        <v>730</v>
      </c>
      <c r="D77" s="345" t="s">
        <v>731</v>
      </c>
      <c r="E77" s="345">
        <v>5</v>
      </c>
      <c r="F77" s="345">
        <v>0</v>
      </c>
      <c r="G77" s="345">
        <v>0</v>
      </c>
      <c r="H77" s="345">
        <v>2</v>
      </c>
      <c r="I77" s="346">
        <v>7426.43</v>
      </c>
      <c r="J77" s="346">
        <v>382.7</v>
      </c>
      <c r="K77" s="346">
        <v>466.58</v>
      </c>
      <c r="L77" s="347">
        <v>8275.7100000000009</v>
      </c>
    </row>
    <row r="78" spans="1:12" s="11" customFormat="1">
      <c r="A78" s="340">
        <v>1</v>
      </c>
      <c r="B78" s="179" t="s">
        <v>732</v>
      </c>
      <c r="C78" s="179"/>
      <c r="D78" s="179" t="s">
        <v>732</v>
      </c>
      <c r="E78" s="179">
        <v>12112</v>
      </c>
      <c r="F78" s="179">
        <v>2660</v>
      </c>
      <c r="G78" s="179">
        <v>20</v>
      </c>
      <c r="H78" s="179">
        <v>0</v>
      </c>
      <c r="I78" s="193">
        <v>3475177.97</v>
      </c>
      <c r="J78" s="193">
        <v>0</v>
      </c>
      <c r="K78" s="193">
        <v>84567.5</v>
      </c>
      <c r="L78" s="348">
        <v>3559745.47</v>
      </c>
    </row>
    <row r="79" spans="1:12" s="17" customFormat="1">
      <c r="A79" s="344"/>
      <c r="B79" s="345" t="s">
        <v>732</v>
      </c>
      <c r="C79" s="345" t="s">
        <v>605</v>
      </c>
      <c r="D79" s="345" t="s">
        <v>606</v>
      </c>
      <c r="E79" s="345">
        <v>12112</v>
      </c>
      <c r="F79" s="345">
        <v>2660</v>
      </c>
      <c r="G79" s="345">
        <v>20</v>
      </c>
      <c r="H79" s="345">
        <v>0</v>
      </c>
      <c r="I79" s="346">
        <v>3475177.97</v>
      </c>
      <c r="J79" s="346">
        <v>0</v>
      </c>
      <c r="K79" s="346">
        <v>84567.5</v>
      </c>
      <c r="L79" s="347">
        <v>3559745.47</v>
      </c>
    </row>
    <row r="80" spans="1:12" s="44" customFormat="1" ht="15.75">
      <c r="A80" s="340">
        <v>1</v>
      </c>
      <c r="B80" s="179" t="s">
        <v>604</v>
      </c>
      <c r="C80" s="179"/>
      <c r="D80" s="179" t="s">
        <v>604</v>
      </c>
      <c r="E80" s="179">
        <v>12547</v>
      </c>
      <c r="F80" s="179">
        <v>2933</v>
      </c>
      <c r="G80" s="179">
        <v>0</v>
      </c>
      <c r="H80" s="179">
        <v>0</v>
      </c>
      <c r="I80" s="193">
        <v>2709793.52</v>
      </c>
      <c r="J80" s="193">
        <v>0</v>
      </c>
      <c r="K80" s="193">
        <v>0</v>
      </c>
      <c r="L80" s="348">
        <v>2709793.52</v>
      </c>
    </row>
    <row r="81" spans="1:12" s="17" customFormat="1">
      <c r="A81" s="344"/>
      <c r="B81" s="345" t="s">
        <v>604</v>
      </c>
      <c r="C81" s="345" t="s">
        <v>603</v>
      </c>
      <c r="D81" s="345" t="s">
        <v>604</v>
      </c>
      <c r="E81" s="345">
        <v>12547</v>
      </c>
      <c r="F81" s="345">
        <v>2933</v>
      </c>
      <c r="G81" s="345">
        <v>0</v>
      </c>
      <c r="H81" s="345">
        <v>0</v>
      </c>
      <c r="I81" s="346">
        <v>2709793.52</v>
      </c>
      <c r="J81" s="346">
        <v>0</v>
      </c>
      <c r="K81" s="346">
        <v>0</v>
      </c>
      <c r="L81" s="347">
        <v>2709793.52</v>
      </c>
    </row>
    <row r="82" spans="1:12" s="11" customFormat="1">
      <c r="A82" s="340">
        <v>1</v>
      </c>
      <c r="B82" s="179" t="s">
        <v>608</v>
      </c>
      <c r="C82" s="179"/>
      <c r="D82" s="179" t="s">
        <v>608</v>
      </c>
      <c r="E82" s="179">
        <v>236363</v>
      </c>
      <c r="F82" s="179">
        <v>35122</v>
      </c>
      <c r="G82" s="179">
        <v>0</v>
      </c>
      <c r="H82" s="179">
        <v>0</v>
      </c>
      <c r="I82" s="193">
        <v>22880267.579999998</v>
      </c>
      <c r="J82" s="193">
        <v>753.62</v>
      </c>
      <c r="K82" s="193">
        <v>0</v>
      </c>
      <c r="L82" s="348">
        <v>22881021.199999999</v>
      </c>
    </row>
    <row r="83" spans="1:12" s="17" customFormat="1">
      <c r="A83" s="344"/>
      <c r="B83" s="345" t="s">
        <v>608</v>
      </c>
      <c r="C83" s="345" t="s">
        <v>607</v>
      </c>
      <c r="D83" s="345" t="s">
        <v>608</v>
      </c>
      <c r="E83" s="345">
        <v>236363</v>
      </c>
      <c r="F83" s="345">
        <v>35122</v>
      </c>
      <c r="G83" s="345">
        <v>0</v>
      </c>
      <c r="H83" s="345">
        <v>0</v>
      </c>
      <c r="I83" s="346">
        <v>22880267.579999998</v>
      </c>
      <c r="J83" s="346">
        <v>753.62</v>
      </c>
      <c r="K83" s="346">
        <v>0</v>
      </c>
      <c r="L83" s="347">
        <v>22881021.199999999</v>
      </c>
    </row>
    <row r="84" spans="1:12" s="11" customFormat="1">
      <c r="A84" s="340">
        <v>1</v>
      </c>
      <c r="B84" s="179" t="s">
        <v>602</v>
      </c>
      <c r="C84" s="179"/>
      <c r="D84" s="179" t="s">
        <v>602</v>
      </c>
      <c r="E84" s="179">
        <v>45492</v>
      </c>
      <c r="F84" s="179">
        <v>18097</v>
      </c>
      <c r="G84" s="179">
        <v>0</v>
      </c>
      <c r="H84" s="179">
        <v>0</v>
      </c>
      <c r="I84" s="193">
        <v>7083147.6900000004</v>
      </c>
      <c r="J84" s="193">
        <v>4741.29</v>
      </c>
      <c r="K84" s="193">
        <v>174233.58</v>
      </c>
      <c r="L84" s="348">
        <v>7262122.5599999996</v>
      </c>
    </row>
    <row r="85" spans="1:12" s="17" customFormat="1">
      <c r="A85" s="344"/>
      <c r="B85" s="345" t="s">
        <v>602</v>
      </c>
      <c r="C85" s="345" t="s">
        <v>601</v>
      </c>
      <c r="D85" s="345" t="s">
        <v>602</v>
      </c>
      <c r="E85" s="345">
        <v>45009</v>
      </c>
      <c r="F85" s="345">
        <v>18024</v>
      </c>
      <c r="G85" s="345">
        <v>0</v>
      </c>
      <c r="H85" s="345">
        <v>0</v>
      </c>
      <c r="I85" s="346">
        <v>6564034.9500000002</v>
      </c>
      <c r="J85" s="346">
        <v>0</v>
      </c>
      <c r="K85" s="346">
        <v>144646.16</v>
      </c>
      <c r="L85" s="347">
        <v>6708681.1100000003</v>
      </c>
    </row>
    <row r="86" spans="1:12" s="17" customFormat="1">
      <c r="A86" s="344"/>
      <c r="B86" s="345" t="s">
        <v>602</v>
      </c>
      <c r="C86" s="345" t="s">
        <v>733</v>
      </c>
      <c r="D86" s="345" t="s">
        <v>236</v>
      </c>
      <c r="E86" s="345">
        <v>82</v>
      </c>
      <c r="F86" s="345">
        <v>46</v>
      </c>
      <c r="G86" s="345">
        <v>0</v>
      </c>
      <c r="H86" s="345">
        <v>0</v>
      </c>
      <c r="I86" s="346">
        <v>112858.59</v>
      </c>
      <c r="J86" s="346">
        <v>850.31</v>
      </c>
      <c r="K86" s="346">
        <v>6006.73</v>
      </c>
      <c r="L86" s="347">
        <v>119715.63</v>
      </c>
    </row>
    <row r="87" spans="1:12" s="12" customFormat="1" ht="15.75">
      <c r="A87" s="344"/>
      <c r="B87" s="345" t="s">
        <v>602</v>
      </c>
      <c r="C87" s="345" t="s">
        <v>734</v>
      </c>
      <c r="D87" s="345" t="s">
        <v>735</v>
      </c>
      <c r="E87" s="345">
        <v>401</v>
      </c>
      <c r="F87" s="345">
        <v>27</v>
      </c>
      <c r="G87" s="345">
        <v>0</v>
      </c>
      <c r="H87" s="345">
        <v>0</v>
      </c>
      <c r="I87" s="346">
        <v>406254.15</v>
      </c>
      <c r="J87" s="346">
        <v>3890.98</v>
      </c>
      <c r="K87" s="346">
        <v>23580.69</v>
      </c>
      <c r="L87" s="347">
        <v>433725.82</v>
      </c>
    </row>
    <row r="88" spans="1:12" s="11" customFormat="1">
      <c r="A88" s="340">
        <v>1</v>
      </c>
      <c r="B88" s="179" t="s">
        <v>600</v>
      </c>
      <c r="C88" s="179"/>
      <c r="D88" s="179" t="s">
        <v>600</v>
      </c>
      <c r="E88" s="179">
        <v>38688</v>
      </c>
      <c r="F88" s="179">
        <v>20642</v>
      </c>
      <c r="G88" s="179">
        <v>3309</v>
      </c>
      <c r="H88" s="179">
        <v>0</v>
      </c>
      <c r="I88" s="193">
        <v>58479799.960000001</v>
      </c>
      <c r="J88" s="193">
        <v>2034843.02</v>
      </c>
      <c r="K88" s="193">
        <v>3796174.7</v>
      </c>
      <c r="L88" s="348">
        <v>64310817.68</v>
      </c>
    </row>
    <row r="89" spans="1:12" s="17" customFormat="1">
      <c r="A89" s="344"/>
      <c r="B89" s="345" t="s">
        <v>600</v>
      </c>
      <c r="C89" s="345" t="s">
        <v>599</v>
      </c>
      <c r="D89" s="345" t="s">
        <v>600</v>
      </c>
      <c r="E89" s="345">
        <v>38688</v>
      </c>
      <c r="F89" s="345">
        <v>20642</v>
      </c>
      <c r="G89" s="345">
        <v>3309</v>
      </c>
      <c r="H89" s="345">
        <v>0</v>
      </c>
      <c r="I89" s="346">
        <v>58479799.960000001</v>
      </c>
      <c r="J89" s="346">
        <v>2034843.02</v>
      </c>
      <c r="K89" s="346">
        <v>3796174.7</v>
      </c>
      <c r="L89" s="347">
        <v>64310817.68</v>
      </c>
    </row>
    <row r="90" spans="1:12" s="44" customFormat="1" ht="15.75">
      <c r="A90" s="340">
        <v>1</v>
      </c>
      <c r="B90" s="179" t="s">
        <v>736</v>
      </c>
      <c r="C90" s="179"/>
      <c r="D90" s="179" t="s">
        <v>736</v>
      </c>
      <c r="E90" s="179">
        <v>195790</v>
      </c>
      <c r="F90" s="179">
        <v>107973</v>
      </c>
      <c r="G90" s="179">
        <v>27907</v>
      </c>
      <c r="H90" s="179">
        <v>3365</v>
      </c>
      <c r="I90" s="193">
        <v>249034145.75</v>
      </c>
      <c r="J90" s="193">
        <v>227442.62</v>
      </c>
      <c r="K90" s="193">
        <v>12127851.390000001</v>
      </c>
      <c r="L90" s="348">
        <v>261389439.75999999</v>
      </c>
    </row>
    <row r="91" spans="1:12">
      <c r="A91" s="340"/>
      <c r="B91" s="345" t="s">
        <v>736</v>
      </c>
      <c r="C91" s="345" t="s">
        <v>737</v>
      </c>
      <c r="D91" s="345" t="s">
        <v>738</v>
      </c>
      <c r="E91" s="345">
        <v>327</v>
      </c>
      <c r="F91" s="345">
        <v>80</v>
      </c>
      <c r="G91" s="345">
        <v>2</v>
      </c>
      <c r="H91" s="345">
        <v>0</v>
      </c>
      <c r="I91" s="346">
        <v>342575.13</v>
      </c>
      <c r="J91" s="346">
        <v>2932.09</v>
      </c>
      <c r="K91" s="346">
        <v>21733.42</v>
      </c>
      <c r="L91" s="347">
        <v>367240.64</v>
      </c>
    </row>
    <row r="92" spans="1:12" s="12" customFormat="1" ht="15.75">
      <c r="A92" s="344"/>
      <c r="B92" s="345" t="s">
        <v>736</v>
      </c>
      <c r="C92" s="345" t="s">
        <v>530</v>
      </c>
      <c r="D92" s="345" t="s">
        <v>531</v>
      </c>
      <c r="E92" s="345">
        <v>193225</v>
      </c>
      <c r="F92" s="345">
        <v>103414</v>
      </c>
      <c r="G92" s="345">
        <v>27676</v>
      </c>
      <c r="H92" s="345">
        <v>3359</v>
      </c>
      <c r="I92" s="346">
        <v>244799899</v>
      </c>
      <c r="J92" s="346">
        <v>195885.14</v>
      </c>
      <c r="K92" s="346">
        <v>11861443.83</v>
      </c>
      <c r="L92" s="347">
        <v>256857227.97</v>
      </c>
    </row>
    <row r="93" spans="1:12" s="17" customFormat="1">
      <c r="A93" s="344"/>
      <c r="B93" s="345" t="s">
        <v>736</v>
      </c>
      <c r="C93" s="345" t="s">
        <v>532</v>
      </c>
      <c r="D93" s="345" t="s">
        <v>533</v>
      </c>
      <c r="E93" s="345">
        <v>834</v>
      </c>
      <c r="F93" s="345">
        <v>3927</v>
      </c>
      <c r="G93" s="345">
        <v>170</v>
      </c>
      <c r="H93" s="345">
        <v>0</v>
      </c>
      <c r="I93" s="346">
        <v>2526019.67</v>
      </c>
      <c r="J93" s="346">
        <v>16633.75</v>
      </c>
      <c r="K93" s="346">
        <v>168022.46</v>
      </c>
      <c r="L93" s="347">
        <v>2710675.88</v>
      </c>
    </row>
    <row r="94" spans="1:12" s="17" customFormat="1">
      <c r="A94" s="344"/>
      <c r="B94" s="345" t="s">
        <v>736</v>
      </c>
      <c r="C94" s="345" t="s">
        <v>534</v>
      </c>
      <c r="D94" s="345" t="s">
        <v>535</v>
      </c>
      <c r="E94" s="345">
        <v>1404</v>
      </c>
      <c r="F94" s="345">
        <v>552</v>
      </c>
      <c r="G94" s="345">
        <v>59</v>
      </c>
      <c r="H94" s="345">
        <v>6</v>
      </c>
      <c r="I94" s="346">
        <v>1365651.95</v>
      </c>
      <c r="J94" s="346">
        <v>11991.64</v>
      </c>
      <c r="K94" s="346">
        <v>76651.680000000008</v>
      </c>
      <c r="L94" s="347">
        <v>1454295.27</v>
      </c>
    </row>
    <row r="95" spans="1:12" s="11" customFormat="1">
      <c r="A95" s="340">
        <v>1</v>
      </c>
      <c r="B95" s="349" t="s">
        <v>739</v>
      </c>
      <c r="C95" s="179"/>
      <c r="D95" s="349" t="s">
        <v>739</v>
      </c>
      <c r="E95" s="179">
        <v>468973</v>
      </c>
      <c r="F95" s="179">
        <v>11161</v>
      </c>
      <c r="G95" s="179">
        <v>85791</v>
      </c>
      <c r="H95" s="179">
        <v>10394</v>
      </c>
      <c r="I95" s="193">
        <v>252196573.09</v>
      </c>
      <c r="J95" s="193">
        <v>60596.94</v>
      </c>
      <c r="K95" s="193">
        <v>14862190.119999999</v>
      </c>
      <c r="L95" s="348">
        <v>267119360.15000001</v>
      </c>
    </row>
    <row r="96" spans="1:12" s="12" customFormat="1" ht="15.75">
      <c r="A96" s="344"/>
      <c r="B96" s="341" t="s">
        <v>739</v>
      </c>
      <c r="C96" s="345" t="s">
        <v>740</v>
      </c>
      <c r="D96" s="341" t="s">
        <v>739</v>
      </c>
      <c r="E96" s="345">
        <v>468471</v>
      </c>
      <c r="F96" s="345">
        <v>0</v>
      </c>
      <c r="G96" s="345">
        <v>85785</v>
      </c>
      <c r="H96" s="345">
        <v>10394</v>
      </c>
      <c r="I96" s="346">
        <v>249268142.59999999</v>
      </c>
      <c r="J96" s="346">
        <v>11149.67</v>
      </c>
      <c r="K96" s="346">
        <v>14684812.93</v>
      </c>
      <c r="L96" s="347">
        <v>263964105.19999999</v>
      </c>
    </row>
    <row r="97" spans="1:12" s="12" customFormat="1" ht="15.75">
      <c r="A97" s="344"/>
      <c r="B97" s="341" t="s">
        <v>739</v>
      </c>
      <c r="C97" s="345" t="s">
        <v>741</v>
      </c>
      <c r="D97" s="341" t="s">
        <v>742</v>
      </c>
      <c r="E97" s="345">
        <v>0</v>
      </c>
      <c r="F97" s="345">
        <v>10309</v>
      </c>
      <c r="G97" s="345">
        <v>0</v>
      </c>
      <c r="H97" s="345">
        <v>0</v>
      </c>
      <c r="I97" s="346">
        <v>1892542.93</v>
      </c>
      <c r="J97" s="346">
        <v>0</v>
      </c>
      <c r="K97" s="346">
        <v>113549.65</v>
      </c>
      <c r="L97" s="347">
        <v>2006092.58</v>
      </c>
    </row>
    <row r="98" spans="1:12" s="12" customFormat="1" ht="15.75">
      <c r="A98" s="344"/>
      <c r="B98" s="341" t="s">
        <v>739</v>
      </c>
      <c r="C98" s="345" t="s">
        <v>743</v>
      </c>
      <c r="D98" s="341" t="s">
        <v>744</v>
      </c>
      <c r="E98" s="345">
        <v>502</v>
      </c>
      <c r="F98" s="345">
        <v>66</v>
      </c>
      <c r="G98" s="345">
        <v>6</v>
      </c>
      <c r="H98" s="345">
        <v>0</v>
      </c>
      <c r="I98" s="346">
        <v>778708.75</v>
      </c>
      <c r="J98" s="346">
        <v>49246.46</v>
      </c>
      <c r="K98" s="346">
        <v>48408.97</v>
      </c>
      <c r="L98" s="347">
        <v>876364.18</v>
      </c>
    </row>
    <row r="99" spans="1:12" s="17" customFormat="1">
      <c r="A99" s="344"/>
      <c r="B99" s="341" t="s">
        <v>739</v>
      </c>
      <c r="C99" s="345" t="s">
        <v>745</v>
      </c>
      <c r="D99" s="341" t="s">
        <v>362</v>
      </c>
      <c r="E99" s="345">
        <v>0</v>
      </c>
      <c r="F99" s="345">
        <v>786</v>
      </c>
      <c r="G99" s="345">
        <v>0</v>
      </c>
      <c r="H99" s="345">
        <v>0</v>
      </c>
      <c r="I99" s="346">
        <v>257178.81</v>
      </c>
      <c r="J99" s="346">
        <v>200.81</v>
      </c>
      <c r="K99" s="346">
        <v>15418.57</v>
      </c>
      <c r="L99" s="347">
        <v>272798.19</v>
      </c>
    </row>
    <row r="100" spans="1:12" s="11" customFormat="1">
      <c r="A100" s="350">
        <v>1</v>
      </c>
      <c r="B100" s="220" t="s">
        <v>237</v>
      </c>
      <c r="C100" s="220"/>
      <c r="D100" s="220" t="s">
        <v>237</v>
      </c>
      <c r="E100" s="179">
        <v>13</v>
      </c>
      <c r="F100" s="179">
        <v>3</v>
      </c>
      <c r="G100" s="179">
        <v>0</v>
      </c>
      <c r="H100" s="179">
        <v>0</v>
      </c>
      <c r="I100" s="193">
        <v>7434.8</v>
      </c>
      <c r="J100" s="193">
        <v>579.15</v>
      </c>
      <c r="K100" s="193">
        <v>0</v>
      </c>
      <c r="L100" s="348">
        <v>8013.95</v>
      </c>
    </row>
    <row r="101" spans="1:12" s="17" customFormat="1">
      <c r="A101" s="227"/>
      <c r="B101" s="42" t="s">
        <v>237</v>
      </c>
      <c r="C101" s="42" t="s">
        <v>746</v>
      </c>
      <c r="D101" s="42" t="s">
        <v>237</v>
      </c>
      <c r="E101" s="345">
        <v>13</v>
      </c>
      <c r="F101" s="345">
        <v>3</v>
      </c>
      <c r="G101" s="345">
        <v>0</v>
      </c>
      <c r="H101" s="345">
        <v>0</v>
      </c>
      <c r="I101" s="346">
        <v>7434.8</v>
      </c>
      <c r="J101" s="346">
        <v>579.15</v>
      </c>
      <c r="K101" s="346">
        <v>0</v>
      </c>
      <c r="L101" s="347">
        <v>8013.95</v>
      </c>
    </row>
    <row r="102" spans="1:12" s="11" customFormat="1">
      <c r="A102" s="350">
        <v>1</v>
      </c>
      <c r="B102" s="220" t="s">
        <v>287</v>
      </c>
      <c r="C102" s="220"/>
      <c r="D102" s="220" t="s">
        <v>287</v>
      </c>
      <c r="E102" s="179">
        <v>3239</v>
      </c>
      <c r="F102" s="179">
        <v>1128</v>
      </c>
      <c r="G102" s="179">
        <v>141</v>
      </c>
      <c r="H102" s="179">
        <v>0</v>
      </c>
      <c r="I102" s="193">
        <v>5790079.0199999996</v>
      </c>
      <c r="J102" s="193">
        <v>418936.19</v>
      </c>
      <c r="K102" s="193">
        <v>340174.96</v>
      </c>
      <c r="L102" s="348">
        <v>6549190.1699999999</v>
      </c>
    </row>
    <row r="103" spans="1:12" ht="15.75" thickBot="1">
      <c r="A103" s="351"/>
      <c r="B103" s="352" t="s">
        <v>287</v>
      </c>
      <c r="C103" s="352" t="s">
        <v>747</v>
      </c>
      <c r="D103" s="352" t="s">
        <v>748</v>
      </c>
      <c r="E103" s="353">
        <v>3239</v>
      </c>
      <c r="F103" s="353">
        <v>1128</v>
      </c>
      <c r="G103" s="353">
        <v>141</v>
      </c>
      <c r="H103" s="353">
        <v>0</v>
      </c>
      <c r="I103" s="354">
        <v>5790079.0199999996</v>
      </c>
      <c r="J103" s="354">
        <v>418936.19</v>
      </c>
      <c r="K103" s="354">
        <v>340174.96</v>
      </c>
      <c r="L103" s="355">
        <v>6549190.1699999999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sqref="A1:K1"/>
    </sheetView>
  </sheetViews>
  <sheetFormatPr defaultRowHeight="15"/>
  <cols>
    <col min="1" max="1" width="31.7109375" style="100" customWidth="1"/>
    <col min="2" max="2" width="22.7109375" style="100" customWidth="1"/>
    <col min="3" max="3" width="9.28515625" style="100" customWidth="1"/>
    <col min="4" max="4" width="10.28515625" style="100" customWidth="1"/>
    <col min="5" max="5" width="10" style="100" customWidth="1"/>
    <col min="6" max="6" width="11.140625" style="100" customWidth="1"/>
    <col min="7" max="7" width="12.7109375" style="100" customWidth="1"/>
    <col min="8" max="8" width="10.5703125" style="100" bestFit="1" customWidth="1"/>
    <col min="9" max="9" width="18.28515625" style="100" customWidth="1"/>
    <col min="10" max="10" width="16.140625" style="100" customWidth="1"/>
    <col min="11" max="11" width="16.85546875" style="100" customWidth="1"/>
    <col min="12" max="16384" width="9.140625" style="100"/>
  </cols>
  <sheetData>
    <row r="1" spans="1:11" ht="18.75">
      <c r="A1" s="488" t="s">
        <v>824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56"/>
      <c r="B2" s="356"/>
      <c r="C2" s="356"/>
      <c r="D2" s="356"/>
      <c r="E2" s="356"/>
      <c r="F2" s="356"/>
      <c r="G2" s="356"/>
      <c r="H2" s="356"/>
      <c r="I2" s="356"/>
      <c r="J2" s="356"/>
    </row>
    <row r="3" spans="1:11" ht="31.5">
      <c r="A3" s="357" t="s">
        <v>749</v>
      </c>
      <c r="B3" s="357" t="s">
        <v>818</v>
      </c>
      <c r="C3" s="357" t="s">
        <v>397</v>
      </c>
      <c r="D3" s="357" t="s">
        <v>2</v>
      </c>
      <c r="E3" s="357" t="s">
        <v>3</v>
      </c>
      <c r="F3" s="357" t="s">
        <v>23</v>
      </c>
      <c r="G3" s="357" t="s">
        <v>506</v>
      </c>
      <c r="H3" s="357" t="s">
        <v>334</v>
      </c>
      <c r="I3" s="357" t="s">
        <v>687</v>
      </c>
      <c r="J3" s="357" t="s">
        <v>819</v>
      </c>
      <c r="K3" s="357" t="s">
        <v>454</v>
      </c>
    </row>
    <row r="4" spans="1:11">
      <c r="A4" s="25" t="s">
        <v>514</v>
      </c>
      <c r="B4" s="25" t="s">
        <v>293</v>
      </c>
      <c r="C4" s="25" t="s">
        <v>30</v>
      </c>
      <c r="D4" s="26">
        <v>0</v>
      </c>
      <c r="E4" s="26">
        <v>146</v>
      </c>
      <c r="F4" s="26">
        <v>0</v>
      </c>
      <c r="G4" s="26">
        <v>0</v>
      </c>
      <c r="H4" s="26">
        <v>146</v>
      </c>
      <c r="I4" s="358">
        <v>148942.04</v>
      </c>
      <c r="J4" s="358">
        <v>20875.900000000001</v>
      </c>
      <c r="K4" s="359">
        <v>142.99</v>
      </c>
    </row>
    <row r="5" spans="1:11">
      <c r="A5" s="25" t="s">
        <v>514</v>
      </c>
      <c r="B5" s="25" t="s">
        <v>293</v>
      </c>
      <c r="C5" s="25" t="s">
        <v>31</v>
      </c>
      <c r="D5" s="26">
        <v>3</v>
      </c>
      <c r="E5" s="26">
        <v>78</v>
      </c>
      <c r="F5" s="26">
        <v>70</v>
      </c>
      <c r="G5" s="26">
        <v>0</v>
      </c>
      <c r="H5" s="26">
        <v>151</v>
      </c>
      <c r="I5" s="358">
        <v>295009.40999999997</v>
      </c>
      <c r="J5" s="358">
        <v>47146.68</v>
      </c>
      <c r="K5" s="55">
        <v>312.23</v>
      </c>
    </row>
    <row r="6" spans="1:11">
      <c r="A6" s="25" t="s">
        <v>514</v>
      </c>
      <c r="B6" s="25" t="s">
        <v>293</v>
      </c>
      <c r="C6" s="25" t="s">
        <v>33</v>
      </c>
      <c r="D6" s="26">
        <v>39</v>
      </c>
      <c r="E6" s="26">
        <v>77</v>
      </c>
      <c r="F6" s="26">
        <v>55</v>
      </c>
      <c r="G6" s="26">
        <v>0</v>
      </c>
      <c r="H6" s="26">
        <v>171</v>
      </c>
      <c r="I6" s="358">
        <v>362318.21</v>
      </c>
      <c r="J6" s="358">
        <v>70372.88</v>
      </c>
      <c r="K6" s="55">
        <v>411.54</v>
      </c>
    </row>
    <row r="7" spans="1:11">
      <c r="A7" s="25" t="s">
        <v>514</v>
      </c>
      <c r="B7" s="25" t="s">
        <v>293</v>
      </c>
      <c r="C7" s="25" t="s">
        <v>34</v>
      </c>
      <c r="D7" s="26">
        <v>185</v>
      </c>
      <c r="E7" s="26">
        <v>133</v>
      </c>
      <c r="F7" s="26">
        <v>62</v>
      </c>
      <c r="G7" s="26">
        <v>0</v>
      </c>
      <c r="H7" s="26">
        <v>380</v>
      </c>
      <c r="I7" s="358">
        <v>864714.05</v>
      </c>
      <c r="J7" s="358">
        <v>184616.47</v>
      </c>
      <c r="K7" s="55">
        <v>485.83</v>
      </c>
    </row>
    <row r="8" spans="1:11">
      <c r="A8" s="25" t="s">
        <v>514</v>
      </c>
      <c r="B8" s="25" t="s">
        <v>293</v>
      </c>
      <c r="C8" s="25" t="s">
        <v>35</v>
      </c>
      <c r="D8" s="26">
        <v>459</v>
      </c>
      <c r="E8" s="26">
        <v>182</v>
      </c>
      <c r="F8" s="26">
        <v>47</v>
      </c>
      <c r="G8" s="26">
        <v>0</v>
      </c>
      <c r="H8" s="26">
        <v>688</v>
      </c>
      <c r="I8" s="358">
        <v>1763427.39</v>
      </c>
      <c r="J8" s="358">
        <v>327832.17</v>
      </c>
      <c r="K8" s="55">
        <v>476.5</v>
      </c>
    </row>
    <row r="9" spans="1:11">
      <c r="A9" s="25" t="s">
        <v>514</v>
      </c>
      <c r="B9" s="25" t="s">
        <v>293</v>
      </c>
      <c r="C9" s="25" t="s">
        <v>36</v>
      </c>
      <c r="D9" s="26">
        <v>302</v>
      </c>
      <c r="E9" s="26">
        <v>241</v>
      </c>
      <c r="F9" s="26">
        <v>7</v>
      </c>
      <c r="G9" s="26">
        <v>0</v>
      </c>
      <c r="H9" s="26">
        <v>550</v>
      </c>
      <c r="I9" s="358">
        <v>1302005.3600000001</v>
      </c>
      <c r="J9" s="358">
        <v>237637.37</v>
      </c>
      <c r="K9" s="55">
        <v>432.07</v>
      </c>
    </row>
    <row r="10" spans="1:11">
      <c r="A10" s="25" t="s">
        <v>514</v>
      </c>
      <c r="B10" s="25" t="s">
        <v>293</v>
      </c>
      <c r="C10" s="25" t="s">
        <v>37</v>
      </c>
      <c r="D10" s="26">
        <v>51</v>
      </c>
      <c r="E10" s="26">
        <v>309</v>
      </c>
      <c r="F10" s="26">
        <v>0</v>
      </c>
      <c r="G10" s="26">
        <v>0</v>
      </c>
      <c r="H10" s="26">
        <v>360</v>
      </c>
      <c r="I10" s="358">
        <v>610880.53</v>
      </c>
      <c r="J10" s="358">
        <v>130877.01</v>
      </c>
      <c r="K10" s="55">
        <v>363.55</v>
      </c>
    </row>
    <row r="11" spans="1:11">
      <c r="A11" s="25" t="s">
        <v>514</v>
      </c>
      <c r="B11" s="25" t="s">
        <v>293</v>
      </c>
      <c r="C11" s="25" t="s">
        <v>38</v>
      </c>
      <c r="D11" s="26">
        <v>3</v>
      </c>
      <c r="E11" s="26">
        <v>227</v>
      </c>
      <c r="F11" s="26">
        <v>0</v>
      </c>
      <c r="G11" s="26">
        <v>0</v>
      </c>
      <c r="H11" s="26">
        <v>230</v>
      </c>
      <c r="I11" s="358">
        <v>324881.52</v>
      </c>
      <c r="J11" s="358">
        <v>79978.320000000007</v>
      </c>
      <c r="K11" s="55">
        <v>347.73</v>
      </c>
    </row>
    <row r="12" spans="1:11">
      <c r="A12" s="25" t="s">
        <v>514</v>
      </c>
      <c r="B12" s="25" t="s">
        <v>293</v>
      </c>
      <c r="C12" s="25" t="s">
        <v>39</v>
      </c>
      <c r="D12" s="26">
        <v>5</v>
      </c>
      <c r="E12" s="26">
        <v>206</v>
      </c>
      <c r="F12" s="26">
        <v>0</v>
      </c>
      <c r="G12" s="26">
        <v>0</v>
      </c>
      <c r="H12" s="26">
        <v>211</v>
      </c>
      <c r="I12" s="358">
        <v>296273.77</v>
      </c>
      <c r="J12" s="358">
        <v>72300.78</v>
      </c>
      <c r="K12" s="55">
        <v>342.66</v>
      </c>
    </row>
    <row r="13" spans="1:11">
      <c r="A13" s="25" t="s">
        <v>514</v>
      </c>
      <c r="B13" s="25" t="s">
        <v>293</v>
      </c>
      <c r="C13" s="25" t="s">
        <v>47</v>
      </c>
      <c r="D13" s="26">
        <v>0</v>
      </c>
      <c r="E13" s="26">
        <v>100</v>
      </c>
      <c r="F13" s="26">
        <v>0</v>
      </c>
      <c r="G13" s="26">
        <v>0</v>
      </c>
      <c r="H13" s="26">
        <v>100</v>
      </c>
      <c r="I13" s="358">
        <v>142734.29</v>
      </c>
      <c r="J13" s="358">
        <v>34094.01</v>
      </c>
      <c r="K13" s="55">
        <v>340.94</v>
      </c>
    </row>
    <row r="14" spans="1:11">
      <c r="A14" s="25" t="s">
        <v>514</v>
      </c>
      <c r="B14" s="25" t="s">
        <v>293</v>
      </c>
      <c r="C14" s="25" t="s">
        <v>48</v>
      </c>
      <c r="D14" s="26">
        <v>0</v>
      </c>
      <c r="E14" s="26">
        <v>27</v>
      </c>
      <c r="F14" s="26">
        <v>0</v>
      </c>
      <c r="G14" s="26">
        <v>0</v>
      </c>
      <c r="H14" s="26">
        <v>27</v>
      </c>
      <c r="I14" s="358">
        <v>44744.82</v>
      </c>
      <c r="J14" s="358">
        <v>9235.6200000000008</v>
      </c>
      <c r="K14" s="55">
        <v>342.06</v>
      </c>
    </row>
    <row r="15" spans="1:11">
      <c r="A15" s="25" t="s">
        <v>514</v>
      </c>
      <c r="B15" s="25" t="s">
        <v>293</v>
      </c>
      <c r="C15" s="25" t="s">
        <v>49</v>
      </c>
      <c r="D15" s="26">
        <v>0</v>
      </c>
      <c r="E15" s="26">
        <v>3</v>
      </c>
      <c r="F15" s="26">
        <v>0</v>
      </c>
      <c r="G15" s="26">
        <v>0</v>
      </c>
      <c r="H15" s="26">
        <v>3</v>
      </c>
      <c r="I15" s="358">
        <v>3110.4</v>
      </c>
      <c r="J15" s="358">
        <v>1036.8</v>
      </c>
      <c r="K15" s="55">
        <v>345.6</v>
      </c>
    </row>
    <row r="16" spans="1:11">
      <c r="A16" s="25" t="s">
        <v>514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58">
        <v>0</v>
      </c>
      <c r="J16" s="358">
        <v>0</v>
      </c>
      <c r="K16" s="55">
        <v>0</v>
      </c>
    </row>
    <row r="17" spans="1:11">
      <c r="A17" s="25" t="s">
        <v>514</v>
      </c>
      <c r="B17" s="25" t="s">
        <v>293</v>
      </c>
      <c r="C17" s="25" t="s">
        <v>280</v>
      </c>
      <c r="D17" s="26">
        <v>1047</v>
      </c>
      <c r="E17" s="26">
        <v>1729</v>
      </c>
      <c r="F17" s="26">
        <v>241</v>
      </c>
      <c r="G17" s="26">
        <v>0</v>
      </c>
      <c r="H17" s="26">
        <v>3017</v>
      </c>
      <c r="I17" s="358">
        <v>6159041.79</v>
      </c>
      <c r="J17" s="358">
        <v>1216004.01</v>
      </c>
      <c r="K17" s="55">
        <v>403.05</v>
      </c>
    </row>
    <row r="18" spans="1:11">
      <c r="A18" s="25" t="s">
        <v>750</v>
      </c>
      <c r="B18" s="25" t="s">
        <v>411</v>
      </c>
      <c r="C18" s="25" t="s">
        <v>30</v>
      </c>
      <c r="D18" s="26">
        <v>0</v>
      </c>
      <c r="E18" s="26">
        <v>1</v>
      </c>
      <c r="F18" s="26">
        <v>0</v>
      </c>
      <c r="G18" s="26">
        <v>0</v>
      </c>
      <c r="H18" s="26">
        <v>1</v>
      </c>
      <c r="I18" s="358">
        <v>314.55</v>
      </c>
      <c r="J18" s="358">
        <v>115.2</v>
      </c>
      <c r="K18" s="55">
        <v>115.2</v>
      </c>
    </row>
    <row r="19" spans="1:11">
      <c r="A19" s="25" t="s">
        <v>750</v>
      </c>
      <c r="B19" s="25" t="s">
        <v>411</v>
      </c>
      <c r="C19" s="25" t="s">
        <v>31</v>
      </c>
      <c r="D19" s="26">
        <v>18</v>
      </c>
      <c r="E19" s="26">
        <v>1</v>
      </c>
      <c r="F19" s="26">
        <v>4</v>
      </c>
      <c r="G19" s="26">
        <v>0</v>
      </c>
      <c r="H19" s="26">
        <v>23</v>
      </c>
      <c r="I19" s="358">
        <v>113415.85</v>
      </c>
      <c r="J19" s="358">
        <v>18943.259999999998</v>
      </c>
      <c r="K19" s="55">
        <v>823.62</v>
      </c>
    </row>
    <row r="20" spans="1:11">
      <c r="A20" s="25" t="s">
        <v>750</v>
      </c>
      <c r="B20" s="25" t="s">
        <v>411</v>
      </c>
      <c r="C20" s="25" t="s">
        <v>33</v>
      </c>
      <c r="D20" s="26">
        <v>13</v>
      </c>
      <c r="E20" s="26">
        <v>0</v>
      </c>
      <c r="F20" s="26">
        <v>1</v>
      </c>
      <c r="G20" s="26">
        <v>0</v>
      </c>
      <c r="H20" s="26">
        <v>14</v>
      </c>
      <c r="I20" s="358">
        <v>90993</v>
      </c>
      <c r="J20" s="358">
        <v>13198.12</v>
      </c>
      <c r="K20" s="55">
        <v>942.72</v>
      </c>
    </row>
    <row r="21" spans="1:11">
      <c r="A21" s="25" t="s">
        <v>750</v>
      </c>
      <c r="B21" s="25" t="s">
        <v>411</v>
      </c>
      <c r="C21" s="25" t="s">
        <v>34</v>
      </c>
      <c r="D21" s="26">
        <v>8</v>
      </c>
      <c r="E21" s="26">
        <v>0</v>
      </c>
      <c r="F21" s="26">
        <v>0</v>
      </c>
      <c r="G21" s="26">
        <v>0</v>
      </c>
      <c r="H21" s="26">
        <v>8</v>
      </c>
      <c r="I21" s="358">
        <v>53866.81</v>
      </c>
      <c r="J21" s="358">
        <v>11144.8</v>
      </c>
      <c r="K21" s="55">
        <v>1393.1</v>
      </c>
    </row>
    <row r="22" spans="1:11">
      <c r="A22" s="25" t="s">
        <v>750</v>
      </c>
      <c r="B22" s="25" t="s">
        <v>411</v>
      </c>
      <c r="C22" s="25" t="s">
        <v>35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358">
        <v>0</v>
      </c>
      <c r="J22" s="358">
        <v>0</v>
      </c>
      <c r="K22" s="55">
        <v>0</v>
      </c>
    </row>
    <row r="23" spans="1:11">
      <c r="A23" s="25" t="s">
        <v>750</v>
      </c>
      <c r="B23" s="25" t="s">
        <v>411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58">
        <v>0</v>
      </c>
      <c r="J23" s="358">
        <v>0</v>
      </c>
      <c r="K23" s="55">
        <v>0</v>
      </c>
    </row>
    <row r="24" spans="1:11">
      <c r="A24" s="25" t="s">
        <v>750</v>
      </c>
      <c r="B24" s="25" t="s">
        <v>411</v>
      </c>
      <c r="C24" s="25" t="s">
        <v>37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58">
        <v>0</v>
      </c>
      <c r="J24" s="358">
        <v>0</v>
      </c>
      <c r="K24" s="55">
        <v>0</v>
      </c>
    </row>
    <row r="25" spans="1:11">
      <c r="A25" s="25" t="s">
        <v>750</v>
      </c>
      <c r="B25" s="25" t="s">
        <v>411</v>
      </c>
      <c r="C25" s="25" t="s">
        <v>38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358">
        <v>0</v>
      </c>
      <c r="J25" s="358">
        <v>0</v>
      </c>
      <c r="K25" s="55">
        <v>0</v>
      </c>
    </row>
    <row r="26" spans="1:11">
      <c r="A26" s="25" t="s">
        <v>750</v>
      </c>
      <c r="B26" s="25" t="s">
        <v>411</v>
      </c>
      <c r="C26" s="25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58">
        <v>0</v>
      </c>
      <c r="J26" s="358">
        <v>0</v>
      </c>
      <c r="K26" s="55">
        <v>0</v>
      </c>
    </row>
    <row r="27" spans="1:11">
      <c r="A27" s="25" t="s">
        <v>750</v>
      </c>
      <c r="B27" s="25" t="s">
        <v>411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58">
        <v>0</v>
      </c>
      <c r="J27" s="358">
        <v>0</v>
      </c>
      <c r="K27" s="55">
        <v>0</v>
      </c>
    </row>
    <row r="28" spans="1:11">
      <c r="A28" s="25" t="s">
        <v>750</v>
      </c>
      <c r="B28" s="25" t="s">
        <v>411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58">
        <v>0</v>
      </c>
      <c r="J28" s="358">
        <v>0</v>
      </c>
      <c r="K28" s="55">
        <v>0</v>
      </c>
    </row>
    <row r="29" spans="1:11">
      <c r="A29" s="25" t="s">
        <v>750</v>
      </c>
      <c r="B29" s="25" t="s">
        <v>411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58">
        <v>0</v>
      </c>
      <c r="J29" s="358">
        <v>0</v>
      </c>
      <c r="K29" s="55">
        <v>0</v>
      </c>
    </row>
    <row r="30" spans="1:11">
      <c r="A30" s="25" t="s">
        <v>750</v>
      </c>
      <c r="B30" s="25" t="s">
        <v>411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58">
        <v>0</v>
      </c>
      <c r="J30" s="358">
        <v>0</v>
      </c>
      <c r="K30" s="55">
        <v>0</v>
      </c>
    </row>
    <row r="31" spans="1:11">
      <c r="A31" s="25" t="s">
        <v>750</v>
      </c>
      <c r="B31" s="25" t="s">
        <v>411</v>
      </c>
      <c r="C31" s="25" t="s">
        <v>280</v>
      </c>
      <c r="D31" s="26">
        <v>39</v>
      </c>
      <c r="E31" s="26">
        <v>2</v>
      </c>
      <c r="F31" s="26">
        <v>5</v>
      </c>
      <c r="G31" s="26">
        <v>0</v>
      </c>
      <c r="H31" s="26">
        <v>46</v>
      </c>
      <c r="I31" s="358">
        <v>258590.21</v>
      </c>
      <c r="J31" s="358">
        <v>43401.38</v>
      </c>
      <c r="K31" s="55">
        <v>943.51</v>
      </c>
    </row>
    <row r="32" spans="1:11">
      <c r="A32" s="25" t="s">
        <v>747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58">
        <v>0</v>
      </c>
      <c r="J32" s="358">
        <v>0</v>
      </c>
      <c r="K32" s="55">
        <v>0</v>
      </c>
    </row>
    <row r="33" spans="1:11">
      <c r="A33" s="25" t="s">
        <v>747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58">
        <v>0</v>
      </c>
      <c r="J33" s="358">
        <v>0</v>
      </c>
      <c r="K33" s="55">
        <v>0</v>
      </c>
    </row>
    <row r="34" spans="1:11">
      <c r="A34" s="25" t="s">
        <v>747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58">
        <v>0</v>
      </c>
      <c r="J34" s="358">
        <v>0</v>
      </c>
      <c r="K34" s="55">
        <v>0</v>
      </c>
    </row>
    <row r="35" spans="1:11">
      <c r="A35" s="25" t="s">
        <v>747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58">
        <v>0</v>
      </c>
      <c r="J35" s="358">
        <v>0</v>
      </c>
      <c r="K35" s="55">
        <v>0</v>
      </c>
    </row>
    <row r="36" spans="1:11">
      <c r="A36" s="25" t="s">
        <v>747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58">
        <v>0</v>
      </c>
      <c r="J36" s="358">
        <v>0</v>
      </c>
      <c r="K36" s="55">
        <v>0</v>
      </c>
    </row>
    <row r="37" spans="1:11">
      <c r="A37" s="25" t="s">
        <v>747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58">
        <v>0</v>
      </c>
      <c r="J37" s="358">
        <v>0</v>
      </c>
      <c r="K37" s="55">
        <v>0</v>
      </c>
    </row>
    <row r="38" spans="1:11">
      <c r="A38" s="25" t="s">
        <v>747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58">
        <v>0</v>
      </c>
      <c r="J38" s="358">
        <v>0</v>
      </c>
      <c r="K38" s="55">
        <v>0</v>
      </c>
    </row>
    <row r="39" spans="1:11">
      <c r="A39" s="25" t="s">
        <v>747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58">
        <v>0</v>
      </c>
      <c r="J39" s="358">
        <v>0</v>
      </c>
      <c r="K39" s="55">
        <v>0</v>
      </c>
    </row>
    <row r="40" spans="1:11">
      <c r="A40" s="25" t="s">
        <v>747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58">
        <v>0</v>
      </c>
      <c r="J40" s="358">
        <v>0</v>
      </c>
      <c r="K40" s="55">
        <v>0</v>
      </c>
    </row>
    <row r="41" spans="1:11">
      <c r="A41" s="25" t="s">
        <v>747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58">
        <v>0</v>
      </c>
      <c r="J41" s="358">
        <v>0</v>
      </c>
      <c r="K41" s="55">
        <v>0</v>
      </c>
    </row>
    <row r="42" spans="1:11">
      <c r="A42" s="25" t="s">
        <v>747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58">
        <v>0</v>
      </c>
      <c r="J42" s="358">
        <v>0</v>
      </c>
      <c r="K42" s="55">
        <v>0</v>
      </c>
    </row>
    <row r="43" spans="1:11">
      <c r="A43" s="25" t="s">
        <v>747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58">
        <v>0</v>
      </c>
      <c r="J43" s="358">
        <v>0</v>
      </c>
      <c r="K43" s="55">
        <v>0</v>
      </c>
    </row>
    <row r="44" spans="1:11">
      <c r="A44" s="25" t="s">
        <v>747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58">
        <v>0</v>
      </c>
      <c r="J44" s="358">
        <v>0</v>
      </c>
      <c r="K44" s="55">
        <v>0</v>
      </c>
    </row>
    <row r="45" spans="1:11">
      <c r="A45" s="25" t="s">
        <v>747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58">
        <v>0</v>
      </c>
      <c r="J45" s="358">
        <v>0</v>
      </c>
      <c r="K45" s="55">
        <v>0</v>
      </c>
    </row>
    <row r="46" spans="1:11">
      <c r="A46" s="25" t="s">
        <v>711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58">
        <v>0</v>
      </c>
      <c r="J46" s="358">
        <v>0</v>
      </c>
      <c r="K46" s="55">
        <v>0</v>
      </c>
    </row>
    <row r="47" spans="1:11">
      <c r="A47" s="25" t="s">
        <v>711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58">
        <v>0</v>
      </c>
      <c r="J47" s="358">
        <v>0</v>
      </c>
      <c r="K47" s="55">
        <v>0</v>
      </c>
    </row>
    <row r="48" spans="1:11">
      <c r="A48" s="25" t="s">
        <v>711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58">
        <v>0</v>
      </c>
      <c r="J48" s="358">
        <v>0</v>
      </c>
      <c r="K48" s="55">
        <v>0</v>
      </c>
    </row>
    <row r="49" spans="1:11">
      <c r="A49" s="25" t="s">
        <v>711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58">
        <v>0</v>
      </c>
      <c r="J49" s="358">
        <v>0</v>
      </c>
      <c r="K49" s="55">
        <v>0</v>
      </c>
    </row>
    <row r="50" spans="1:11">
      <c r="A50" s="25" t="s">
        <v>711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58">
        <v>0</v>
      </c>
      <c r="J50" s="358">
        <v>0</v>
      </c>
      <c r="K50" s="55">
        <v>0</v>
      </c>
    </row>
    <row r="51" spans="1:11">
      <c r="A51" s="25" t="s">
        <v>711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58">
        <v>0</v>
      </c>
      <c r="J51" s="358">
        <v>0</v>
      </c>
      <c r="K51" s="55">
        <v>0</v>
      </c>
    </row>
    <row r="52" spans="1:11">
      <c r="A52" s="25" t="s">
        <v>711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58">
        <v>0</v>
      </c>
      <c r="J52" s="358">
        <v>0</v>
      </c>
      <c r="K52" s="55">
        <v>0</v>
      </c>
    </row>
    <row r="53" spans="1:11">
      <c r="A53" s="25" t="s">
        <v>711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58">
        <v>0</v>
      </c>
      <c r="J53" s="358">
        <v>0</v>
      </c>
      <c r="K53" s="55">
        <v>0</v>
      </c>
    </row>
    <row r="54" spans="1:11">
      <c r="A54" s="25" t="s">
        <v>711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58">
        <v>0</v>
      </c>
      <c r="J54" s="358">
        <v>0</v>
      </c>
      <c r="K54" s="55">
        <v>0</v>
      </c>
    </row>
    <row r="55" spans="1:11">
      <c r="A55" s="25" t="s">
        <v>711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58">
        <v>0</v>
      </c>
      <c r="J55" s="358">
        <v>0</v>
      </c>
      <c r="K55" s="55">
        <v>0</v>
      </c>
    </row>
    <row r="56" spans="1:11">
      <c r="A56" s="25" t="s">
        <v>711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58">
        <v>0</v>
      </c>
      <c r="J56" s="358">
        <v>0</v>
      </c>
      <c r="K56" s="55">
        <v>0</v>
      </c>
    </row>
    <row r="57" spans="1:11">
      <c r="A57" s="25" t="s">
        <v>711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58">
        <v>0</v>
      </c>
      <c r="J57" s="358">
        <v>0</v>
      </c>
      <c r="K57" s="55">
        <v>0</v>
      </c>
    </row>
    <row r="58" spans="1:11">
      <c r="A58" s="25" t="s">
        <v>711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58">
        <v>0</v>
      </c>
      <c r="J58" s="358">
        <v>0</v>
      </c>
      <c r="K58" s="55">
        <v>0</v>
      </c>
    </row>
    <row r="59" spans="1:11">
      <c r="A59" s="25" t="s">
        <v>711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58">
        <v>0</v>
      </c>
      <c r="J59" s="358">
        <v>0</v>
      </c>
      <c r="K59" s="55">
        <v>0</v>
      </c>
    </row>
    <row r="60" spans="1:11">
      <c r="A60" s="25" t="s">
        <v>730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58">
        <v>0</v>
      </c>
      <c r="J60" s="358">
        <v>0</v>
      </c>
      <c r="K60" s="55">
        <v>0</v>
      </c>
    </row>
    <row r="61" spans="1:11">
      <c r="A61" s="25" t="s">
        <v>730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58">
        <v>0</v>
      </c>
      <c r="J61" s="358">
        <v>0</v>
      </c>
      <c r="K61" s="55">
        <v>0</v>
      </c>
    </row>
    <row r="62" spans="1:11">
      <c r="A62" s="25" t="s">
        <v>730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58">
        <v>0</v>
      </c>
      <c r="J62" s="358">
        <v>0</v>
      </c>
      <c r="K62" s="55">
        <v>0</v>
      </c>
    </row>
    <row r="63" spans="1:11">
      <c r="A63" s="25" t="s">
        <v>730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58">
        <v>0</v>
      </c>
      <c r="J63" s="358">
        <v>0</v>
      </c>
      <c r="K63" s="55">
        <v>0</v>
      </c>
    </row>
    <row r="64" spans="1:11">
      <c r="A64" s="25" t="s">
        <v>730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58">
        <v>0</v>
      </c>
      <c r="J64" s="358">
        <v>0</v>
      </c>
      <c r="K64" s="55">
        <v>0</v>
      </c>
    </row>
    <row r="65" spans="1:11">
      <c r="A65" s="25" t="s">
        <v>730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58">
        <v>0</v>
      </c>
      <c r="J65" s="358">
        <v>0</v>
      </c>
      <c r="K65" s="55">
        <v>0</v>
      </c>
    </row>
    <row r="66" spans="1:11">
      <c r="A66" s="25" t="s">
        <v>730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58">
        <v>0</v>
      </c>
      <c r="J66" s="358">
        <v>0</v>
      </c>
      <c r="K66" s="55">
        <v>0</v>
      </c>
    </row>
    <row r="67" spans="1:11">
      <c r="A67" s="25" t="s">
        <v>730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58">
        <v>0</v>
      </c>
      <c r="J67" s="358">
        <v>0</v>
      </c>
      <c r="K67" s="55">
        <v>0</v>
      </c>
    </row>
    <row r="68" spans="1:11">
      <c r="A68" s="25" t="s">
        <v>730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58">
        <v>0</v>
      </c>
      <c r="J68" s="358">
        <v>0</v>
      </c>
      <c r="K68" s="55">
        <v>0</v>
      </c>
    </row>
    <row r="69" spans="1:11">
      <c r="A69" s="25" t="s">
        <v>730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58">
        <v>0</v>
      </c>
      <c r="J69" s="358">
        <v>0</v>
      </c>
      <c r="K69" s="55">
        <v>0</v>
      </c>
    </row>
    <row r="70" spans="1:11">
      <c r="A70" s="25" t="s">
        <v>730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58">
        <v>0</v>
      </c>
      <c r="J70" s="358">
        <v>0</v>
      </c>
      <c r="K70" s="55">
        <v>0</v>
      </c>
    </row>
    <row r="71" spans="1:11">
      <c r="A71" s="25" t="s">
        <v>730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58">
        <v>0</v>
      </c>
      <c r="J71" s="358">
        <v>0</v>
      </c>
      <c r="K71" s="55">
        <v>0</v>
      </c>
    </row>
    <row r="72" spans="1:11">
      <c r="A72" s="25" t="s">
        <v>730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58">
        <v>0</v>
      </c>
      <c r="J72" s="358">
        <v>0</v>
      </c>
      <c r="K72" s="55">
        <v>0</v>
      </c>
    </row>
    <row r="73" spans="1:11">
      <c r="A73" s="25" t="s">
        <v>730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58">
        <v>0</v>
      </c>
      <c r="J73" s="358">
        <v>0</v>
      </c>
      <c r="K73" s="55">
        <v>0</v>
      </c>
    </row>
    <row r="74" spans="1:11">
      <c r="A74" s="55" t="s">
        <v>733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733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733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733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733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733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733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733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733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733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733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733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733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733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/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sqref="A1:K1"/>
    </sheetView>
  </sheetViews>
  <sheetFormatPr defaultColWidth="15.42578125" defaultRowHeight="15"/>
  <cols>
    <col min="1" max="1" width="22.5703125" style="100" customWidth="1"/>
    <col min="2" max="2" width="31.42578125" style="100" customWidth="1"/>
    <col min="3" max="3" width="9.28515625" style="100" customWidth="1"/>
    <col min="4" max="4" width="9.85546875" style="100" customWidth="1"/>
    <col min="5" max="5" width="9.42578125" style="100" customWidth="1"/>
    <col min="6" max="6" width="12.28515625" style="100" customWidth="1"/>
    <col min="7" max="7" width="11.5703125" style="100" customWidth="1"/>
    <col min="8" max="8" width="13.85546875" style="100" customWidth="1"/>
    <col min="9" max="9" width="15" style="100" customWidth="1"/>
    <col min="10" max="10" width="15.42578125" style="100"/>
    <col min="11" max="11" width="30.7109375" style="100" customWidth="1"/>
    <col min="12" max="16384" width="15.42578125" style="100"/>
  </cols>
  <sheetData>
    <row r="1" spans="1:11" ht="18.75">
      <c r="A1" s="488" t="s">
        <v>825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56"/>
      <c r="B2" s="356"/>
      <c r="C2" s="356"/>
      <c r="D2" s="356"/>
      <c r="E2" s="356"/>
      <c r="F2" s="356"/>
      <c r="G2" s="356"/>
      <c r="H2" s="356"/>
      <c r="I2" s="356"/>
      <c r="J2" s="356"/>
    </row>
    <row r="3" spans="1:11" ht="31.5">
      <c r="A3" s="357" t="s">
        <v>749</v>
      </c>
      <c r="B3" s="357" t="s">
        <v>818</v>
      </c>
      <c r="C3" s="357" t="s">
        <v>397</v>
      </c>
      <c r="D3" s="357" t="s">
        <v>2</v>
      </c>
      <c r="E3" s="357" t="s">
        <v>3</v>
      </c>
      <c r="F3" s="357" t="s">
        <v>23</v>
      </c>
      <c r="G3" s="357" t="s">
        <v>506</v>
      </c>
      <c r="H3" s="357" t="s">
        <v>334</v>
      </c>
      <c r="I3" s="357" t="s">
        <v>687</v>
      </c>
      <c r="J3" s="357" t="s">
        <v>819</v>
      </c>
      <c r="K3" s="357" t="s">
        <v>454</v>
      </c>
    </row>
    <row r="4" spans="1:11">
      <c r="A4" s="25" t="s">
        <v>514</v>
      </c>
      <c r="B4" s="25" t="s">
        <v>293</v>
      </c>
      <c r="C4" s="25" t="s">
        <v>30</v>
      </c>
      <c r="D4" s="26">
        <v>0</v>
      </c>
      <c r="E4" s="26">
        <v>11</v>
      </c>
      <c r="F4" s="26">
        <v>3</v>
      </c>
      <c r="G4" s="26">
        <v>0</v>
      </c>
      <c r="H4" s="26">
        <v>14</v>
      </c>
      <c r="I4" s="358">
        <v>2069.4299999999998</v>
      </c>
      <c r="J4" s="358">
        <v>7194.56</v>
      </c>
      <c r="K4" s="42">
        <v>513.9</v>
      </c>
    </row>
    <row r="5" spans="1:11">
      <c r="A5" s="25" t="s">
        <v>514</v>
      </c>
      <c r="B5" s="25" t="s">
        <v>293</v>
      </c>
      <c r="C5" s="25" t="s">
        <v>31</v>
      </c>
      <c r="D5" s="26">
        <v>4</v>
      </c>
      <c r="E5" s="26">
        <v>3</v>
      </c>
      <c r="F5" s="26">
        <v>259</v>
      </c>
      <c r="G5" s="26">
        <v>0</v>
      </c>
      <c r="H5" s="26">
        <v>266</v>
      </c>
      <c r="I5" s="358">
        <v>65236.78</v>
      </c>
      <c r="J5" s="358">
        <v>132903.84</v>
      </c>
      <c r="K5" s="42">
        <v>499.64</v>
      </c>
    </row>
    <row r="6" spans="1:11">
      <c r="A6" s="25" t="s">
        <v>514</v>
      </c>
      <c r="B6" s="25" t="s">
        <v>293</v>
      </c>
      <c r="C6" s="25" t="s">
        <v>33</v>
      </c>
      <c r="D6" s="26">
        <v>24</v>
      </c>
      <c r="E6" s="26">
        <v>2</v>
      </c>
      <c r="F6" s="26">
        <v>184</v>
      </c>
      <c r="G6" s="26">
        <v>0</v>
      </c>
      <c r="H6" s="26">
        <v>210</v>
      </c>
      <c r="I6" s="358">
        <v>70780.850000000006</v>
      </c>
      <c r="J6" s="358">
        <v>128543.11</v>
      </c>
      <c r="K6" s="42">
        <v>612.11</v>
      </c>
    </row>
    <row r="7" spans="1:11">
      <c r="A7" s="25" t="s">
        <v>514</v>
      </c>
      <c r="B7" s="25" t="s">
        <v>293</v>
      </c>
      <c r="C7" s="25" t="s">
        <v>34</v>
      </c>
      <c r="D7" s="26">
        <v>85</v>
      </c>
      <c r="E7" s="26">
        <v>4</v>
      </c>
      <c r="F7" s="26">
        <v>190</v>
      </c>
      <c r="G7" s="26">
        <v>0</v>
      </c>
      <c r="H7" s="26">
        <v>279</v>
      </c>
      <c r="I7" s="358">
        <v>143096.93</v>
      </c>
      <c r="J7" s="358">
        <v>208209.04</v>
      </c>
      <c r="K7" s="42">
        <v>746.27</v>
      </c>
    </row>
    <row r="8" spans="1:11">
      <c r="A8" s="25" t="s">
        <v>514</v>
      </c>
      <c r="B8" s="25" t="s">
        <v>293</v>
      </c>
      <c r="C8" s="25" t="s">
        <v>35</v>
      </c>
      <c r="D8" s="26">
        <v>134</v>
      </c>
      <c r="E8" s="26">
        <v>5</v>
      </c>
      <c r="F8" s="26">
        <v>126</v>
      </c>
      <c r="G8" s="26">
        <v>0</v>
      </c>
      <c r="H8" s="26">
        <v>265</v>
      </c>
      <c r="I8" s="358">
        <v>193666.66</v>
      </c>
      <c r="J8" s="358">
        <v>235304.23</v>
      </c>
      <c r="K8" s="42">
        <v>887.94</v>
      </c>
    </row>
    <row r="9" spans="1:11">
      <c r="A9" s="25" t="s">
        <v>514</v>
      </c>
      <c r="B9" s="25" t="s">
        <v>293</v>
      </c>
      <c r="C9" s="25" t="s">
        <v>36</v>
      </c>
      <c r="D9" s="26">
        <v>106</v>
      </c>
      <c r="E9" s="26">
        <v>3</v>
      </c>
      <c r="F9" s="26">
        <v>58</v>
      </c>
      <c r="G9" s="26">
        <v>0</v>
      </c>
      <c r="H9" s="26">
        <v>167</v>
      </c>
      <c r="I9" s="358">
        <v>494872.33</v>
      </c>
      <c r="J9" s="358">
        <v>138134.46</v>
      </c>
      <c r="K9" s="42">
        <v>827.15</v>
      </c>
    </row>
    <row r="10" spans="1:11">
      <c r="A10" s="25" t="s">
        <v>514</v>
      </c>
      <c r="B10" s="25" t="s">
        <v>293</v>
      </c>
      <c r="C10" s="25" t="s">
        <v>37</v>
      </c>
      <c r="D10" s="26">
        <v>57</v>
      </c>
      <c r="E10" s="26">
        <v>5</v>
      </c>
      <c r="F10" s="26">
        <v>17</v>
      </c>
      <c r="G10" s="26">
        <v>0</v>
      </c>
      <c r="H10" s="26">
        <v>79</v>
      </c>
      <c r="I10" s="358">
        <v>277237.44</v>
      </c>
      <c r="J10" s="358">
        <v>57396</v>
      </c>
      <c r="K10" s="42">
        <v>726.53</v>
      </c>
    </row>
    <row r="11" spans="1:11">
      <c r="A11" s="25" t="s">
        <v>514</v>
      </c>
      <c r="B11" s="25" t="s">
        <v>293</v>
      </c>
      <c r="C11" s="25" t="s">
        <v>38</v>
      </c>
      <c r="D11" s="26">
        <v>11</v>
      </c>
      <c r="E11" s="26">
        <v>5</v>
      </c>
      <c r="F11" s="26">
        <v>4</v>
      </c>
      <c r="G11" s="26">
        <v>0</v>
      </c>
      <c r="H11" s="26">
        <v>20</v>
      </c>
      <c r="I11" s="358">
        <v>62786.52</v>
      </c>
      <c r="J11" s="358">
        <v>19281.07</v>
      </c>
      <c r="K11" s="42">
        <v>964.05</v>
      </c>
    </row>
    <row r="12" spans="1:11">
      <c r="A12" s="25" t="s">
        <v>514</v>
      </c>
      <c r="B12" s="25" t="s">
        <v>293</v>
      </c>
      <c r="C12" s="25" t="s">
        <v>39</v>
      </c>
      <c r="D12" s="26">
        <v>6</v>
      </c>
      <c r="E12" s="26">
        <v>8</v>
      </c>
      <c r="F12" s="26">
        <v>2</v>
      </c>
      <c r="G12" s="26">
        <v>0</v>
      </c>
      <c r="H12" s="26">
        <v>16</v>
      </c>
      <c r="I12" s="358">
        <v>23934.75</v>
      </c>
      <c r="J12" s="358">
        <v>11137.52</v>
      </c>
      <c r="K12" s="42">
        <v>696.1</v>
      </c>
    </row>
    <row r="13" spans="1:11">
      <c r="A13" s="25" t="s">
        <v>514</v>
      </c>
      <c r="B13" s="25" t="s">
        <v>293</v>
      </c>
      <c r="C13" s="25" t="s">
        <v>47</v>
      </c>
      <c r="D13" s="26">
        <v>3</v>
      </c>
      <c r="E13" s="26">
        <v>6</v>
      </c>
      <c r="F13" s="26">
        <v>1</v>
      </c>
      <c r="G13" s="26">
        <v>0</v>
      </c>
      <c r="H13" s="26">
        <v>10</v>
      </c>
      <c r="I13" s="358">
        <v>10184.66</v>
      </c>
      <c r="J13" s="358">
        <v>6969.21</v>
      </c>
      <c r="K13" s="42">
        <v>696.92</v>
      </c>
    </row>
    <row r="14" spans="1:11">
      <c r="A14" s="25" t="s">
        <v>514</v>
      </c>
      <c r="B14" s="25" t="s">
        <v>293</v>
      </c>
      <c r="C14" s="25" t="s">
        <v>48</v>
      </c>
      <c r="D14" s="26">
        <v>2</v>
      </c>
      <c r="E14" s="26">
        <v>2</v>
      </c>
      <c r="F14" s="26">
        <v>0</v>
      </c>
      <c r="G14" s="26">
        <v>0</v>
      </c>
      <c r="H14" s="26">
        <v>4</v>
      </c>
      <c r="I14" s="358">
        <v>1193.5</v>
      </c>
      <c r="J14" s="358">
        <v>2828.87</v>
      </c>
      <c r="K14" s="42">
        <v>707.22</v>
      </c>
    </row>
    <row r="15" spans="1:11">
      <c r="A15" s="25" t="s">
        <v>514</v>
      </c>
      <c r="B15" s="25" t="s">
        <v>293</v>
      </c>
      <c r="C15" s="25" t="s">
        <v>49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358">
        <v>0</v>
      </c>
      <c r="J15" s="358">
        <v>0</v>
      </c>
      <c r="K15" s="42">
        <v>0</v>
      </c>
    </row>
    <row r="16" spans="1:11">
      <c r="A16" s="25" t="s">
        <v>514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58">
        <v>0</v>
      </c>
      <c r="J16" s="358">
        <v>0</v>
      </c>
      <c r="K16" s="42">
        <v>0</v>
      </c>
    </row>
    <row r="17" spans="1:11">
      <c r="A17" s="25" t="s">
        <v>514</v>
      </c>
      <c r="B17" s="25" t="s">
        <v>293</v>
      </c>
      <c r="C17" s="25" t="s">
        <v>280</v>
      </c>
      <c r="D17" s="26">
        <v>432</v>
      </c>
      <c r="E17" s="26">
        <v>54</v>
      </c>
      <c r="F17" s="26">
        <v>844</v>
      </c>
      <c r="G17" s="26">
        <v>0</v>
      </c>
      <c r="H17" s="26">
        <v>1330</v>
      </c>
      <c r="I17" s="358">
        <v>1345059.85</v>
      </c>
      <c r="J17" s="358">
        <v>947901.91</v>
      </c>
      <c r="K17" s="42">
        <v>712.71</v>
      </c>
    </row>
    <row r="18" spans="1:11">
      <c r="A18" s="25" t="s">
        <v>750</v>
      </c>
      <c r="B18" s="25" t="s">
        <v>411</v>
      </c>
      <c r="C18" s="25" t="s">
        <v>30</v>
      </c>
      <c r="D18" s="26">
        <v>0</v>
      </c>
      <c r="E18" s="26">
        <v>10</v>
      </c>
      <c r="F18" s="26">
        <v>0</v>
      </c>
      <c r="G18" s="26">
        <v>0</v>
      </c>
      <c r="H18" s="26">
        <v>10</v>
      </c>
      <c r="I18" s="358">
        <v>20955.36</v>
      </c>
      <c r="J18" s="358">
        <v>4905.79</v>
      </c>
      <c r="K18" s="42">
        <v>490.58</v>
      </c>
    </row>
    <row r="19" spans="1:11">
      <c r="A19" s="25" t="s">
        <v>750</v>
      </c>
      <c r="B19" s="25" t="s">
        <v>411</v>
      </c>
      <c r="C19" s="25" t="s">
        <v>31</v>
      </c>
      <c r="D19" s="26">
        <v>13</v>
      </c>
      <c r="E19" s="26">
        <v>4</v>
      </c>
      <c r="F19" s="26">
        <v>1</v>
      </c>
      <c r="G19" s="26">
        <v>0</v>
      </c>
      <c r="H19" s="26">
        <v>18</v>
      </c>
      <c r="I19" s="358">
        <v>18995.599999999999</v>
      </c>
      <c r="J19" s="358">
        <v>17044.98</v>
      </c>
      <c r="K19" s="42">
        <v>946.94</v>
      </c>
    </row>
    <row r="20" spans="1:11">
      <c r="A20" s="25" t="s">
        <v>750</v>
      </c>
      <c r="B20" s="25" t="s">
        <v>411</v>
      </c>
      <c r="C20" s="25" t="s">
        <v>33</v>
      </c>
      <c r="D20" s="26">
        <v>21</v>
      </c>
      <c r="E20" s="26">
        <v>2</v>
      </c>
      <c r="F20" s="26">
        <v>7</v>
      </c>
      <c r="G20" s="26">
        <v>0</v>
      </c>
      <c r="H20" s="26">
        <v>30</v>
      </c>
      <c r="I20" s="358">
        <v>72581.61</v>
      </c>
      <c r="J20" s="358">
        <v>34391.51</v>
      </c>
      <c r="K20" s="42">
        <v>1146.3800000000001</v>
      </c>
    </row>
    <row r="21" spans="1:11">
      <c r="A21" s="25" t="s">
        <v>750</v>
      </c>
      <c r="B21" s="25" t="s">
        <v>411</v>
      </c>
      <c r="C21" s="25" t="s">
        <v>34</v>
      </c>
      <c r="D21" s="26">
        <v>32</v>
      </c>
      <c r="E21" s="26">
        <v>3</v>
      </c>
      <c r="F21" s="26">
        <v>3</v>
      </c>
      <c r="G21" s="26">
        <v>0</v>
      </c>
      <c r="H21" s="26">
        <v>38</v>
      </c>
      <c r="I21" s="358">
        <v>154345.21</v>
      </c>
      <c r="J21" s="358">
        <v>49909.51</v>
      </c>
      <c r="K21" s="42">
        <v>1313.41</v>
      </c>
    </row>
    <row r="22" spans="1:11">
      <c r="A22" s="25" t="s">
        <v>750</v>
      </c>
      <c r="B22" s="25" t="s">
        <v>411</v>
      </c>
      <c r="C22" s="25" t="s">
        <v>35</v>
      </c>
      <c r="D22" s="26">
        <v>28</v>
      </c>
      <c r="E22" s="26">
        <v>2</v>
      </c>
      <c r="F22" s="26">
        <v>2</v>
      </c>
      <c r="G22" s="26">
        <v>0</v>
      </c>
      <c r="H22" s="26">
        <v>32</v>
      </c>
      <c r="I22" s="358">
        <v>180824.91</v>
      </c>
      <c r="J22" s="358">
        <v>37245.120000000003</v>
      </c>
      <c r="K22" s="42">
        <v>1163.9100000000001</v>
      </c>
    </row>
    <row r="23" spans="1:11">
      <c r="A23" s="25" t="s">
        <v>750</v>
      </c>
      <c r="B23" s="25" t="s">
        <v>411</v>
      </c>
      <c r="C23" s="25" t="s">
        <v>36</v>
      </c>
      <c r="D23" s="26">
        <v>7</v>
      </c>
      <c r="E23" s="26">
        <v>0</v>
      </c>
      <c r="F23" s="26">
        <v>3</v>
      </c>
      <c r="G23" s="26">
        <v>0</v>
      </c>
      <c r="H23" s="26">
        <v>10</v>
      </c>
      <c r="I23" s="358">
        <v>94025.83</v>
      </c>
      <c r="J23" s="358">
        <v>12615.4</v>
      </c>
      <c r="K23" s="42">
        <v>1261.54</v>
      </c>
    </row>
    <row r="24" spans="1:11">
      <c r="A24" s="25" t="s">
        <v>750</v>
      </c>
      <c r="B24" s="25" t="s">
        <v>411</v>
      </c>
      <c r="C24" s="25" t="s">
        <v>37</v>
      </c>
      <c r="D24" s="26">
        <v>4</v>
      </c>
      <c r="E24" s="26">
        <v>1</v>
      </c>
      <c r="F24" s="26">
        <v>3</v>
      </c>
      <c r="G24" s="26">
        <v>0</v>
      </c>
      <c r="H24" s="26">
        <v>8</v>
      </c>
      <c r="I24" s="358">
        <v>45264.28</v>
      </c>
      <c r="J24" s="358">
        <v>9849.08</v>
      </c>
      <c r="K24" s="42">
        <v>1231.1400000000001</v>
      </c>
    </row>
    <row r="25" spans="1:11">
      <c r="A25" s="25" t="s">
        <v>750</v>
      </c>
      <c r="B25" s="25" t="s">
        <v>411</v>
      </c>
      <c r="C25" s="25" t="s">
        <v>38</v>
      </c>
      <c r="D25" s="26">
        <v>2</v>
      </c>
      <c r="E25" s="26">
        <v>1</v>
      </c>
      <c r="F25" s="26">
        <v>0</v>
      </c>
      <c r="G25" s="26">
        <v>0</v>
      </c>
      <c r="H25" s="26">
        <v>3</v>
      </c>
      <c r="I25" s="358">
        <v>51259.94</v>
      </c>
      <c r="J25" s="358">
        <v>4601.3100000000004</v>
      </c>
      <c r="K25" s="42">
        <v>1533.77</v>
      </c>
    </row>
    <row r="26" spans="1:11">
      <c r="A26" s="25" t="s">
        <v>750</v>
      </c>
      <c r="B26" s="25" t="s">
        <v>411</v>
      </c>
      <c r="C26" s="25" t="s">
        <v>39</v>
      </c>
      <c r="D26" s="26">
        <v>4</v>
      </c>
      <c r="E26" s="26">
        <v>1</v>
      </c>
      <c r="F26" s="26">
        <v>1</v>
      </c>
      <c r="G26" s="26">
        <v>0</v>
      </c>
      <c r="H26" s="26">
        <v>6</v>
      </c>
      <c r="I26" s="358">
        <v>60436.55</v>
      </c>
      <c r="J26" s="358">
        <v>7515.37</v>
      </c>
      <c r="K26" s="42">
        <v>1252.56</v>
      </c>
    </row>
    <row r="27" spans="1:11">
      <c r="A27" s="25" t="s">
        <v>750</v>
      </c>
      <c r="B27" s="25" t="s">
        <v>411</v>
      </c>
      <c r="C27" s="25" t="s">
        <v>47</v>
      </c>
      <c r="D27" s="26">
        <v>7</v>
      </c>
      <c r="E27" s="26">
        <v>1</v>
      </c>
      <c r="F27" s="26">
        <v>0</v>
      </c>
      <c r="G27" s="26">
        <v>0</v>
      </c>
      <c r="H27" s="26">
        <v>8</v>
      </c>
      <c r="I27" s="358">
        <v>135489.48000000001</v>
      </c>
      <c r="J27" s="358">
        <v>9074.7000000000007</v>
      </c>
      <c r="K27" s="42">
        <v>1134.3399999999999</v>
      </c>
    </row>
    <row r="28" spans="1:11">
      <c r="A28" s="25" t="s">
        <v>750</v>
      </c>
      <c r="B28" s="25" t="s">
        <v>411</v>
      </c>
      <c r="C28" s="25" t="s">
        <v>48</v>
      </c>
      <c r="D28" s="26">
        <v>1</v>
      </c>
      <c r="E28" s="26">
        <v>0</v>
      </c>
      <c r="F28" s="26">
        <v>0</v>
      </c>
      <c r="G28" s="26">
        <v>0</v>
      </c>
      <c r="H28" s="26">
        <v>1</v>
      </c>
      <c r="I28" s="358">
        <v>5189.3999999999996</v>
      </c>
      <c r="J28" s="358">
        <v>1536.81</v>
      </c>
      <c r="K28" s="42">
        <v>1536.81</v>
      </c>
    </row>
    <row r="29" spans="1:11">
      <c r="A29" s="25" t="s">
        <v>750</v>
      </c>
      <c r="B29" s="25" t="s">
        <v>411</v>
      </c>
      <c r="C29" s="25" t="s">
        <v>49</v>
      </c>
      <c r="D29" s="26">
        <v>0</v>
      </c>
      <c r="E29" s="26">
        <v>1</v>
      </c>
      <c r="F29" s="26">
        <v>0</v>
      </c>
      <c r="G29" s="26">
        <v>0</v>
      </c>
      <c r="H29" s="26">
        <v>1</v>
      </c>
      <c r="I29" s="358">
        <v>0</v>
      </c>
      <c r="J29" s="358">
        <v>498.8</v>
      </c>
      <c r="K29" s="42">
        <v>498.8</v>
      </c>
    </row>
    <row r="30" spans="1:11">
      <c r="A30" s="25" t="s">
        <v>750</v>
      </c>
      <c r="B30" s="25" t="s">
        <v>411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58">
        <v>0</v>
      </c>
      <c r="J30" s="358">
        <v>0</v>
      </c>
      <c r="K30" s="42">
        <v>0</v>
      </c>
    </row>
    <row r="31" spans="1:11">
      <c r="A31" s="25" t="s">
        <v>750</v>
      </c>
      <c r="B31" s="25" t="s">
        <v>411</v>
      </c>
      <c r="C31" s="25" t="s">
        <v>280</v>
      </c>
      <c r="D31" s="26">
        <v>119</v>
      </c>
      <c r="E31" s="26">
        <v>26</v>
      </c>
      <c r="F31" s="26">
        <v>20</v>
      </c>
      <c r="G31" s="26">
        <v>0</v>
      </c>
      <c r="H31" s="26">
        <v>165</v>
      </c>
      <c r="I31" s="358">
        <v>839368.17</v>
      </c>
      <c r="J31" s="358">
        <v>189188.38</v>
      </c>
      <c r="K31" s="42">
        <v>1146.6000000000001</v>
      </c>
    </row>
    <row r="32" spans="1:11">
      <c r="A32" s="25" t="s">
        <v>747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58">
        <v>0</v>
      </c>
      <c r="J32" s="358">
        <v>0</v>
      </c>
      <c r="K32" s="42">
        <v>0</v>
      </c>
    </row>
    <row r="33" spans="1:11">
      <c r="A33" s="25" t="s">
        <v>747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58">
        <v>0</v>
      </c>
      <c r="J33" s="358">
        <v>0</v>
      </c>
      <c r="K33" s="42">
        <v>0</v>
      </c>
    </row>
    <row r="34" spans="1:11">
      <c r="A34" s="25" t="s">
        <v>747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58">
        <v>0</v>
      </c>
      <c r="J34" s="358">
        <v>0</v>
      </c>
      <c r="K34" s="42">
        <v>0</v>
      </c>
    </row>
    <row r="35" spans="1:11">
      <c r="A35" s="25" t="s">
        <v>747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58">
        <v>0</v>
      </c>
      <c r="J35" s="358">
        <v>0</v>
      </c>
      <c r="K35" s="42">
        <v>0</v>
      </c>
    </row>
    <row r="36" spans="1:11">
      <c r="A36" s="25" t="s">
        <v>747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58">
        <v>0</v>
      </c>
      <c r="J36" s="358">
        <v>0</v>
      </c>
      <c r="K36" s="42">
        <v>0</v>
      </c>
    </row>
    <row r="37" spans="1:11">
      <c r="A37" s="25" t="s">
        <v>747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58">
        <v>0</v>
      </c>
      <c r="J37" s="358">
        <v>0</v>
      </c>
      <c r="K37" s="42">
        <v>0</v>
      </c>
    </row>
    <row r="38" spans="1:11">
      <c r="A38" s="25" t="s">
        <v>747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58">
        <v>0</v>
      </c>
      <c r="J38" s="358">
        <v>0</v>
      </c>
      <c r="K38" s="42">
        <v>0</v>
      </c>
    </row>
    <row r="39" spans="1:11">
      <c r="A39" s="25" t="s">
        <v>747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58">
        <v>0</v>
      </c>
      <c r="J39" s="358">
        <v>0</v>
      </c>
      <c r="K39" s="42">
        <v>0</v>
      </c>
    </row>
    <row r="40" spans="1:11">
      <c r="A40" s="25" t="s">
        <v>747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58">
        <v>0</v>
      </c>
      <c r="J40" s="358">
        <v>0</v>
      </c>
      <c r="K40" s="42">
        <v>0</v>
      </c>
    </row>
    <row r="41" spans="1:11">
      <c r="A41" s="25" t="s">
        <v>747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58">
        <v>0</v>
      </c>
      <c r="J41" s="358">
        <v>0</v>
      </c>
      <c r="K41" s="42">
        <v>0</v>
      </c>
    </row>
    <row r="42" spans="1:11">
      <c r="A42" s="25" t="s">
        <v>747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58">
        <v>0</v>
      </c>
      <c r="J42" s="358">
        <v>0</v>
      </c>
      <c r="K42" s="42">
        <v>0</v>
      </c>
    </row>
    <row r="43" spans="1:11">
      <c r="A43" s="25" t="s">
        <v>747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58">
        <v>0</v>
      </c>
      <c r="J43" s="358">
        <v>0</v>
      </c>
      <c r="K43" s="42">
        <v>0</v>
      </c>
    </row>
    <row r="44" spans="1:11">
      <c r="A44" s="25" t="s">
        <v>747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58">
        <v>0</v>
      </c>
      <c r="J44" s="358">
        <v>0</v>
      </c>
      <c r="K44" s="42">
        <v>0</v>
      </c>
    </row>
    <row r="45" spans="1:11">
      <c r="A45" s="25" t="s">
        <v>747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58">
        <v>0</v>
      </c>
      <c r="J45" s="358">
        <v>0</v>
      </c>
      <c r="K45" s="42">
        <v>0</v>
      </c>
    </row>
    <row r="46" spans="1:11">
      <c r="A46" s="25" t="s">
        <v>711</v>
      </c>
      <c r="B46" s="25" t="s">
        <v>327</v>
      </c>
      <c r="C46" s="25" t="s">
        <v>30</v>
      </c>
      <c r="D46" s="26">
        <v>0</v>
      </c>
      <c r="E46" s="26">
        <v>9</v>
      </c>
      <c r="F46" s="26">
        <v>0</v>
      </c>
      <c r="G46" s="26">
        <v>0</v>
      </c>
      <c r="H46" s="26">
        <v>9</v>
      </c>
      <c r="I46" s="358">
        <v>0</v>
      </c>
      <c r="J46" s="358">
        <v>1179.3900000000001</v>
      </c>
      <c r="K46" s="42">
        <v>131.04</v>
      </c>
    </row>
    <row r="47" spans="1:11">
      <c r="A47" s="25" t="s">
        <v>711</v>
      </c>
      <c r="B47" s="25" t="s">
        <v>327</v>
      </c>
      <c r="C47" s="25" t="s">
        <v>31</v>
      </c>
      <c r="D47" s="26">
        <v>0</v>
      </c>
      <c r="E47" s="26">
        <v>5</v>
      </c>
      <c r="F47" s="26">
        <v>9</v>
      </c>
      <c r="G47" s="26">
        <v>0</v>
      </c>
      <c r="H47" s="26">
        <v>14</v>
      </c>
      <c r="I47" s="358">
        <v>8239.75</v>
      </c>
      <c r="J47" s="358">
        <v>2975.31</v>
      </c>
      <c r="K47" s="42">
        <v>212.52</v>
      </c>
    </row>
    <row r="48" spans="1:11">
      <c r="A48" s="25" t="s">
        <v>711</v>
      </c>
      <c r="B48" s="25" t="s">
        <v>327</v>
      </c>
      <c r="C48" s="25" t="s">
        <v>33</v>
      </c>
      <c r="D48" s="26">
        <v>9</v>
      </c>
      <c r="E48" s="26">
        <v>5</v>
      </c>
      <c r="F48" s="26">
        <v>10</v>
      </c>
      <c r="G48" s="26">
        <v>0</v>
      </c>
      <c r="H48" s="26">
        <v>24</v>
      </c>
      <c r="I48" s="358">
        <v>22.79</v>
      </c>
      <c r="J48" s="358">
        <v>6241.26</v>
      </c>
      <c r="K48" s="42">
        <v>260.05</v>
      </c>
    </row>
    <row r="49" spans="1:11">
      <c r="A49" s="25" t="s">
        <v>711</v>
      </c>
      <c r="B49" s="25" t="s">
        <v>327</v>
      </c>
      <c r="C49" s="25" t="s">
        <v>34</v>
      </c>
      <c r="D49" s="26">
        <v>153</v>
      </c>
      <c r="E49" s="26">
        <v>3</v>
      </c>
      <c r="F49" s="26">
        <v>16</v>
      </c>
      <c r="G49" s="26">
        <v>0</v>
      </c>
      <c r="H49" s="26">
        <v>172</v>
      </c>
      <c r="I49" s="358">
        <v>21748.39</v>
      </c>
      <c r="J49" s="358">
        <v>45738.73</v>
      </c>
      <c r="K49" s="42">
        <v>265.92</v>
      </c>
    </row>
    <row r="50" spans="1:11">
      <c r="A50" s="25" t="s">
        <v>711</v>
      </c>
      <c r="B50" s="25" t="s">
        <v>327</v>
      </c>
      <c r="C50" s="25" t="s">
        <v>35</v>
      </c>
      <c r="D50" s="26">
        <v>225</v>
      </c>
      <c r="E50" s="26">
        <v>7</v>
      </c>
      <c r="F50" s="26">
        <v>13</v>
      </c>
      <c r="G50" s="26">
        <v>0</v>
      </c>
      <c r="H50" s="26">
        <v>245</v>
      </c>
      <c r="I50" s="358">
        <v>32257.9</v>
      </c>
      <c r="J50" s="358">
        <v>60339.34</v>
      </c>
      <c r="K50" s="42">
        <v>246.28</v>
      </c>
    </row>
    <row r="51" spans="1:11">
      <c r="A51" s="25" t="s">
        <v>711</v>
      </c>
      <c r="B51" s="25" t="s">
        <v>327</v>
      </c>
      <c r="C51" s="25" t="s">
        <v>36</v>
      </c>
      <c r="D51" s="26">
        <v>253</v>
      </c>
      <c r="E51" s="26">
        <v>2</v>
      </c>
      <c r="F51" s="26">
        <v>4</v>
      </c>
      <c r="G51" s="26">
        <v>0</v>
      </c>
      <c r="H51" s="26">
        <v>259</v>
      </c>
      <c r="I51" s="358">
        <v>57041.89</v>
      </c>
      <c r="J51" s="358">
        <v>63846.17</v>
      </c>
      <c r="K51" s="42">
        <v>246.51000000000002</v>
      </c>
    </row>
    <row r="52" spans="1:11">
      <c r="A52" s="25" t="s">
        <v>711</v>
      </c>
      <c r="B52" s="25" t="s">
        <v>327</v>
      </c>
      <c r="C52" s="25" t="s">
        <v>37</v>
      </c>
      <c r="D52" s="26">
        <v>78</v>
      </c>
      <c r="E52" s="26">
        <v>1</v>
      </c>
      <c r="F52" s="26">
        <v>0</v>
      </c>
      <c r="G52" s="26">
        <v>0</v>
      </c>
      <c r="H52" s="26">
        <v>79</v>
      </c>
      <c r="I52" s="358">
        <v>27757.09</v>
      </c>
      <c r="J52" s="358">
        <v>20956.05</v>
      </c>
      <c r="K52" s="42">
        <v>265.27</v>
      </c>
    </row>
    <row r="53" spans="1:11">
      <c r="A53" s="25" t="s">
        <v>711</v>
      </c>
      <c r="B53" s="25" t="s">
        <v>327</v>
      </c>
      <c r="C53" s="25" t="s">
        <v>38</v>
      </c>
      <c r="D53" s="26">
        <v>8</v>
      </c>
      <c r="E53" s="26">
        <v>0</v>
      </c>
      <c r="F53" s="26">
        <v>0</v>
      </c>
      <c r="G53" s="26">
        <v>0</v>
      </c>
      <c r="H53" s="26">
        <v>8</v>
      </c>
      <c r="I53" s="358">
        <v>0</v>
      </c>
      <c r="J53" s="358">
        <v>2083.5500000000002</v>
      </c>
      <c r="K53" s="42">
        <v>260.44</v>
      </c>
    </row>
    <row r="54" spans="1:11">
      <c r="A54" s="25" t="s">
        <v>711</v>
      </c>
      <c r="B54" s="25" t="s">
        <v>327</v>
      </c>
      <c r="C54" s="25" t="s">
        <v>39</v>
      </c>
      <c r="D54" s="26">
        <v>1</v>
      </c>
      <c r="E54" s="26">
        <v>0</v>
      </c>
      <c r="F54" s="26">
        <v>0</v>
      </c>
      <c r="G54" s="26">
        <v>0</v>
      </c>
      <c r="H54" s="26">
        <v>1</v>
      </c>
      <c r="I54" s="358">
        <v>0</v>
      </c>
      <c r="J54" s="358">
        <v>253.2</v>
      </c>
      <c r="K54" s="42">
        <v>253.2</v>
      </c>
    </row>
    <row r="55" spans="1:11">
      <c r="A55" s="25" t="s">
        <v>711</v>
      </c>
      <c r="B55" s="25" t="s">
        <v>327</v>
      </c>
      <c r="C55" s="25" t="s">
        <v>47</v>
      </c>
      <c r="D55" s="26">
        <v>1</v>
      </c>
      <c r="E55" s="26">
        <v>1</v>
      </c>
      <c r="F55" s="26">
        <v>0</v>
      </c>
      <c r="G55" s="26">
        <v>0</v>
      </c>
      <c r="H55" s="26">
        <v>2</v>
      </c>
      <c r="I55" s="358">
        <v>0</v>
      </c>
      <c r="J55" s="358">
        <v>337.45</v>
      </c>
      <c r="K55" s="42">
        <v>168.73</v>
      </c>
    </row>
    <row r="56" spans="1:11">
      <c r="A56" s="25" t="s">
        <v>711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58">
        <v>0</v>
      </c>
      <c r="J56" s="358">
        <v>0</v>
      </c>
      <c r="K56" s="42">
        <v>0</v>
      </c>
    </row>
    <row r="57" spans="1:11">
      <c r="A57" s="25" t="s">
        <v>711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58">
        <v>0</v>
      </c>
      <c r="J57" s="358">
        <v>0</v>
      </c>
      <c r="K57" s="42">
        <v>0</v>
      </c>
    </row>
    <row r="58" spans="1:11">
      <c r="A58" s="25" t="s">
        <v>711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58">
        <v>0</v>
      </c>
      <c r="J58" s="358">
        <v>0</v>
      </c>
      <c r="K58" s="42">
        <v>0</v>
      </c>
    </row>
    <row r="59" spans="1:11">
      <c r="A59" s="25" t="s">
        <v>711</v>
      </c>
      <c r="B59" s="25" t="s">
        <v>327</v>
      </c>
      <c r="C59" s="25" t="s">
        <v>280</v>
      </c>
      <c r="D59" s="26">
        <v>728</v>
      </c>
      <c r="E59" s="26">
        <v>33</v>
      </c>
      <c r="F59" s="26">
        <v>52</v>
      </c>
      <c r="G59" s="26">
        <v>0</v>
      </c>
      <c r="H59" s="26">
        <v>813</v>
      </c>
      <c r="I59" s="358">
        <v>147067.81</v>
      </c>
      <c r="J59" s="358">
        <v>203950.45</v>
      </c>
      <c r="K59" s="42">
        <v>250.86</v>
      </c>
    </row>
    <row r="60" spans="1:11">
      <c r="A60" s="25" t="s">
        <v>730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58">
        <v>0</v>
      </c>
      <c r="J60" s="358">
        <v>0</v>
      </c>
      <c r="K60" s="42">
        <v>0</v>
      </c>
    </row>
    <row r="61" spans="1:11">
      <c r="A61" s="25" t="s">
        <v>730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58">
        <v>0</v>
      </c>
      <c r="J61" s="358">
        <v>0</v>
      </c>
      <c r="K61" s="42">
        <v>0</v>
      </c>
    </row>
    <row r="62" spans="1:11">
      <c r="A62" s="25" t="s">
        <v>730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58">
        <v>0</v>
      </c>
      <c r="J62" s="358">
        <v>0</v>
      </c>
      <c r="K62" s="42">
        <v>0</v>
      </c>
    </row>
    <row r="63" spans="1:11">
      <c r="A63" s="25" t="s">
        <v>730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58">
        <v>0</v>
      </c>
      <c r="J63" s="358">
        <v>0</v>
      </c>
      <c r="K63" s="42">
        <v>0</v>
      </c>
    </row>
    <row r="64" spans="1:11">
      <c r="A64" s="25" t="s">
        <v>730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58">
        <v>0</v>
      </c>
      <c r="J64" s="358">
        <v>0</v>
      </c>
      <c r="K64" s="42">
        <v>0</v>
      </c>
    </row>
    <row r="65" spans="1:11">
      <c r="A65" s="25" t="s">
        <v>730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58">
        <v>0</v>
      </c>
      <c r="J65" s="358">
        <v>0</v>
      </c>
      <c r="K65" s="42">
        <v>0</v>
      </c>
    </row>
    <row r="66" spans="1:11">
      <c r="A66" s="25" t="s">
        <v>730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58">
        <v>0</v>
      </c>
      <c r="J66" s="358">
        <v>0</v>
      </c>
      <c r="K66" s="42">
        <v>0</v>
      </c>
    </row>
    <row r="67" spans="1:11">
      <c r="A67" s="25" t="s">
        <v>730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58">
        <v>0</v>
      </c>
      <c r="J67" s="358">
        <v>0</v>
      </c>
      <c r="K67" s="42">
        <v>0</v>
      </c>
    </row>
    <row r="68" spans="1:11">
      <c r="A68" s="25" t="s">
        <v>730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58">
        <v>0</v>
      </c>
      <c r="J68" s="358">
        <v>0</v>
      </c>
      <c r="K68" s="42">
        <v>0</v>
      </c>
    </row>
    <row r="69" spans="1:11">
      <c r="A69" s="25" t="s">
        <v>730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58">
        <v>0</v>
      </c>
      <c r="J69" s="358">
        <v>0</v>
      </c>
      <c r="K69" s="42">
        <v>0</v>
      </c>
    </row>
    <row r="70" spans="1:11">
      <c r="A70" s="25" t="s">
        <v>730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58">
        <v>0</v>
      </c>
      <c r="J70" s="358">
        <v>0</v>
      </c>
      <c r="K70" s="42">
        <v>0</v>
      </c>
    </row>
    <row r="71" spans="1:11">
      <c r="A71" s="25" t="s">
        <v>730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58">
        <v>0</v>
      </c>
      <c r="J71" s="358">
        <v>0</v>
      </c>
      <c r="K71" s="42">
        <v>0</v>
      </c>
    </row>
    <row r="72" spans="1:11">
      <c r="A72" s="25" t="s">
        <v>730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58">
        <v>0</v>
      </c>
      <c r="J72" s="358">
        <v>0</v>
      </c>
      <c r="K72" s="42">
        <v>0</v>
      </c>
    </row>
    <row r="73" spans="1:11">
      <c r="A73" s="25" t="s">
        <v>730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58">
        <v>0</v>
      </c>
      <c r="J73" s="358">
        <v>0</v>
      </c>
      <c r="K73" s="42">
        <v>0</v>
      </c>
    </row>
    <row r="74" spans="1:11">
      <c r="A74" s="25" t="s">
        <v>733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58">
        <v>0</v>
      </c>
      <c r="J74" s="358">
        <v>0</v>
      </c>
      <c r="K74" s="42">
        <v>0</v>
      </c>
    </row>
    <row r="75" spans="1:11">
      <c r="A75" s="25" t="s">
        <v>733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58">
        <v>0</v>
      </c>
      <c r="J75" s="358">
        <v>0</v>
      </c>
      <c r="K75" s="42">
        <v>0</v>
      </c>
    </row>
    <row r="76" spans="1:11">
      <c r="A76" s="25" t="s">
        <v>733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58">
        <v>0</v>
      </c>
      <c r="J76" s="358">
        <v>0</v>
      </c>
      <c r="K76" s="42">
        <v>0</v>
      </c>
    </row>
    <row r="77" spans="1:11">
      <c r="A77" s="25" t="s">
        <v>733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58">
        <v>0</v>
      </c>
      <c r="J77" s="358">
        <v>0</v>
      </c>
      <c r="K77" s="42">
        <v>0</v>
      </c>
    </row>
    <row r="78" spans="1:11">
      <c r="A78" s="25" t="s">
        <v>733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58">
        <v>0</v>
      </c>
      <c r="J78" s="358">
        <v>0</v>
      </c>
      <c r="K78" s="42">
        <v>0</v>
      </c>
    </row>
    <row r="79" spans="1:11">
      <c r="A79" s="25" t="s">
        <v>733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58">
        <v>0</v>
      </c>
      <c r="J79" s="358">
        <v>0</v>
      </c>
      <c r="K79" s="42">
        <v>0</v>
      </c>
    </row>
    <row r="80" spans="1:11">
      <c r="A80" s="25" t="s">
        <v>733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58">
        <v>0</v>
      </c>
      <c r="J80" s="358">
        <v>0</v>
      </c>
      <c r="K80" s="42">
        <v>0</v>
      </c>
    </row>
    <row r="81" spans="1:11">
      <c r="A81" s="25" t="s">
        <v>733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58">
        <v>0</v>
      </c>
      <c r="J81" s="358">
        <v>0</v>
      </c>
      <c r="K81" s="42">
        <v>0</v>
      </c>
    </row>
    <row r="82" spans="1:11">
      <c r="A82" s="25" t="s">
        <v>733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58">
        <v>0</v>
      </c>
      <c r="J82" s="358">
        <v>0</v>
      </c>
      <c r="K82" s="42">
        <v>0</v>
      </c>
    </row>
    <row r="83" spans="1:11">
      <c r="A83" s="25" t="s">
        <v>733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58">
        <v>0</v>
      </c>
      <c r="J83" s="358">
        <v>0</v>
      </c>
      <c r="K83" s="42">
        <v>0</v>
      </c>
    </row>
    <row r="84" spans="1:11">
      <c r="A84" s="25" t="s">
        <v>733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58">
        <v>0</v>
      </c>
      <c r="J84" s="358">
        <v>0</v>
      </c>
      <c r="K84" s="42">
        <v>0</v>
      </c>
    </row>
    <row r="85" spans="1:11">
      <c r="A85" s="25" t="s">
        <v>733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58">
        <v>0</v>
      </c>
      <c r="J85" s="358">
        <v>0</v>
      </c>
      <c r="K85" s="42">
        <v>0</v>
      </c>
    </row>
    <row r="86" spans="1:11">
      <c r="A86" s="25" t="s">
        <v>733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58">
        <v>0</v>
      </c>
      <c r="J86" s="358">
        <v>0</v>
      </c>
      <c r="K86" s="42">
        <v>0</v>
      </c>
    </row>
    <row r="87" spans="1:11">
      <c r="A87" s="25" t="s">
        <v>733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58">
        <v>0</v>
      </c>
      <c r="J87" s="358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I26" sqref="I26"/>
    </sheetView>
  </sheetViews>
  <sheetFormatPr defaultRowHeight="15"/>
  <cols>
    <col min="1" max="1" width="14.42578125" style="100" customWidth="1"/>
    <col min="2" max="2" width="24.85546875" style="100" customWidth="1"/>
    <col min="3" max="3" width="22.140625" style="100" customWidth="1"/>
    <col min="4" max="4" width="13.42578125" style="100" customWidth="1"/>
    <col min="5" max="5" width="11.5703125" style="100" bestFit="1" customWidth="1"/>
    <col min="6" max="16384" width="9.140625" style="100"/>
  </cols>
  <sheetData>
    <row r="1" spans="1:5" ht="18.75">
      <c r="A1" s="498" t="s">
        <v>820</v>
      </c>
      <c r="B1" s="498"/>
      <c r="C1" s="498"/>
      <c r="D1" s="498"/>
      <c r="E1" s="498"/>
    </row>
    <row r="2" spans="1:5" ht="16.5" thickBot="1">
      <c r="A2" s="360"/>
      <c r="B2" s="360"/>
      <c r="C2" s="360"/>
      <c r="D2" s="360"/>
    </row>
    <row r="3" spans="1:5" ht="16.5" thickBot="1">
      <c r="A3" s="361" t="s">
        <v>751</v>
      </c>
      <c r="B3" s="362" t="s">
        <v>752</v>
      </c>
      <c r="C3" s="363" t="s">
        <v>753</v>
      </c>
      <c r="D3" s="364" t="s">
        <v>754</v>
      </c>
      <c r="E3" s="364" t="s">
        <v>252</v>
      </c>
    </row>
    <row r="4" spans="1:5">
      <c r="A4" s="365" t="s">
        <v>755</v>
      </c>
      <c r="B4" s="366">
        <v>197893</v>
      </c>
      <c r="C4" s="367">
        <v>2259328.77</v>
      </c>
      <c r="D4" s="368">
        <v>11.42</v>
      </c>
      <c r="E4" s="368">
        <v>12</v>
      </c>
    </row>
    <row r="5" spans="1:5">
      <c r="A5" s="369" t="s">
        <v>756</v>
      </c>
      <c r="B5" s="370">
        <v>0</v>
      </c>
      <c r="C5" s="371" t="s">
        <v>251</v>
      </c>
      <c r="D5" s="372" t="s">
        <v>251</v>
      </c>
      <c r="E5" s="372" t="s">
        <v>251</v>
      </c>
    </row>
    <row r="6" spans="1:5">
      <c r="A6" s="369" t="s">
        <v>757</v>
      </c>
      <c r="B6" s="370">
        <v>0</v>
      </c>
      <c r="C6" s="371" t="s">
        <v>251</v>
      </c>
      <c r="D6" s="372" t="s">
        <v>251</v>
      </c>
      <c r="E6" s="372" t="s">
        <v>251</v>
      </c>
    </row>
    <row r="7" spans="1:5">
      <c r="A7" s="369" t="s">
        <v>758</v>
      </c>
      <c r="B7" s="370">
        <v>0</v>
      </c>
      <c r="C7" s="371" t="s">
        <v>251</v>
      </c>
      <c r="D7" s="372" t="s">
        <v>251</v>
      </c>
      <c r="E7" s="372" t="s">
        <v>251</v>
      </c>
    </row>
    <row r="8" spans="1:5">
      <c r="A8" s="369" t="s">
        <v>759</v>
      </c>
      <c r="B8" s="370">
        <v>0</v>
      </c>
      <c r="C8" s="371" t="s">
        <v>251</v>
      </c>
      <c r="D8" s="372" t="s">
        <v>251</v>
      </c>
      <c r="E8" s="372" t="s">
        <v>251</v>
      </c>
    </row>
    <row r="9" spans="1:5">
      <c r="A9" s="369" t="s">
        <v>760</v>
      </c>
      <c r="B9" s="370">
        <v>0</v>
      </c>
      <c r="C9" s="371" t="s">
        <v>251</v>
      </c>
      <c r="D9" s="372" t="s">
        <v>251</v>
      </c>
      <c r="E9" s="372" t="s">
        <v>251</v>
      </c>
    </row>
    <row r="10" spans="1:5">
      <c r="A10" s="369" t="s">
        <v>761</v>
      </c>
      <c r="B10" s="370">
        <v>0</v>
      </c>
      <c r="C10" s="371" t="s">
        <v>251</v>
      </c>
      <c r="D10" s="372" t="s">
        <v>251</v>
      </c>
      <c r="E10" s="372" t="s">
        <v>251</v>
      </c>
    </row>
    <row r="11" spans="1:5" ht="15.75" thickBot="1">
      <c r="A11" s="373" t="s">
        <v>762</v>
      </c>
      <c r="B11" s="374">
        <v>0</v>
      </c>
      <c r="C11" s="375" t="s">
        <v>251</v>
      </c>
      <c r="D11" s="376" t="s">
        <v>251</v>
      </c>
      <c r="E11" s="376" t="s">
        <v>251</v>
      </c>
    </row>
    <row r="12" spans="1:5" ht="16.5" thickBot="1">
      <c r="A12" s="377" t="s">
        <v>5</v>
      </c>
      <c r="B12" s="378">
        <f>SUM(B4:B11)</f>
        <v>197893</v>
      </c>
      <c r="C12" s="379">
        <f>SUM(C4:C11)</f>
        <v>2259328.77</v>
      </c>
      <c r="D12" s="380"/>
      <c r="E12" s="38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61"/>
  <sheetViews>
    <sheetView topLeftCell="A13" workbookViewId="0">
      <selection activeCell="L27" sqref="L27"/>
    </sheetView>
  </sheetViews>
  <sheetFormatPr defaultRowHeight="15"/>
  <cols>
    <col min="1" max="1" width="6.140625" style="100" customWidth="1"/>
    <col min="2" max="2" width="16.28515625" style="100" customWidth="1"/>
    <col min="3" max="3" width="12.42578125" style="100" customWidth="1"/>
    <col min="4" max="4" width="19.42578125" style="100" customWidth="1"/>
    <col min="5" max="5" width="11.85546875" style="100" customWidth="1"/>
    <col min="6" max="6" width="10.7109375" style="100" customWidth="1"/>
    <col min="7" max="7" width="12.42578125" style="100" customWidth="1"/>
    <col min="8" max="8" width="19.5703125" style="100" customWidth="1"/>
    <col min="9" max="9" width="12.28515625" style="100" customWidth="1"/>
    <col min="10" max="10" width="13.85546875" style="100" customWidth="1"/>
    <col min="11" max="11" width="12" style="100" customWidth="1"/>
    <col min="12" max="12" width="16.85546875" style="100" customWidth="1"/>
    <col min="13" max="13" width="9.140625" style="100"/>
    <col min="14" max="14" width="11" style="100" customWidth="1"/>
    <col min="15" max="15" width="10.28515625" style="100" customWidth="1"/>
    <col min="16" max="16" width="15" style="100" customWidth="1"/>
    <col min="17" max="17" width="9.140625" style="100"/>
    <col min="18" max="18" width="11.28515625" style="100" customWidth="1"/>
    <col min="19" max="19" width="12" style="100" customWidth="1"/>
    <col min="20" max="20" width="19.5703125" style="100" customWidth="1"/>
    <col min="21" max="21" width="13.140625" style="100" customWidth="1"/>
    <col min="22" max="16384" width="9.140625" style="100"/>
  </cols>
  <sheetData>
    <row r="1" spans="1:23" ht="18.75">
      <c r="A1" s="446" t="s">
        <v>391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</row>
    <row r="2" spans="1:23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</row>
    <row r="3" spans="1:23" ht="15.75">
      <c r="A3" s="465" t="s">
        <v>445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</row>
    <row r="4" spans="1:23" ht="15.75" thickBot="1">
      <c r="C4" s="10"/>
      <c r="D4" s="2"/>
      <c r="E4" s="2"/>
      <c r="F4" s="99"/>
      <c r="G4" s="2"/>
      <c r="H4" s="2"/>
      <c r="I4" s="2"/>
      <c r="J4" s="99"/>
      <c r="K4" s="2"/>
      <c r="L4" s="2"/>
      <c r="M4" s="2"/>
      <c r="N4" s="99"/>
      <c r="O4" s="2"/>
      <c r="P4" s="2"/>
      <c r="Q4" s="2"/>
      <c r="R4" s="99"/>
      <c r="S4" s="2"/>
      <c r="T4" s="2"/>
      <c r="U4" s="2"/>
    </row>
    <row r="5" spans="1:23" ht="15.75">
      <c r="A5" s="466" t="s">
        <v>29</v>
      </c>
      <c r="B5" s="468" t="s">
        <v>40</v>
      </c>
      <c r="C5" s="462" t="s">
        <v>43</v>
      </c>
      <c r="D5" s="463"/>
      <c r="E5" s="463"/>
      <c r="F5" s="464"/>
      <c r="G5" s="462" t="s">
        <v>44</v>
      </c>
      <c r="H5" s="463"/>
      <c r="I5" s="463"/>
      <c r="J5" s="464"/>
      <c r="K5" s="462" t="s">
        <v>45</v>
      </c>
      <c r="L5" s="463"/>
      <c r="M5" s="463"/>
      <c r="N5" s="464"/>
      <c r="O5" s="462" t="s">
        <v>46</v>
      </c>
      <c r="P5" s="463"/>
      <c r="Q5" s="463"/>
      <c r="R5" s="464"/>
      <c r="S5" s="462" t="s">
        <v>42</v>
      </c>
      <c r="T5" s="463"/>
      <c r="U5" s="463"/>
      <c r="V5" s="463"/>
      <c r="W5" s="464"/>
    </row>
    <row r="6" spans="1:23" ht="16.5" thickBot="1">
      <c r="A6" s="467"/>
      <c r="B6" s="469"/>
      <c r="C6" s="158" t="s">
        <v>0</v>
      </c>
      <c r="D6" s="159" t="s">
        <v>41</v>
      </c>
      <c r="E6" s="160" t="s">
        <v>13</v>
      </c>
      <c r="F6" s="161" t="s">
        <v>252</v>
      </c>
      <c r="G6" s="158" t="s">
        <v>0</v>
      </c>
      <c r="H6" s="159" t="s">
        <v>41</v>
      </c>
      <c r="I6" s="160" t="s">
        <v>13</v>
      </c>
      <c r="J6" s="161" t="s">
        <v>252</v>
      </c>
      <c r="K6" s="158" t="s">
        <v>0</v>
      </c>
      <c r="L6" s="159" t="s">
        <v>41</v>
      </c>
      <c r="M6" s="160" t="s">
        <v>13</v>
      </c>
      <c r="N6" s="161" t="s">
        <v>252</v>
      </c>
      <c r="O6" s="158" t="s">
        <v>0</v>
      </c>
      <c r="P6" s="159" t="s">
        <v>41</v>
      </c>
      <c r="Q6" s="160" t="s">
        <v>13</v>
      </c>
      <c r="R6" s="161" t="s">
        <v>252</v>
      </c>
      <c r="S6" s="158" t="s">
        <v>0</v>
      </c>
      <c r="T6" s="159" t="s">
        <v>41</v>
      </c>
      <c r="U6" s="160" t="s">
        <v>13</v>
      </c>
      <c r="V6" s="161" t="s">
        <v>252</v>
      </c>
      <c r="W6" s="160" t="s">
        <v>298</v>
      </c>
    </row>
    <row r="7" spans="1:23">
      <c r="A7" s="162">
        <v>1</v>
      </c>
      <c r="B7" s="163" t="s">
        <v>30</v>
      </c>
      <c r="C7" s="163">
        <v>0</v>
      </c>
      <c r="D7" s="163">
        <v>0</v>
      </c>
      <c r="E7" s="163">
        <v>0</v>
      </c>
      <c r="F7" s="164" t="s">
        <v>251</v>
      </c>
      <c r="G7" s="165">
        <v>26605</v>
      </c>
      <c r="H7" s="166">
        <v>8263639.3200000003</v>
      </c>
      <c r="I7" s="163">
        <v>310.60000000000002</v>
      </c>
      <c r="J7" s="164">
        <v>275.25</v>
      </c>
      <c r="K7" s="165">
        <v>2206</v>
      </c>
      <c r="L7" s="166">
        <v>1544016.5</v>
      </c>
      <c r="M7" s="163">
        <v>699.92</v>
      </c>
      <c r="N7" s="164">
        <v>736.3</v>
      </c>
      <c r="O7" s="165">
        <v>455</v>
      </c>
      <c r="P7" s="166">
        <v>336048.12</v>
      </c>
      <c r="Q7" s="163">
        <v>738.57</v>
      </c>
      <c r="R7" s="164">
        <v>736.3</v>
      </c>
      <c r="S7" s="165">
        <v>29266</v>
      </c>
      <c r="T7" s="166">
        <v>10143703.939999999</v>
      </c>
      <c r="U7" s="166">
        <v>346.6</v>
      </c>
      <c r="V7" s="164">
        <v>313.72000000000003</v>
      </c>
      <c r="W7" s="31">
        <v>1.1599999999999999</v>
      </c>
    </row>
    <row r="8" spans="1:23">
      <c r="A8" s="167">
        <v>2</v>
      </c>
      <c r="B8" s="168" t="s">
        <v>31</v>
      </c>
      <c r="C8" s="169">
        <v>8107</v>
      </c>
      <c r="D8" s="170">
        <v>9589653.5199999996</v>
      </c>
      <c r="E8" s="168">
        <v>1182.8900000000001</v>
      </c>
      <c r="F8" s="171">
        <v>1249.1100000000001</v>
      </c>
      <c r="G8" s="169">
        <v>21768</v>
      </c>
      <c r="H8" s="170">
        <v>9502223.4700000007</v>
      </c>
      <c r="I8" s="168">
        <v>436.52</v>
      </c>
      <c r="J8" s="171">
        <v>369.53</v>
      </c>
      <c r="K8" s="169">
        <v>24761</v>
      </c>
      <c r="L8" s="170">
        <v>14425249.699999999</v>
      </c>
      <c r="M8" s="168">
        <v>582.58000000000004</v>
      </c>
      <c r="N8" s="171">
        <v>480.56</v>
      </c>
      <c r="O8" s="169">
        <v>1079</v>
      </c>
      <c r="P8" s="170">
        <v>787471.89</v>
      </c>
      <c r="Q8" s="168">
        <v>729.82</v>
      </c>
      <c r="R8" s="171">
        <v>736.3</v>
      </c>
      <c r="S8" s="169">
        <v>55715</v>
      </c>
      <c r="T8" s="170">
        <v>34304598.579999998</v>
      </c>
      <c r="U8" s="170">
        <v>615.72</v>
      </c>
      <c r="V8" s="171">
        <v>501.33</v>
      </c>
      <c r="W8" s="32">
        <v>2.21</v>
      </c>
    </row>
    <row r="9" spans="1:23">
      <c r="A9" s="167">
        <v>3</v>
      </c>
      <c r="B9" s="168" t="s">
        <v>33</v>
      </c>
      <c r="C9" s="169">
        <v>29933</v>
      </c>
      <c r="D9" s="170">
        <v>34082255.859999999</v>
      </c>
      <c r="E9" s="168">
        <v>1138.6199999999999</v>
      </c>
      <c r="F9" s="171">
        <v>1195.6000000000001</v>
      </c>
      <c r="G9" s="169">
        <v>17344</v>
      </c>
      <c r="H9" s="170">
        <v>8486033.4700000007</v>
      </c>
      <c r="I9" s="168">
        <v>489.28</v>
      </c>
      <c r="J9" s="171">
        <v>436.35</v>
      </c>
      <c r="K9" s="169">
        <v>16418</v>
      </c>
      <c r="L9" s="170">
        <v>9938954.8000000007</v>
      </c>
      <c r="M9" s="168">
        <v>605.37</v>
      </c>
      <c r="N9" s="171">
        <v>503.89</v>
      </c>
      <c r="O9" s="169">
        <v>198</v>
      </c>
      <c r="P9" s="170">
        <v>142821.22</v>
      </c>
      <c r="Q9" s="168">
        <v>721.32</v>
      </c>
      <c r="R9" s="171">
        <v>736.3</v>
      </c>
      <c r="S9" s="169">
        <v>63893</v>
      </c>
      <c r="T9" s="170">
        <v>52650065.350000001</v>
      </c>
      <c r="U9" s="170">
        <v>824.03</v>
      </c>
      <c r="V9" s="171">
        <v>736.3</v>
      </c>
      <c r="W9" s="32">
        <v>2.5299999999999998</v>
      </c>
    </row>
    <row r="10" spans="1:23">
      <c r="A10" s="167">
        <v>4</v>
      </c>
      <c r="B10" s="168" t="s">
        <v>34</v>
      </c>
      <c r="C10" s="169">
        <v>97125</v>
      </c>
      <c r="D10" s="170">
        <v>110257665.78</v>
      </c>
      <c r="E10" s="168">
        <v>1135.21</v>
      </c>
      <c r="F10" s="171">
        <v>1167.6500000000001</v>
      </c>
      <c r="G10" s="169">
        <v>25911</v>
      </c>
      <c r="H10" s="170">
        <v>14287582.199999999</v>
      </c>
      <c r="I10" s="168">
        <v>551.41</v>
      </c>
      <c r="J10" s="171">
        <v>502.11</v>
      </c>
      <c r="K10" s="169">
        <v>24067</v>
      </c>
      <c r="L10" s="170">
        <v>15061619.960000001</v>
      </c>
      <c r="M10" s="168">
        <v>625.82000000000005</v>
      </c>
      <c r="N10" s="171">
        <v>521.76</v>
      </c>
      <c r="O10" s="169">
        <v>149</v>
      </c>
      <c r="P10" s="170">
        <v>108172.9</v>
      </c>
      <c r="Q10" s="168">
        <v>725.99</v>
      </c>
      <c r="R10" s="171">
        <v>736.3</v>
      </c>
      <c r="S10" s="169">
        <v>147252</v>
      </c>
      <c r="T10" s="170">
        <v>139715040.84</v>
      </c>
      <c r="U10" s="170">
        <v>948.82</v>
      </c>
      <c r="V10" s="171">
        <v>935.52</v>
      </c>
      <c r="W10" s="32">
        <v>5.83</v>
      </c>
    </row>
    <row r="11" spans="1:23">
      <c r="A11" s="167">
        <v>5</v>
      </c>
      <c r="B11" s="168" t="s">
        <v>35</v>
      </c>
      <c r="C11" s="169">
        <v>229506</v>
      </c>
      <c r="D11" s="170">
        <v>261474354.36000001</v>
      </c>
      <c r="E11" s="168">
        <v>1139.29</v>
      </c>
      <c r="F11" s="171">
        <v>1217.28</v>
      </c>
      <c r="G11" s="169">
        <v>34888</v>
      </c>
      <c r="H11" s="170">
        <v>20368570.920000002</v>
      </c>
      <c r="I11" s="168">
        <v>583.83000000000004</v>
      </c>
      <c r="J11" s="171">
        <v>521.31000000000006</v>
      </c>
      <c r="K11" s="169">
        <v>30411</v>
      </c>
      <c r="L11" s="170">
        <v>19291594.879999999</v>
      </c>
      <c r="M11" s="168">
        <v>634.36</v>
      </c>
      <c r="N11" s="171">
        <v>526.52</v>
      </c>
      <c r="O11" s="169">
        <v>101</v>
      </c>
      <c r="P11" s="170">
        <v>73144.38</v>
      </c>
      <c r="Q11" s="168">
        <v>724.2</v>
      </c>
      <c r="R11" s="171">
        <v>736.3</v>
      </c>
      <c r="S11" s="169">
        <v>294906</v>
      </c>
      <c r="T11" s="170">
        <v>301207664.54000002</v>
      </c>
      <c r="U11" s="170">
        <v>1021.37</v>
      </c>
      <c r="V11" s="171">
        <v>1035.6099999999999</v>
      </c>
      <c r="W11" s="32">
        <v>11.68</v>
      </c>
    </row>
    <row r="12" spans="1:23">
      <c r="A12" s="167">
        <v>6</v>
      </c>
      <c r="B12" s="168" t="s">
        <v>36</v>
      </c>
      <c r="C12" s="169">
        <v>334443</v>
      </c>
      <c r="D12" s="170">
        <v>355754218.32999998</v>
      </c>
      <c r="E12" s="168">
        <v>1063.72</v>
      </c>
      <c r="F12" s="171">
        <v>1100.4000000000001</v>
      </c>
      <c r="G12" s="169">
        <v>35783</v>
      </c>
      <c r="H12" s="170">
        <v>22987588.629999999</v>
      </c>
      <c r="I12" s="168">
        <v>642.41999999999996</v>
      </c>
      <c r="J12" s="171">
        <v>557.88</v>
      </c>
      <c r="K12" s="169">
        <v>29781</v>
      </c>
      <c r="L12" s="170">
        <v>18396759.780000001</v>
      </c>
      <c r="M12" s="168">
        <v>617.73</v>
      </c>
      <c r="N12" s="171">
        <v>516.53</v>
      </c>
      <c r="O12" s="169">
        <v>3245</v>
      </c>
      <c r="P12" s="170">
        <v>873405.85</v>
      </c>
      <c r="Q12" s="168">
        <v>269.14999999999998</v>
      </c>
      <c r="R12" s="171">
        <v>360</v>
      </c>
      <c r="S12" s="169">
        <v>403252</v>
      </c>
      <c r="T12" s="170">
        <v>398011972.58999997</v>
      </c>
      <c r="U12" s="170">
        <v>987.01</v>
      </c>
      <c r="V12" s="171">
        <v>942.63</v>
      </c>
      <c r="W12" s="32">
        <v>15.97</v>
      </c>
    </row>
    <row r="13" spans="1:23">
      <c r="A13" s="167">
        <v>7</v>
      </c>
      <c r="B13" s="168" t="s">
        <v>37</v>
      </c>
      <c r="C13" s="169">
        <v>393041</v>
      </c>
      <c r="D13" s="170">
        <v>364011971.19</v>
      </c>
      <c r="E13" s="168">
        <v>926.14</v>
      </c>
      <c r="F13" s="171">
        <v>838.8</v>
      </c>
      <c r="G13" s="169">
        <v>46687</v>
      </c>
      <c r="H13" s="170">
        <v>30871463.18</v>
      </c>
      <c r="I13" s="168">
        <v>661.24</v>
      </c>
      <c r="J13" s="171">
        <v>562.76</v>
      </c>
      <c r="K13" s="169">
        <v>28228</v>
      </c>
      <c r="L13" s="170">
        <v>16586102.300000001</v>
      </c>
      <c r="M13" s="168">
        <v>587.58000000000004</v>
      </c>
      <c r="N13" s="171">
        <v>502.04</v>
      </c>
      <c r="O13" s="169">
        <v>3082</v>
      </c>
      <c r="P13" s="170">
        <v>666240.02</v>
      </c>
      <c r="Q13" s="168">
        <v>216.17</v>
      </c>
      <c r="R13" s="171">
        <v>170.49</v>
      </c>
      <c r="S13" s="169">
        <v>471038</v>
      </c>
      <c r="T13" s="170">
        <v>412135776.69</v>
      </c>
      <c r="U13" s="170">
        <v>874.95</v>
      </c>
      <c r="V13" s="171">
        <v>753.16</v>
      </c>
      <c r="W13" s="32">
        <v>18.66</v>
      </c>
    </row>
    <row r="14" spans="1:23">
      <c r="A14" s="167">
        <v>8</v>
      </c>
      <c r="B14" s="168" t="s">
        <v>38</v>
      </c>
      <c r="C14" s="169">
        <v>298413</v>
      </c>
      <c r="D14" s="170">
        <v>245046231.58000001</v>
      </c>
      <c r="E14" s="168">
        <v>821.16</v>
      </c>
      <c r="F14" s="171">
        <v>670.74</v>
      </c>
      <c r="G14" s="169">
        <v>46261</v>
      </c>
      <c r="H14" s="170">
        <v>30073371.390000001</v>
      </c>
      <c r="I14" s="168">
        <v>650.08000000000004</v>
      </c>
      <c r="J14" s="171">
        <v>545.49</v>
      </c>
      <c r="K14" s="169">
        <v>21445</v>
      </c>
      <c r="L14" s="170">
        <v>11757411.34</v>
      </c>
      <c r="M14" s="168">
        <v>548.26</v>
      </c>
      <c r="N14" s="171">
        <v>472.49</v>
      </c>
      <c r="O14" s="169">
        <v>1781</v>
      </c>
      <c r="P14" s="170">
        <v>247047.01</v>
      </c>
      <c r="Q14" s="168">
        <v>138.71</v>
      </c>
      <c r="R14" s="171">
        <v>115.46</v>
      </c>
      <c r="S14" s="169">
        <v>367900</v>
      </c>
      <c r="T14" s="170">
        <v>287124061.31999999</v>
      </c>
      <c r="U14" s="170">
        <v>780.44</v>
      </c>
      <c r="V14" s="171">
        <v>635.85</v>
      </c>
      <c r="W14" s="32">
        <v>14.57</v>
      </c>
    </row>
    <row r="15" spans="1:23">
      <c r="A15" s="167">
        <v>9</v>
      </c>
      <c r="B15" s="168" t="s">
        <v>39</v>
      </c>
      <c r="C15" s="169">
        <v>285070</v>
      </c>
      <c r="D15" s="170">
        <v>215877023.88</v>
      </c>
      <c r="E15" s="168">
        <v>757.28</v>
      </c>
      <c r="F15" s="171">
        <v>590.74</v>
      </c>
      <c r="G15" s="169">
        <v>57784</v>
      </c>
      <c r="H15" s="170">
        <v>37067404.310000002</v>
      </c>
      <c r="I15" s="168">
        <v>641.48</v>
      </c>
      <c r="J15" s="171">
        <v>534.31000000000006</v>
      </c>
      <c r="K15" s="169">
        <v>17772</v>
      </c>
      <c r="L15" s="170">
        <v>9327466.8300000001</v>
      </c>
      <c r="M15" s="168">
        <v>524.84</v>
      </c>
      <c r="N15" s="171">
        <v>452.8</v>
      </c>
      <c r="O15" s="169">
        <v>1454</v>
      </c>
      <c r="P15" s="170">
        <v>188992.74</v>
      </c>
      <c r="Q15" s="168">
        <v>129.97999999999999</v>
      </c>
      <c r="R15" s="171">
        <v>109.29</v>
      </c>
      <c r="S15" s="169">
        <v>362080</v>
      </c>
      <c r="T15" s="170">
        <v>262460887.75999999</v>
      </c>
      <c r="U15" s="170">
        <v>724.87</v>
      </c>
      <c r="V15" s="171">
        <v>572.65</v>
      </c>
      <c r="W15" s="32">
        <v>14.34</v>
      </c>
    </row>
    <row r="16" spans="1:23">
      <c r="A16" s="167">
        <v>10</v>
      </c>
      <c r="B16" s="168" t="s">
        <v>47</v>
      </c>
      <c r="C16" s="169">
        <v>168423</v>
      </c>
      <c r="D16" s="170">
        <v>117194995.13</v>
      </c>
      <c r="E16" s="168">
        <v>695.84</v>
      </c>
      <c r="F16" s="171">
        <v>500.64</v>
      </c>
      <c r="G16" s="169">
        <v>45679</v>
      </c>
      <c r="H16" s="170">
        <v>29333261.670000002</v>
      </c>
      <c r="I16" s="168">
        <v>642.16</v>
      </c>
      <c r="J16" s="171">
        <v>527.85</v>
      </c>
      <c r="K16" s="169">
        <v>9562</v>
      </c>
      <c r="L16" s="170">
        <v>4994168.97</v>
      </c>
      <c r="M16" s="168">
        <v>522.29</v>
      </c>
      <c r="N16" s="171">
        <v>411.48</v>
      </c>
      <c r="O16" s="169">
        <v>677</v>
      </c>
      <c r="P16" s="170">
        <v>88396.07</v>
      </c>
      <c r="Q16" s="168">
        <v>130.57</v>
      </c>
      <c r="R16" s="171">
        <v>116.35</v>
      </c>
      <c r="S16" s="169">
        <v>224341</v>
      </c>
      <c r="T16" s="170">
        <v>151610821.84</v>
      </c>
      <c r="U16" s="170">
        <v>675.81</v>
      </c>
      <c r="V16" s="171">
        <v>510.52</v>
      </c>
      <c r="W16" s="32">
        <v>8.89</v>
      </c>
    </row>
    <row r="17" spans="1:23">
      <c r="A17" s="167">
        <v>11</v>
      </c>
      <c r="B17" s="168" t="s">
        <v>48</v>
      </c>
      <c r="C17" s="169">
        <v>60714</v>
      </c>
      <c r="D17" s="170">
        <v>40304017.020000003</v>
      </c>
      <c r="E17" s="168">
        <v>663.83</v>
      </c>
      <c r="F17" s="171">
        <v>459.31</v>
      </c>
      <c r="G17" s="169">
        <v>21492</v>
      </c>
      <c r="H17" s="170">
        <v>13893565.24</v>
      </c>
      <c r="I17" s="168">
        <v>646.45000000000005</v>
      </c>
      <c r="J17" s="171">
        <v>516.88</v>
      </c>
      <c r="K17" s="169">
        <v>3892</v>
      </c>
      <c r="L17" s="170">
        <v>1998585.72</v>
      </c>
      <c r="M17" s="168">
        <v>513.51</v>
      </c>
      <c r="N17" s="171">
        <v>399.85</v>
      </c>
      <c r="O17" s="169">
        <v>187</v>
      </c>
      <c r="P17" s="170">
        <v>25408.38</v>
      </c>
      <c r="Q17" s="168">
        <v>135.87</v>
      </c>
      <c r="R17" s="171">
        <v>126.12</v>
      </c>
      <c r="S17" s="169">
        <v>86285</v>
      </c>
      <c r="T17" s="170">
        <v>56221576.359999999</v>
      </c>
      <c r="U17" s="170">
        <v>651.58000000000004</v>
      </c>
      <c r="V17" s="171">
        <v>494.79</v>
      </c>
      <c r="W17" s="32">
        <v>3.42</v>
      </c>
    </row>
    <row r="18" spans="1:23">
      <c r="A18" s="167">
        <v>12</v>
      </c>
      <c r="B18" s="168" t="s">
        <v>49</v>
      </c>
      <c r="C18" s="169">
        <v>11172</v>
      </c>
      <c r="D18" s="170">
        <v>7346810.8099999996</v>
      </c>
      <c r="E18" s="168">
        <v>657.61</v>
      </c>
      <c r="F18" s="171">
        <v>409.53</v>
      </c>
      <c r="G18" s="169">
        <v>5585</v>
      </c>
      <c r="H18" s="170">
        <v>3576433.15</v>
      </c>
      <c r="I18" s="168">
        <v>640.36</v>
      </c>
      <c r="J18" s="171">
        <v>510.52000000000004</v>
      </c>
      <c r="K18" s="169">
        <v>1121</v>
      </c>
      <c r="L18" s="170">
        <v>560890.54</v>
      </c>
      <c r="M18" s="168">
        <v>500.35</v>
      </c>
      <c r="N18" s="171">
        <v>400.92</v>
      </c>
      <c r="O18" s="169">
        <v>29</v>
      </c>
      <c r="P18" s="170">
        <v>4189.79</v>
      </c>
      <c r="Q18" s="168">
        <v>144.47999999999999</v>
      </c>
      <c r="R18" s="171">
        <v>147.70000000000002</v>
      </c>
      <c r="S18" s="169">
        <v>17907</v>
      </c>
      <c r="T18" s="170">
        <v>11488324.289999999</v>
      </c>
      <c r="U18" s="170">
        <v>641.54999999999995</v>
      </c>
      <c r="V18" s="171">
        <v>465.63</v>
      </c>
      <c r="W18" s="32">
        <v>0.71</v>
      </c>
    </row>
    <row r="19" spans="1:23" ht="15.75" thickBot="1">
      <c r="A19" s="172">
        <v>13</v>
      </c>
      <c r="B19" s="173" t="s">
        <v>32</v>
      </c>
      <c r="C19" s="174">
        <v>548</v>
      </c>
      <c r="D19" s="175">
        <v>474007.77</v>
      </c>
      <c r="E19" s="173">
        <v>864.98</v>
      </c>
      <c r="F19" s="176">
        <v>790.36</v>
      </c>
      <c r="G19" s="174">
        <v>32</v>
      </c>
      <c r="H19" s="175">
        <v>19012.48</v>
      </c>
      <c r="I19" s="173">
        <v>594.14</v>
      </c>
      <c r="J19" s="176">
        <v>543.9</v>
      </c>
      <c r="K19" s="174">
        <v>3</v>
      </c>
      <c r="L19" s="175">
        <v>2915.34</v>
      </c>
      <c r="M19" s="173">
        <v>971.78</v>
      </c>
      <c r="N19" s="176">
        <v>678.02</v>
      </c>
      <c r="O19" s="174">
        <v>0</v>
      </c>
      <c r="P19" s="175">
        <v>0</v>
      </c>
      <c r="Q19" s="173">
        <v>0</v>
      </c>
      <c r="R19" s="176" t="s">
        <v>251</v>
      </c>
      <c r="S19" s="174">
        <v>583</v>
      </c>
      <c r="T19" s="175">
        <v>495935.59</v>
      </c>
      <c r="U19" s="175">
        <v>850.66</v>
      </c>
      <c r="V19" s="176">
        <v>766.14</v>
      </c>
      <c r="W19" s="33">
        <v>0.02</v>
      </c>
    </row>
    <row r="20" spans="1:23" ht="16.5" thickBot="1">
      <c r="A20" s="34"/>
      <c r="B20" s="36" t="s">
        <v>410</v>
      </c>
      <c r="C20" s="37">
        <v>1916495</v>
      </c>
      <c r="D20" s="38">
        <v>1761413205.23</v>
      </c>
      <c r="E20" s="36">
        <v>919.08</v>
      </c>
      <c r="F20" s="39">
        <v>833.45</v>
      </c>
      <c r="G20" s="37">
        <v>385819</v>
      </c>
      <c r="H20" s="38">
        <v>228730149.43000001</v>
      </c>
      <c r="I20" s="36">
        <v>592.84</v>
      </c>
      <c r="J20" s="39">
        <v>511.09</v>
      </c>
      <c r="K20" s="37">
        <v>209667</v>
      </c>
      <c r="L20" s="38">
        <v>123885736.66</v>
      </c>
      <c r="M20" s="36">
        <v>590.87</v>
      </c>
      <c r="N20" s="39">
        <v>494.53</v>
      </c>
      <c r="O20" s="37">
        <v>12437</v>
      </c>
      <c r="P20" s="38">
        <v>3541338.37</v>
      </c>
      <c r="Q20" s="36">
        <v>284.74</v>
      </c>
      <c r="R20" s="39">
        <v>185.14</v>
      </c>
      <c r="S20" s="37">
        <v>2524418</v>
      </c>
      <c r="T20" s="38">
        <v>2117570429.6900001</v>
      </c>
      <c r="U20" s="38">
        <v>838.84</v>
      </c>
      <c r="V20" s="36">
        <v>710.88</v>
      </c>
      <c r="W20" s="35">
        <v>100</v>
      </c>
    </row>
    <row r="21" spans="1:23">
      <c r="A21" s="177"/>
      <c r="B21" s="177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65" t="s">
        <v>446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</row>
    <row r="23" spans="1:23" ht="15.75" thickBot="1">
      <c r="C23" s="99"/>
      <c r="D23" s="2"/>
      <c r="E23" s="2"/>
      <c r="F23" s="99"/>
      <c r="G23" s="2"/>
      <c r="H23" s="2"/>
      <c r="I23" s="2"/>
      <c r="J23" s="99"/>
      <c r="K23" s="2"/>
      <c r="L23" s="2"/>
      <c r="M23" s="2"/>
      <c r="N23" s="99"/>
      <c r="O23" s="2"/>
      <c r="P23" s="2"/>
      <c r="Q23" s="2"/>
      <c r="R23" s="99"/>
      <c r="S23" s="2"/>
      <c r="T23" s="2"/>
      <c r="U23" s="2"/>
    </row>
    <row r="24" spans="1:23" ht="15.75">
      <c r="A24" s="466" t="s">
        <v>29</v>
      </c>
      <c r="B24" s="468" t="s">
        <v>40</v>
      </c>
      <c r="C24" s="462" t="s">
        <v>43</v>
      </c>
      <c r="D24" s="463"/>
      <c r="E24" s="463"/>
      <c r="F24" s="464"/>
      <c r="G24" s="462" t="s">
        <v>44</v>
      </c>
      <c r="H24" s="463"/>
      <c r="I24" s="463"/>
      <c r="J24" s="464"/>
      <c r="K24" s="462" t="s">
        <v>45</v>
      </c>
      <c r="L24" s="463"/>
      <c r="M24" s="463"/>
      <c r="N24" s="464"/>
      <c r="O24" s="462" t="s">
        <v>46</v>
      </c>
      <c r="P24" s="463"/>
      <c r="Q24" s="463"/>
      <c r="R24" s="464"/>
      <c r="S24" s="462" t="s">
        <v>42</v>
      </c>
      <c r="T24" s="463"/>
      <c r="U24" s="463"/>
      <c r="V24" s="463"/>
      <c r="W24" s="464"/>
    </row>
    <row r="25" spans="1:23" ht="16.5" thickBot="1">
      <c r="A25" s="467"/>
      <c r="B25" s="469"/>
      <c r="C25" s="158" t="s">
        <v>0</v>
      </c>
      <c r="D25" s="159" t="s">
        <v>41</v>
      </c>
      <c r="E25" s="160" t="s">
        <v>13</v>
      </c>
      <c r="F25" s="161" t="s">
        <v>252</v>
      </c>
      <c r="G25" s="158" t="s">
        <v>0</v>
      </c>
      <c r="H25" s="159" t="s">
        <v>41</v>
      </c>
      <c r="I25" s="160" t="s">
        <v>13</v>
      </c>
      <c r="J25" s="161" t="s">
        <v>252</v>
      </c>
      <c r="K25" s="158" t="s">
        <v>0</v>
      </c>
      <c r="L25" s="159" t="s">
        <v>41</v>
      </c>
      <c r="M25" s="160" t="s">
        <v>13</v>
      </c>
      <c r="N25" s="161" t="s">
        <v>252</v>
      </c>
      <c r="O25" s="158" t="s">
        <v>0</v>
      </c>
      <c r="P25" s="159" t="s">
        <v>41</v>
      </c>
      <c r="Q25" s="160" t="s">
        <v>13</v>
      </c>
      <c r="R25" s="161" t="s">
        <v>252</v>
      </c>
      <c r="S25" s="158" t="s">
        <v>0</v>
      </c>
      <c r="T25" s="159" t="s">
        <v>41</v>
      </c>
      <c r="U25" s="160" t="s">
        <v>13</v>
      </c>
      <c r="V25" s="161" t="s">
        <v>252</v>
      </c>
      <c r="W25" s="160" t="s">
        <v>298</v>
      </c>
    </row>
    <row r="26" spans="1:23">
      <c r="A26" s="162">
        <v>1</v>
      </c>
      <c r="B26" s="163" t="s">
        <v>30</v>
      </c>
      <c r="C26" s="163">
        <v>0</v>
      </c>
      <c r="D26" s="163">
        <v>0</v>
      </c>
      <c r="E26" s="163">
        <v>0</v>
      </c>
      <c r="F26" s="164" t="s">
        <v>251</v>
      </c>
      <c r="G26" s="165">
        <v>13331</v>
      </c>
      <c r="H26" s="166">
        <v>4099552.74</v>
      </c>
      <c r="I26" s="163">
        <v>307.52</v>
      </c>
      <c r="J26" s="164">
        <v>270.41000000000003</v>
      </c>
      <c r="K26" s="165">
        <v>1277</v>
      </c>
      <c r="L26" s="166">
        <v>891265.38</v>
      </c>
      <c r="M26" s="163">
        <v>697.94</v>
      </c>
      <c r="N26" s="164">
        <v>736.3</v>
      </c>
      <c r="O26" s="165">
        <v>268</v>
      </c>
      <c r="P26" s="166">
        <v>198028.27</v>
      </c>
      <c r="Q26" s="163">
        <v>738.91</v>
      </c>
      <c r="R26" s="164">
        <v>736.3</v>
      </c>
      <c r="S26" s="165">
        <v>14876</v>
      </c>
      <c r="T26" s="166">
        <v>5188846.3899999997</v>
      </c>
      <c r="U26" s="166">
        <v>348.81</v>
      </c>
      <c r="V26" s="164">
        <v>312.5</v>
      </c>
      <c r="W26" s="31">
        <v>1.25</v>
      </c>
    </row>
    <row r="27" spans="1:23">
      <c r="A27" s="167">
        <v>2</v>
      </c>
      <c r="B27" s="168" t="s">
        <v>31</v>
      </c>
      <c r="C27" s="169">
        <v>5308</v>
      </c>
      <c r="D27" s="170">
        <v>6511892.3200000003</v>
      </c>
      <c r="E27" s="168">
        <v>1226.81</v>
      </c>
      <c r="F27" s="171">
        <v>1296.93</v>
      </c>
      <c r="G27" s="169">
        <v>3915</v>
      </c>
      <c r="H27" s="170">
        <v>1818506.81</v>
      </c>
      <c r="I27" s="168">
        <v>464.5</v>
      </c>
      <c r="J27" s="171">
        <v>360.96</v>
      </c>
      <c r="K27" s="169">
        <v>15608</v>
      </c>
      <c r="L27" s="170">
        <v>9218513.0800000001</v>
      </c>
      <c r="M27" s="168">
        <v>590.63</v>
      </c>
      <c r="N27" s="171">
        <v>497.41</v>
      </c>
      <c r="O27" s="169">
        <v>650</v>
      </c>
      <c r="P27" s="170">
        <v>474536.45</v>
      </c>
      <c r="Q27" s="168">
        <v>730.06</v>
      </c>
      <c r="R27" s="171">
        <v>736.3</v>
      </c>
      <c r="S27" s="169">
        <v>25481</v>
      </c>
      <c r="T27" s="170">
        <v>18023448.66</v>
      </c>
      <c r="U27" s="170">
        <v>707.33</v>
      </c>
      <c r="V27" s="171">
        <v>574.41</v>
      </c>
      <c r="W27" s="32">
        <v>2.14</v>
      </c>
    </row>
    <row r="28" spans="1:23">
      <c r="A28" s="167">
        <v>3</v>
      </c>
      <c r="B28" s="168" t="s">
        <v>33</v>
      </c>
      <c r="C28" s="169">
        <v>13894</v>
      </c>
      <c r="D28" s="170">
        <v>18555553.52</v>
      </c>
      <c r="E28" s="168">
        <v>1335.51</v>
      </c>
      <c r="F28" s="171">
        <v>1359.3</v>
      </c>
      <c r="G28" s="169">
        <v>2151</v>
      </c>
      <c r="H28" s="170">
        <v>1011620.33</v>
      </c>
      <c r="I28" s="168">
        <v>470.3</v>
      </c>
      <c r="J28" s="171">
        <v>388</v>
      </c>
      <c r="K28" s="169">
        <v>10290</v>
      </c>
      <c r="L28" s="170">
        <v>6412119.9199999999</v>
      </c>
      <c r="M28" s="168">
        <v>623.14</v>
      </c>
      <c r="N28" s="171">
        <v>529.75</v>
      </c>
      <c r="O28" s="169">
        <v>105</v>
      </c>
      <c r="P28" s="170">
        <v>75255.37</v>
      </c>
      <c r="Q28" s="168">
        <v>716.72</v>
      </c>
      <c r="R28" s="171">
        <v>736.3</v>
      </c>
      <c r="S28" s="169">
        <v>26440</v>
      </c>
      <c r="T28" s="170">
        <v>26054549.140000001</v>
      </c>
      <c r="U28" s="170">
        <v>985.42</v>
      </c>
      <c r="V28" s="171">
        <v>1087.58</v>
      </c>
      <c r="W28" s="32">
        <v>2.2200000000000002</v>
      </c>
    </row>
    <row r="29" spans="1:23">
      <c r="A29" s="167">
        <v>4</v>
      </c>
      <c r="B29" s="168" t="s">
        <v>34</v>
      </c>
      <c r="C29" s="169">
        <v>38960</v>
      </c>
      <c r="D29" s="170">
        <v>52311102.789999999</v>
      </c>
      <c r="E29" s="168">
        <v>1342.69</v>
      </c>
      <c r="F29" s="171">
        <v>1377.65</v>
      </c>
      <c r="G29" s="169">
        <v>2407</v>
      </c>
      <c r="H29" s="170">
        <v>1197116.74</v>
      </c>
      <c r="I29" s="168">
        <v>497.35</v>
      </c>
      <c r="J29" s="171">
        <v>411.87</v>
      </c>
      <c r="K29" s="169">
        <v>15764</v>
      </c>
      <c r="L29" s="170">
        <v>10421691.42</v>
      </c>
      <c r="M29" s="168">
        <v>661.11</v>
      </c>
      <c r="N29" s="171">
        <v>567.29</v>
      </c>
      <c r="O29" s="169">
        <v>73</v>
      </c>
      <c r="P29" s="170">
        <v>52866.55</v>
      </c>
      <c r="Q29" s="168">
        <v>724.2</v>
      </c>
      <c r="R29" s="171">
        <v>736.3</v>
      </c>
      <c r="S29" s="169">
        <v>57204</v>
      </c>
      <c r="T29" s="170">
        <v>63982777.5</v>
      </c>
      <c r="U29" s="170">
        <v>1118.5</v>
      </c>
      <c r="V29" s="171">
        <v>1222</v>
      </c>
      <c r="W29" s="32">
        <v>4.8</v>
      </c>
    </row>
    <row r="30" spans="1:23">
      <c r="A30" s="167">
        <v>5</v>
      </c>
      <c r="B30" s="168" t="s">
        <v>35</v>
      </c>
      <c r="C30" s="169">
        <v>128859</v>
      </c>
      <c r="D30" s="170">
        <v>159884397.86000001</v>
      </c>
      <c r="E30" s="168">
        <v>1240.77</v>
      </c>
      <c r="F30" s="171">
        <v>1276.76</v>
      </c>
      <c r="G30" s="169">
        <v>2383</v>
      </c>
      <c r="H30" s="170">
        <v>1306431.6000000001</v>
      </c>
      <c r="I30" s="168">
        <v>548.23</v>
      </c>
      <c r="J30" s="171">
        <v>447.32</v>
      </c>
      <c r="K30" s="169">
        <v>20190</v>
      </c>
      <c r="L30" s="170">
        <v>13820186.470000001</v>
      </c>
      <c r="M30" s="168">
        <v>684.51</v>
      </c>
      <c r="N30" s="171">
        <v>594.33000000000004</v>
      </c>
      <c r="O30" s="169">
        <v>47</v>
      </c>
      <c r="P30" s="170">
        <v>33263.480000000003</v>
      </c>
      <c r="Q30" s="168">
        <v>707.73</v>
      </c>
      <c r="R30" s="171">
        <v>736.3</v>
      </c>
      <c r="S30" s="169">
        <v>151479</v>
      </c>
      <c r="T30" s="170">
        <v>175044279.41</v>
      </c>
      <c r="U30" s="170">
        <v>1155.57</v>
      </c>
      <c r="V30" s="171">
        <v>1222</v>
      </c>
      <c r="W30" s="32">
        <v>12.7</v>
      </c>
    </row>
    <row r="31" spans="1:23">
      <c r="A31" s="167">
        <v>6</v>
      </c>
      <c r="B31" s="168" t="s">
        <v>36</v>
      </c>
      <c r="C31" s="169">
        <v>193889</v>
      </c>
      <c r="D31" s="170">
        <v>228977183.99000001</v>
      </c>
      <c r="E31" s="168">
        <v>1180.97</v>
      </c>
      <c r="F31" s="171">
        <v>1231.3600000000001</v>
      </c>
      <c r="G31" s="169">
        <v>1540</v>
      </c>
      <c r="H31" s="170">
        <v>949978.88</v>
      </c>
      <c r="I31" s="168">
        <v>616.87</v>
      </c>
      <c r="J31" s="171">
        <v>504.05</v>
      </c>
      <c r="K31" s="169">
        <v>19484</v>
      </c>
      <c r="L31" s="170">
        <v>13048598.460000001</v>
      </c>
      <c r="M31" s="168">
        <v>669.71</v>
      </c>
      <c r="N31" s="171">
        <v>584.31000000000006</v>
      </c>
      <c r="O31" s="169">
        <v>1221</v>
      </c>
      <c r="P31" s="170">
        <v>329180.55</v>
      </c>
      <c r="Q31" s="168">
        <v>269.60000000000002</v>
      </c>
      <c r="R31" s="171">
        <v>360</v>
      </c>
      <c r="S31" s="169">
        <v>216134</v>
      </c>
      <c r="T31" s="170">
        <v>243304941.88</v>
      </c>
      <c r="U31" s="170">
        <v>1125.71</v>
      </c>
      <c r="V31" s="171">
        <v>1218.69</v>
      </c>
      <c r="W31" s="32">
        <v>18.13</v>
      </c>
    </row>
    <row r="32" spans="1:23">
      <c r="A32" s="167">
        <v>7</v>
      </c>
      <c r="B32" s="168" t="s">
        <v>37</v>
      </c>
      <c r="C32" s="169">
        <v>221305</v>
      </c>
      <c r="D32" s="170">
        <v>233319013.41999999</v>
      </c>
      <c r="E32" s="168">
        <v>1054.29</v>
      </c>
      <c r="F32" s="171">
        <v>1088.47</v>
      </c>
      <c r="G32" s="169">
        <v>1170</v>
      </c>
      <c r="H32" s="170">
        <v>823347.77</v>
      </c>
      <c r="I32" s="168">
        <v>703.72</v>
      </c>
      <c r="J32" s="171">
        <v>614.04</v>
      </c>
      <c r="K32" s="169">
        <v>17621</v>
      </c>
      <c r="L32" s="170">
        <v>11326913.119999999</v>
      </c>
      <c r="M32" s="168">
        <v>642.80999999999995</v>
      </c>
      <c r="N32" s="171">
        <v>568.36</v>
      </c>
      <c r="O32" s="169">
        <v>1192</v>
      </c>
      <c r="P32" s="170">
        <v>254201.92</v>
      </c>
      <c r="Q32" s="168">
        <v>213.26</v>
      </c>
      <c r="R32" s="171">
        <v>171.63</v>
      </c>
      <c r="S32" s="169">
        <v>241288</v>
      </c>
      <c r="T32" s="170">
        <v>245723476.22999999</v>
      </c>
      <c r="U32" s="170">
        <v>1018.38</v>
      </c>
      <c r="V32" s="171">
        <v>1012.26</v>
      </c>
      <c r="W32" s="32">
        <v>20.239999999999998</v>
      </c>
    </row>
    <row r="33" spans="1:23">
      <c r="A33" s="167">
        <v>8</v>
      </c>
      <c r="B33" s="168" t="s">
        <v>38</v>
      </c>
      <c r="C33" s="169">
        <v>161968</v>
      </c>
      <c r="D33" s="170">
        <v>151264806.53999999</v>
      </c>
      <c r="E33" s="168">
        <v>933.92</v>
      </c>
      <c r="F33" s="171">
        <v>860.08</v>
      </c>
      <c r="G33" s="169">
        <v>793</v>
      </c>
      <c r="H33" s="170">
        <v>574880.68999999994</v>
      </c>
      <c r="I33" s="168">
        <v>724.94</v>
      </c>
      <c r="J33" s="171">
        <v>666.49</v>
      </c>
      <c r="K33" s="169">
        <v>12385</v>
      </c>
      <c r="L33" s="170">
        <v>7471633.0599999996</v>
      </c>
      <c r="M33" s="168">
        <v>603.28</v>
      </c>
      <c r="N33" s="171">
        <v>525.32000000000005</v>
      </c>
      <c r="O33" s="169">
        <v>710</v>
      </c>
      <c r="P33" s="170">
        <v>93996.98</v>
      </c>
      <c r="Q33" s="168">
        <v>132.38999999999999</v>
      </c>
      <c r="R33" s="171">
        <v>105.98</v>
      </c>
      <c r="S33" s="169">
        <v>175856</v>
      </c>
      <c r="T33" s="170">
        <v>159405317.27000001</v>
      </c>
      <c r="U33" s="170">
        <v>906.45</v>
      </c>
      <c r="V33" s="171">
        <v>812.71</v>
      </c>
      <c r="W33" s="32">
        <v>14.75</v>
      </c>
    </row>
    <row r="34" spans="1:23">
      <c r="A34" s="167">
        <v>9</v>
      </c>
      <c r="B34" s="168" t="s">
        <v>39</v>
      </c>
      <c r="C34" s="169">
        <v>146755</v>
      </c>
      <c r="D34" s="170">
        <v>126489422.48</v>
      </c>
      <c r="E34" s="168">
        <v>861.91</v>
      </c>
      <c r="F34" s="171">
        <v>718.99</v>
      </c>
      <c r="G34" s="169">
        <v>802</v>
      </c>
      <c r="H34" s="170">
        <v>542522.25</v>
      </c>
      <c r="I34" s="168">
        <v>676.46</v>
      </c>
      <c r="J34" s="171">
        <v>646.98</v>
      </c>
      <c r="K34" s="169">
        <v>9720</v>
      </c>
      <c r="L34" s="170">
        <v>5614087.3600000003</v>
      </c>
      <c r="M34" s="168">
        <v>577.58000000000004</v>
      </c>
      <c r="N34" s="171">
        <v>500.97</v>
      </c>
      <c r="O34" s="169">
        <v>532</v>
      </c>
      <c r="P34" s="170">
        <v>61563.14</v>
      </c>
      <c r="Q34" s="168">
        <v>115.72</v>
      </c>
      <c r="R34" s="171">
        <v>95.17</v>
      </c>
      <c r="S34" s="169">
        <v>157809</v>
      </c>
      <c r="T34" s="170">
        <v>132707595.23</v>
      </c>
      <c r="U34" s="170">
        <v>840.94</v>
      </c>
      <c r="V34" s="171">
        <v>697.22</v>
      </c>
      <c r="W34" s="32">
        <v>13.24</v>
      </c>
    </row>
    <row r="35" spans="1:23">
      <c r="A35" s="167">
        <v>10</v>
      </c>
      <c r="B35" s="168" t="s">
        <v>47</v>
      </c>
      <c r="C35" s="169">
        <v>84019</v>
      </c>
      <c r="D35" s="170">
        <v>66404583.840000004</v>
      </c>
      <c r="E35" s="168">
        <v>790.35</v>
      </c>
      <c r="F35" s="171">
        <v>618.44000000000005</v>
      </c>
      <c r="G35" s="169">
        <v>637</v>
      </c>
      <c r="H35" s="170">
        <v>429437.66</v>
      </c>
      <c r="I35" s="168">
        <v>674.16</v>
      </c>
      <c r="J35" s="171">
        <v>661</v>
      </c>
      <c r="K35" s="169">
        <v>5008</v>
      </c>
      <c r="L35" s="170">
        <v>2854237.8</v>
      </c>
      <c r="M35" s="168">
        <v>569.94000000000005</v>
      </c>
      <c r="N35" s="171">
        <v>491.97</v>
      </c>
      <c r="O35" s="169">
        <v>214</v>
      </c>
      <c r="P35" s="170">
        <v>23875.41</v>
      </c>
      <c r="Q35" s="168">
        <v>111.57</v>
      </c>
      <c r="R35" s="171">
        <v>104.3</v>
      </c>
      <c r="S35" s="169">
        <v>89878</v>
      </c>
      <c r="T35" s="170">
        <v>69712134.709999993</v>
      </c>
      <c r="U35" s="170">
        <v>775.63</v>
      </c>
      <c r="V35" s="171">
        <v>612.77</v>
      </c>
      <c r="W35" s="32">
        <v>7.54</v>
      </c>
    </row>
    <row r="36" spans="1:23">
      <c r="A36" s="167">
        <v>11</v>
      </c>
      <c r="B36" s="168" t="s">
        <v>48</v>
      </c>
      <c r="C36" s="169">
        <v>28179</v>
      </c>
      <c r="D36" s="170">
        <v>21453247.640000001</v>
      </c>
      <c r="E36" s="168">
        <v>761.32</v>
      </c>
      <c r="F36" s="171">
        <v>594.65</v>
      </c>
      <c r="G36" s="169">
        <v>302</v>
      </c>
      <c r="H36" s="170">
        <v>190711.48</v>
      </c>
      <c r="I36" s="168">
        <v>631.49</v>
      </c>
      <c r="J36" s="171">
        <v>604.77</v>
      </c>
      <c r="K36" s="169">
        <v>1796</v>
      </c>
      <c r="L36" s="170">
        <v>1003683.15</v>
      </c>
      <c r="M36" s="168">
        <v>558.84</v>
      </c>
      <c r="N36" s="171">
        <v>469.68</v>
      </c>
      <c r="O36" s="169">
        <v>36</v>
      </c>
      <c r="P36" s="170">
        <v>4821.08</v>
      </c>
      <c r="Q36" s="168">
        <v>133.91999999999999</v>
      </c>
      <c r="R36" s="171">
        <v>119.57</v>
      </c>
      <c r="S36" s="169">
        <v>30313</v>
      </c>
      <c r="T36" s="170">
        <v>22652463.350000001</v>
      </c>
      <c r="U36" s="170">
        <v>747.29</v>
      </c>
      <c r="V36" s="171">
        <v>587.37</v>
      </c>
      <c r="W36" s="32">
        <v>2.54</v>
      </c>
    </row>
    <row r="37" spans="1:23">
      <c r="A37" s="167">
        <v>12</v>
      </c>
      <c r="B37" s="168" t="s">
        <v>49</v>
      </c>
      <c r="C37" s="169">
        <v>4665</v>
      </c>
      <c r="D37" s="170">
        <v>3629406.17</v>
      </c>
      <c r="E37" s="168">
        <v>778.01</v>
      </c>
      <c r="F37" s="171">
        <v>586.5</v>
      </c>
      <c r="G37" s="169">
        <v>108</v>
      </c>
      <c r="H37" s="170">
        <v>60023.67</v>
      </c>
      <c r="I37" s="168">
        <v>555.77</v>
      </c>
      <c r="J37" s="171">
        <v>516.31000000000006</v>
      </c>
      <c r="K37" s="169">
        <v>433</v>
      </c>
      <c r="L37" s="170">
        <v>228898.13</v>
      </c>
      <c r="M37" s="168">
        <v>528.63</v>
      </c>
      <c r="N37" s="171">
        <v>469.63</v>
      </c>
      <c r="O37" s="169">
        <v>6</v>
      </c>
      <c r="P37" s="170">
        <v>575.1</v>
      </c>
      <c r="Q37" s="168">
        <v>95.85</v>
      </c>
      <c r="R37" s="171">
        <v>81.89</v>
      </c>
      <c r="S37" s="169">
        <v>5212</v>
      </c>
      <c r="T37" s="170">
        <v>3918903.07</v>
      </c>
      <c r="U37" s="170">
        <v>751.9</v>
      </c>
      <c r="V37" s="171">
        <v>577.96</v>
      </c>
      <c r="W37" s="32">
        <v>0.44</v>
      </c>
    </row>
    <row r="38" spans="1:23" ht="15.75" thickBot="1">
      <c r="A38" s="172">
        <v>13</v>
      </c>
      <c r="B38" s="173" t="s">
        <v>32</v>
      </c>
      <c r="C38" s="174">
        <v>335</v>
      </c>
      <c r="D38" s="175">
        <v>298100.47999999998</v>
      </c>
      <c r="E38" s="173">
        <v>889.85</v>
      </c>
      <c r="F38" s="176">
        <v>827.01</v>
      </c>
      <c r="G38" s="174">
        <v>2</v>
      </c>
      <c r="H38" s="175">
        <v>834.22</v>
      </c>
      <c r="I38" s="173">
        <v>417.11</v>
      </c>
      <c r="J38" s="176">
        <v>417.11</v>
      </c>
      <c r="K38" s="174">
        <v>1</v>
      </c>
      <c r="L38" s="175">
        <v>678.02</v>
      </c>
      <c r="M38" s="173">
        <v>678.02</v>
      </c>
      <c r="N38" s="176">
        <v>678.02</v>
      </c>
      <c r="O38" s="174">
        <v>0</v>
      </c>
      <c r="P38" s="175">
        <v>0</v>
      </c>
      <c r="Q38" s="173">
        <v>0</v>
      </c>
      <c r="R38" s="176" t="s">
        <v>251</v>
      </c>
      <c r="S38" s="174">
        <v>338</v>
      </c>
      <c r="T38" s="175">
        <v>299612.71999999997</v>
      </c>
      <c r="U38" s="175">
        <v>886.43</v>
      </c>
      <c r="V38" s="176">
        <v>824.52</v>
      </c>
      <c r="W38" s="33">
        <v>0.03</v>
      </c>
    </row>
    <row r="39" spans="1:23" ht="16.5" thickBot="1">
      <c r="A39" s="34"/>
      <c r="B39" s="36" t="s">
        <v>410</v>
      </c>
      <c r="C39" s="37">
        <v>1028136</v>
      </c>
      <c r="D39" s="38">
        <v>1069098711.05</v>
      </c>
      <c r="E39" s="36">
        <v>1039.8399999999999</v>
      </c>
      <c r="F39" s="39">
        <v>1062.1500000000001</v>
      </c>
      <c r="G39" s="37">
        <v>29541</v>
      </c>
      <c r="H39" s="38">
        <v>13004964.84</v>
      </c>
      <c r="I39" s="36">
        <v>440.23</v>
      </c>
      <c r="J39" s="39">
        <v>360.96</v>
      </c>
      <c r="K39" s="37">
        <v>129577</v>
      </c>
      <c r="L39" s="38">
        <v>82312505.370000005</v>
      </c>
      <c r="M39" s="36">
        <v>635.24</v>
      </c>
      <c r="N39" s="39">
        <v>552.64</v>
      </c>
      <c r="O39" s="37">
        <v>5054</v>
      </c>
      <c r="P39" s="38">
        <v>1602164.3</v>
      </c>
      <c r="Q39" s="36">
        <v>317.01</v>
      </c>
      <c r="R39" s="39">
        <v>226.29</v>
      </c>
      <c r="S39" s="37">
        <v>1192308</v>
      </c>
      <c r="T39" s="38">
        <v>1166018345.5599999</v>
      </c>
      <c r="U39" s="38">
        <v>977.95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7"/>
    </row>
    <row r="41" spans="1:23" ht="15.75">
      <c r="A41" s="465" t="s">
        <v>447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</row>
    <row r="42" spans="1:23" ht="15.75" thickBot="1">
      <c r="C42" s="99"/>
      <c r="D42" s="2"/>
      <c r="E42" s="2"/>
      <c r="F42" s="99"/>
      <c r="G42" s="2"/>
      <c r="H42" s="2"/>
      <c r="I42" s="2"/>
      <c r="J42" s="99"/>
      <c r="K42" s="2"/>
      <c r="L42" s="2"/>
      <c r="M42" s="2"/>
      <c r="N42" s="99"/>
      <c r="O42" s="2"/>
      <c r="P42" s="2"/>
      <c r="Q42" s="2"/>
      <c r="R42" s="99"/>
      <c r="S42" s="2"/>
      <c r="T42" s="2"/>
      <c r="U42" s="2"/>
    </row>
    <row r="43" spans="1:23" ht="15.75">
      <c r="A43" s="466" t="s">
        <v>29</v>
      </c>
      <c r="B43" s="468" t="s">
        <v>40</v>
      </c>
      <c r="C43" s="462" t="s">
        <v>43</v>
      </c>
      <c r="D43" s="463"/>
      <c r="E43" s="463"/>
      <c r="F43" s="464"/>
      <c r="G43" s="462" t="s">
        <v>44</v>
      </c>
      <c r="H43" s="463"/>
      <c r="I43" s="463"/>
      <c r="J43" s="464"/>
      <c r="K43" s="462" t="s">
        <v>45</v>
      </c>
      <c r="L43" s="463"/>
      <c r="M43" s="463"/>
      <c r="N43" s="464"/>
      <c r="O43" s="462" t="s">
        <v>46</v>
      </c>
      <c r="P43" s="463"/>
      <c r="Q43" s="463"/>
      <c r="R43" s="464"/>
      <c r="S43" s="462" t="s">
        <v>42</v>
      </c>
      <c r="T43" s="463"/>
      <c r="U43" s="463"/>
      <c r="V43" s="463"/>
      <c r="W43" s="464"/>
    </row>
    <row r="44" spans="1:23" ht="16.5" thickBot="1">
      <c r="A44" s="467"/>
      <c r="B44" s="469"/>
      <c r="C44" s="158" t="s">
        <v>0</v>
      </c>
      <c r="D44" s="159" t="s">
        <v>41</v>
      </c>
      <c r="E44" s="160" t="s">
        <v>13</v>
      </c>
      <c r="F44" s="161" t="s">
        <v>252</v>
      </c>
      <c r="G44" s="158" t="s">
        <v>0</v>
      </c>
      <c r="H44" s="159" t="s">
        <v>41</v>
      </c>
      <c r="I44" s="160" t="s">
        <v>13</v>
      </c>
      <c r="J44" s="161" t="s">
        <v>252</v>
      </c>
      <c r="K44" s="158" t="s">
        <v>0</v>
      </c>
      <c r="L44" s="159" t="s">
        <v>41</v>
      </c>
      <c r="M44" s="160" t="s">
        <v>13</v>
      </c>
      <c r="N44" s="161" t="s">
        <v>252</v>
      </c>
      <c r="O44" s="158" t="s">
        <v>0</v>
      </c>
      <c r="P44" s="159" t="s">
        <v>41</v>
      </c>
      <c r="Q44" s="160" t="s">
        <v>13</v>
      </c>
      <c r="R44" s="161" t="s">
        <v>252</v>
      </c>
      <c r="S44" s="158" t="s">
        <v>0</v>
      </c>
      <c r="T44" s="159" t="s">
        <v>41</v>
      </c>
      <c r="U44" s="160" t="s">
        <v>13</v>
      </c>
      <c r="V44" s="161" t="s">
        <v>252</v>
      </c>
      <c r="W44" s="160" t="s">
        <v>298</v>
      </c>
    </row>
    <row r="45" spans="1:23">
      <c r="A45" s="162">
        <v>1</v>
      </c>
      <c r="B45" s="163" t="s">
        <v>30</v>
      </c>
      <c r="C45" s="163">
        <v>0</v>
      </c>
      <c r="D45" s="163">
        <v>0</v>
      </c>
      <c r="E45" s="163">
        <v>0</v>
      </c>
      <c r="F45" s="164" t="s">
        <v>251</v>
      </c>
      <c r="G45" s="165">
        <v>13274</v>
      </c>
      <c r="H45" s="166">
        <v>4164086.58</v>
      </c>
      <c r="I45" s="163">
        <v>313.7</v>
      </c>
      <c r="J45" s="164">
        <v>279.09000000000003</v>
      </c>
      <c r="K45" s="165">
        <v>929</v>
      </c>
      <c r="L45" s="166">
        <v>652751.12</v>
      </c>
      <c r="M45" s="163">
        <v>702.64</v>
      </c>
      <c r="N45" s="164">
        <v>736.3</v>
      </c>
      <c r="O45" s="165">
        <v>187</v>
      </c>
      <c r="P45" s="166">
        <v>138019.85</v>
      </c>
      <c r="Q45" s="163">
        <v>738.07</v>
      </c>
      <c r="R45" s="164">
        <v>736.3</v>
      </c>
      <c r="S45" s="165">
        <v>14390</v>
      </c>
      <c r="T45" s="166">
        <v>4954857.55</v>
      </c>
      <c r="U45" s="166">
        <v>344.33</v>
      </c>
      <c r="V45" s="163">
        <v>315.83</v>
      </c>
      <c r="W45" s="31">
        <v>1.08</v>
      </c>
    </row>
    <row r="46" spans="1:23">
      <c r="A46" s="167">
        <v>2</v>
      </c>
      <c r="B46" s="168" t="s">
        <v>31</v>
      </c>
      <c r="C46" s="169">
        <v>2799</v>
      </c>
      <c r="D46" s="170">
        <v>3077761.2</v>
      </c>
      <c r="E46" s="168">
        <v>1099.5899999999999</v>
      </c>
      <c r="F46" s="171">
        <v>1094.0899999999999</v>
      </c>
      <c r="G46" s="169">
        <v>17853</v>
      </c>
      <c r="H46" s="170">
        <v>7683716.6600000001</v>
      </c>
      <c r="I46" s="168">
        <v>430.39</v>
      </c>
      <c r="J46" s="171">
        <v>372.63</v>
      </c>
      <c r="K46" s="169">
        <v>9153</v>
      </c>
      <c r="L46" s="170">
        <v>5206736.62</v>
      </c>
      <c r="M46" s="168">
        <v>568.86</v>
      </c>
      <c r="N46" s="171">
        <v>464.95</v>
      </c>
      <c r="O46" s="169">
        <v>429</v>
      </c>
      <c r="P46" s="170">
        <v>312935.44</v>
      </c>
      <c r="Q46" s="168">
        <v>729.45</v>
      </c>
      <c r="R46" s="171">
        <v>736.3</v>
      </c>
      <c r="S46" s="169">
        <v>30234</v>
      </c>
      <c r="T46" s="170">
        <v>16281149.92</v>
      </c>
      <c r="U46" s="170">
        <v>538.5</v>
      </c>
      <c r="V46" s="168">
        <v>447.28</v>
      </c>
      <c r="W46" s="32">
        <v>2.27</v>
      </c>
    </row>
    <row r="47" spans="1:23">
      <c r="A47" s="167">
        <v>3</v>
      </c>
      <c r="B47" s="168" t="s">
        <v>33</v>
      </c>
      <c r="C47" s="169">
        <v>16039</v>
      </c>
      <c r="D47" s="170">
        <v>15526702.34</v>
      </c>
      <c r="E47" s="168">
        <v>968.06</v>
      </c>
      <c r="F47" s="171">
        <v>953.09</v>
      </c>
      <c r="G47" s="169">
        <v>15193</v>
      </c>
      <c r="H47" s="170">
        <v>7474413.1399999997</v>
      </c>
      <c r="I47" s="168">
        <v>491.96</v>
      </c>
      <c r="J47" s="171">
        <v>447.28</v>
      </c>
      <c r="K47" s="169">
        <v>6128</v>
      </c>
      <c r="L47" s="170">
        <v>3526834.88</v>
      </c>
      <c r="M47" s="168">
        <v>575.53</v>
      </c>
      <c r="N47" s="171">
        <v>470.18</v>
      </c>
      <c r="O47" s="169">
        <v>93</v>
      </c>
      <c r="P47" s="170">
        <v>67565.850000000006</v>
      </c>
      <c r="Q47" s="168">
        <v>726.51</v>
      </c>
      <c r="R47" s="171">
        <v>736.3</v>
      </c>
      <c r="S47" s="169">
        <v>37453</v>
      </c>
      <c r="T47" s="170">
        <v>26595516.210000001</v>
      </c>
      <c r="U47" s="170">
        <v>710.1</v>
      </c>
      <c r="V47" s="168">
        <v>653.49</v>
      </c>
      <c r="W47" s="32">
        <v>2.81</v>
      </c>
    </row>
    <row r="48" spans="1:23">
      <c r="A48" s="167">
        <v>4</v>
      </c>
      <c r="B48" s="168" t="s">
        <v>34</v>
      </c>
      <c r="C48" s="169">
        <v>58165</v>
      </c>
      <c r="D48" s="170">
        <v>57946562.990000002</v>
      </c>
      <c r="E48" s="168">
        <v>996.24</v>
      </c>
      <c r="F48" s="171">
        <v>983.7</v>
      </c>
      <c r="G48" s="169">
        <v>23504</v>
      </c>
      <c r="H48" s="170">
        <v>13090465.460000001</v>
      </c>
      <c r="I48" s="168">
        <v>556.95000000000005</v>
      </c>
      <c r="J48" s="171">
        <v>509.74</v>
      </c>
      <c r="K48" s="169">
        <v>8303</v>
      </c>
      <c r="L48" s="170">
        <v>4639928.54</v>
      </c>
      <c r="M48" s="168">
        <v>558.83000000000004</v>
      </c>
      <c r="N48" s="171">
        <v>460.76</v>
      </c>
      <c r="O48" s="169">
        <v>76</v>
      </c>
      <c r="P48" s="170">
        <v>55306.35</v>
      </c>
      <c r="Q48" s="168">
        <v>727.72</v>
      </c>
      <c r="R48" s="171">
        <v>736.3</v>
      </c>
      <c r="S48" s="169">
        <v>90048</v>
      </c>
      <c r="T48" s="170">
        <v>75732263.340000004</v>
      </c>
      <c r="U48" s="170">
        <v>841.02</v>
      </c>
      <c r="V48" s="168">
        <v>798.5</v>
      </c>
      <c r="W48" s="32">
        <v>6.76</v>
      </c>
    </row>
    <row r="49" spans="1:23">
      <c r="A49" s="167">
        <v>5</v>
      </c>
      <c r="B49" s="168" t="s">
        <v>35</v>
      </c>
      <c r="C49" s="169">
        <v>100647</v>
      </c>
      <c r="D49" s="170">
        <v>101589956.5</v>
      </c>
      <c r="E49" s="168">
        <v>1009.37</v>
      </c>
      <c r="F49" s="171">
        <v>1005.8</v>
      </c>
      <c r="G49" s="169">
        <v>32505</v>
      </c>
      <c r="H49" s="170">
        <v>19062139.32</v>
      </c>
      <c r="I49" s="168">
        <v>586.44000000000005</v>
      </c>
      <c r="J49" s="171">
        <v>525.56000000000006</v>
      </c>
      <c r="K49" s="169">
        <v>10221</v>
      </c>
      <c r="L49" s="170">
        <v>5471408.4100000001</v>
      </c>
      <c r="M49" s="168">
        <v>535.30999999999995</v>
      </c>
      <c r="N49" s="171">
        <v>457.63</v>
      </c>
      <c r="O49" s="169">
        <v>54</v>
      </c>
      <c r="P49" s="170">
        <v>39880.9</v>
      </c>
      <c r="Q49" s="168">
        <v>738.54</v>
      </c>
      <c r="R49" s="171">
        <v>736.3</v>
      </c>
      <c r="S49" s="169">
        <v>143427</v>
      </c>
      <c r="T49" s="170">
        <v>126163385.13</v>
      </c>
      <c r="U49" s="170">
        <v>879.63</v>
      </c>
      <c r="V49" s="168">
        <v>826.19</v>
      </c>
      <c r="W49" s="32">
        <v>10.77</v>
      </c>
    </row>
    <row r="50" spans="1:23">
      <c r="A50" s="167">
        <v>6</v>
      </c>
      <c r="B50" s="168" t="s">
        <v>36</v>
      </c>
      <c r="C50" s="169">
        <v>140554</v>
      </c>
      <c r="D50" s="170">
        <v>126777034.34</v>
      </c>
      <c r="E50" s="168">
        <v>901.98</v>
      </c>
      <c r="F50" s="171">
        <v>800.06</v>
      </c>
      <c r="G50" s="169">
        <v>34243</v>
      </c>
      <c r="H50" s="170">
        <v>22037609.75</v>
      </c>
      <c r="I50" s="168">
        <v>643.57000000000005</v>
      </c>
      <c r="J50" s="171">
        <v>558.80000000000007</v>
      </c>
      <c r="K50" s="169">
        <v>10297</v>
      </c>
      <c r="L50" s="170">
        <v>5348161.32</v>
      </c>
      <c r="M50" s="168">
        <v>519.39</v>
      </c>
      <c r="N50" s="171">
        <v>456.37</v>
      </c>
      <c r="O50" s="169">
        <v>2024</v>
      </c>
      <c r="P50" s="170">
        <v>544225.30000000005</v>
      </c>
      <c r="Q50" s="168">
        <v>268.89</v>
      </c>
      <c r="R50" s="171">
        <v>360</v>
      </c>
      <c r="S50" s="169">
        <v>187118</v>
      </c>
      <c r="T50" s="170">
        <v>154707030.71000001</v>
      </c>
      <c r="U50" s="170">
        <v>826.79</v>
      </c>
      <c r="V50" s="168">
        <v>697.59</v>
      </c>
      <c r="W50" s="32">
        <v>14.05</v>
      </c>
    </row>
    <row r="51" spans="1:23">
      <c r="A51" s="167">
        <v>7</v>
      </c>
      <c r="B51" s="168" t="s">
        <v>37</v>
      </c>
      <c r="C51" s="169">
        <v>171736</v>
      </c>
      <c r="D51" s="170">
        <v>130692957.77</v>
      </c>
      <c r="E51" s="168">
        <v>761.01</v>
      </c>
      <c r="F51" s="171">
        <v>619.31000000000006</v>
      </c>
      <c r="G51" s="169">
        <v>45517</v>
      </c>
      <c r="H51" s="170">
        <v>30048115.41</v>
      </c>
      <c r="I51" s="168">
        <v>660.15</v>
      </c>
      <c r="J51" s="171">
        <v>562.41999999999996</v>
      </c>
      <c r="K51" s="169">
        <v>10607</v>
      </c>
      <c r="L51" s="170">
        <v>5259189.18</v>
      </c>
      <c r="M51" s="168">
        <v>495.82</v>
      </c>
      <c r="N51" s="171">
        <v>455.85</v>
      </c>
      <c r="O51" s="169">
        <v>1890</v>
      </c>
      <c r="P51" s="170">
        <v>412038.1</v>
      </c>
      <c r="Q51" s="168">
        <v>218.01</v>
      </c>
      <c r="R51" s="171">
        <v>170.49</v>
      </c>
      <c r="S51" s="169">
        <v>229750</v>
      </c>
      <c r="T51" s="170">
        <v>166412300.46000001</v>
      </c>
      <c r="U51" s="170">
        <v>724.32</v>
      </c>
      <c r="V51" s="168">
        <v>588.11</v>
      </c>
      <c r="W51" s="32">
        <v>17.25</v>
      </c>
    </row>
    <row r="52" spans="1:23">
      <c r="A52" s="167">
        <v>8</v>
      </c>
      <c r="B52" s="168" t="s">
        <v>38</v>
      </c>
      <c r="C52" s="169">
        <v>136445</v>
      </c>
      <c r="D52" s="170">
        <v>93781425.040000007</v>
      </c>
      <c r="E52" s="168">
        <v>687.32</v>
      </c>
      <c r="F52" s="171">
        <v>555.76</v>
      </c>
      <c r="G52" s="169">
        <v>45468</v>
      </c>
      <c r="H52" s="170">
        <v>29498490.699999999</v>
      </c>
      <c r="I52" s="168">
        <v>648.77</v>
      </c>
      <c r="J52" s="171">
        <v>544.52</v>
      </c>
      <c r="K52" s="169">
        <v>9060</v>
      </c>
      <c r="L52" s="170">
        <v>4285778.28</v>
      </c>
      <c r="M52" s="168">
        <v>473.04</v>
      </c>
      <c r="N52" s="171">
        <v>448.14</v>
      </c>
      <c r="O52" s="169">
        <v>1071</v>
      </c>
      <c r="P52" s="170">
        <v>153050.03</v>
      </c>
      <c r="Q52" s="168">
        <v>142.9</v>
      </c>
      <c r="R52" s="171">
        <v>119.07</v>
      </c>
      <c r="S52" s="169">
        <v>192044</v>
      </c>
      <c r="T52" s="170">
        <v>127718744.05</v>
      </c>
      <c r="U52" s="170">
        <v>665.05</v>
      </c>
      <c r="V52" s="168">
        <v>543.51</v>
      </c>
      <c r="W52" s="32">
        <v>14.42</v>
      </c>
    </row>
    <row r="53" spans="1:23">
      <c r="A53" s="167">
        <v>9</v>
      </c>
      <c r="B53" s="168" t="s">
        <v>39</v>
      </c>
      <c r="C53" s="169">
        <v>138315</v>
      </c>
      <c r="D53" s="170">
        <v>89387601.400000006</v>
      </c>
      <c r="E53" s="168">
        <v>646.26</v>
      </c>
      <c r="F53" s="171">
        <v>524.71</v>
      </c>
      <c r="G53" s="169">
        <v>56982</v>
      </c>
      <c r="H53" s="170">
        <v>36524882.060000002</v>
      </c>
      <c r="I53" s="168">
        <v>640.99</v>
      </c>
      <c r="J53" s="171">
        <v>533.64</v>
      </c>
      <c r="K53" s="169">
        <v>8052</v>
      </c>
      <c r="L53" s="170">
        <v>3713379.47</v>
      </c>
      <c r="M53" s="168">
        <v>461.17</v>
      </c>
      <c r="N53" s="171">
        <v>385.48</v>
      </c>
      <c r="O53" s="169">
        <v>922</v>
      </c>
      <c r="P53" s="170">
        <v>127429.6</v>
      </c>
      <c r="Q53" s="168">
        <v>138.21</v>
      </c>
      <c r="R53" s="171">
        <v>114.58</v>
      </c>
      <c r="S53" s="169">
        <v>204271</v>
      </c>
      <c r="T53" s="170">
        <v>129753292.53</v>
      </c>
      <c r="U53" s="170">
        <v>635.20000000000005</v>
      </c>
      <c r="V53" s="168">
        <v>518.6</v>
      </c>
      <c r="W53" s="32">
        <v>15.33</v>
      </c>
    </row>
    <row r="54" spans="1:23">
      <c r="A54" s="167">
        <v>10</v>
      </c>
      <c r="B54" s="168" t="s">
        <v>47</v>
      </c>
      <c r="C54" s="169">
        <v>84404</v>
      </c>
      <c r="D54" s="170">
        <v>50790411.289999999</v>
      </c>
      <c r="E54" s="168">
        <v>601.75</v>
      </c>
      <c r="F54" s="171">
        <v>442.74</v>
      </c>
      <c r="G54" s="169">
        <v>45042</v>
      </c>
      <c r="H54" s="170">
        <v>28903824.010000002</v>
      </c>
      <c r="I54" s="168">
        <v>641.71</v>
      </c>
      <c r="J54" s="171">
        <v>526.83000000000004</v>
      </c>
      <c r="K54" s="169">
        <v>4554</v>
      </c>
      <c r="L54" s="170">
        <v>2139931.17</v>
      </c>
      <c r="M54" s="168">
        <v>469.9</v>
      </c>
      <c r="N54" s="171">
        <v>354.1</v>
      </c>
      <c r="O54" s="169">
        <v>463</v>
      </c>
      <c r="P54" s="170">
        <v>64520.66</v>
      </c>
      <c r="Q54" s="168">
        <v>139.35</v>
      </c>
      <c r="R54" s="171">
        <v>124.87</v>
      </c>
      <c r="S54" s="169">
        <v>134463</v>
      </c>
      <c r="T54" s="170">
        <v>81898687.129999995</v>
      </c>
      <c r="U54" s="170">
        <v>609.08000000000004</v>
      </c>
      <c r="V54" s="168">
        <v>456.71</v>
      </c>
      <c r="W54" s="32">
        <v>10.09</v>
      </c>
    </row>
    <row r="55" spans="1:23">
      <c r="A55" s="167">
        <v>11</v>
      </c>
      <c r="B55" s="168" t="s">
        <v>48</v>
      </c>
      <c r="C55" s="169">
        <v>32535</v>
      </c>
      <c r="D55" s="170">
        <v>18850769.379999999</v>
      </c>
      <c r="E55" s="168">
        <v>579.4</v>
      </c>
      <c r="F55" s="171">
        <v>364.34</v>
      </c>
      <c r="G55" s="169">
        <v>21190</v>
      </c>
      <c r="H55" s="170">
        <v>13702853.76</v>
      </c>
      <c r="I55" s="168">
        <v>646.66999999999996</v>
      </c>
      <c r="J55" s="171">
        <v>516.11</v>
      </c>
      <c r="K55" s="169">
        <v>2096</v>
      </c>
      <c r="L55" s="170">
        <v>994902.57</v>
      </c>
      <c r="M55" s="168">
        <v>474.67</v>
      </c>
      <c r="N55" s="171">
        <v>338.4</v>
      </c>
      <c r="O55" s="169">
        <v>151</v>
      </c>
      <c r="P55" s="170">
        <v>20587.3</v>
      </c>
      <c r="Q55" s="168">
        <v>136.34</v>
      </c>
      <c r="R55" s="171">
        <v>127.95</v>
      </c>
      <c r="S55" s="169">
        <v>55972</v>
      </c>
      <c r="T55" s="170">
        <v>33569113.009999998</v>
      </c>
      <c r="U55" s="170">
        <v>599.75</v>
      </c>
      <c r="V55" s="168">
        <v>428.75</v>
      </c>
      <c r="W55" s="32">
        <v>4.2</v>
      </c>
    </row>
    <row r="56" spans="1:23">
      <c r="A56" s="167">
        <v>12</v>
      </c>
      <c r="B56" s="168" t="s">
        <v>49</v>
      </c>
      <c r="C56" s="169">
        <v>6507</v>
      </c>
      <c r="D56" s="170">
        <v>3717404.64</v>
      </c>
      <c r="E56" s="168">
        <v>571.29</v>
      </c>
      <c r="F56" s="171">
        <v>338.4</v>
      </c>
      <c r="G56" s="169">
        <v>5477</v>
      </c>
      <c r="H56" s="170">
        <v>3516409.48</v>
      </c>
      <c r="I56" s="168">
        <v>642.03</v>
      </c>
      <c r="J56" s="171">
        <v>510.52000000000004</v>
      </c>
      <c r="K56" s="169">
        <v>688</v>
      </c>
      <c r="L56" s="170">
        <v>331992.40999999997</v>
      </c>
      <c r="M56" s="168">
        <v>482.55</v>
      </c>
      <c r="N56" s="171">
        <v>338.4</v>
      </c>
      <c r="O56" s="169">
        <v>23</v>
      </c>
      <c r="P56" s="170">
        <v>3614.69</v>
      </c>
      <c r="Q56" s="168">
        <v>157.16</v>
      </c>
      <c r="R56" s="171">
        <v>149.58000000000001</v>
      </c>
      <c r="S56" s="169">
        <v>12695</v>
      </c>
      <c r="T56" s="170">
        <v>7569421.2199999997</v>
      </c>
      <c r="U56" s="170">
        <v>596.25</v>
      </c>
      <c r="V56" s="168">
        <v>423.87</v>
      </c>
      <c r="W56" s="32">
        <v>0.95</v>
      </c>
    </row>
    <row r="57" spans="1:23" ht="15.75" thickBot="1">
      <c r="A57" s="172">
        <v>13</v>
      </c>
      <c r="B57" s="173" t="s">
        <v>32</v>
      </c>
      <c r="C57" s="174">
        <v>213</v>
      </c>
      <c r="D57" s="175">
        <v>175907.29</v>
      </c>
      <c r="E57" s="173">
        <v>825.86</v>
      </c>
      <c r="F57" s="176">
        <v>725.69</v>
      </c>
      <c r="G57" s="174">
        <v>30</v>
      </c>
      <c r="H57" s="175">
        <v>18178.259999999998</v>
      </c>
      <c r="I57" s="173">
        <v>605.94000000000005</v>
      </c>
      <c r="J57" s="176">
        <v>543.9</v>
      </c>
      <c r="K57" s="174">
        <v>2</v>
      </c>
      <c r="L57" s="175">
        <v>2237.3200000000002</v>
      </c>
      <c r="M57" s="173">
        <v>1118.6600000000001</v>
      </c>
      <c r="N57" s="176">
        <v>1118.6600000000001</v>
      </c>
      <c r="O57" s="174">
        <v>0</v>
      </c>
      <c r="P57" s="175">
        <v>0</v>
      </c>
      <c r="Q57" s="173">
        <v>0</v>
      </c>
      <c r="R57" s="176" t="s">
        <v>251</v>
      </c>
      <c r="S57" s="174">
        <v>245</v>
      </c>
      <c r="T57" s="175">
        <v>196322.87</v>
      </c>
      <c r="U57" s="175">
        <v>801.32</v>
      </c>
      <c r="V57" s="173">
        <v>682.1</v>
      </c>
      <c r="W57" s="33">
        <v>0.02</v>
      </c>
    </row>
    <row r="58" spans="1:23" ht="16.5" thickBot="1">
      <c r="A58" s="34"/>
      <c r="B58" s="36" t="s">
        <v>410</v>
      </c>
      <c r="C58" s="37">
        <v>888359</v>
      </c>
      <c r="D58" s="38">
        <v>692314494.17999995</v>
      </c>
      <c r="E58" s="36">
        <v>779.32</v>
      </c>
      <c r="F58" s="39">
        <v>635.97</v>
      </c>
      <c r="G58" s="37">
        <v>356278</v>
      </c>
      <c r="H58" s="38">
        <v>215725184.59</v>
      </c>
      <c r="I58" s="36">
        <v>605.5</v>
      </c>
      <c r="J58" s="39">
        <v>520.77</v>
      </c>
      <c r="K58" s="37">
        <v>80090</v>
      </c>
      <c r="L58" s="38">
        <v>41573231.289999999</v>
      </c>
      <c r="M58" s="36">
        <v>519.08000000000004</v>
      </c>
      <c r="N58" s="39">
        <v>452.75</v>
      </c>
      <c r="O58" s="37">
        <v>7383</v>
      </c>
      <c r="P58" s="38">
        <v>1939174.07</v>
      </c>
      <c r="Q58" s="36">
        <v>262.64999999999998</v>
      </c>
      <c r="R58" s="39">
        <v>174.86</v>
      </c>
      <c r="S58" s="37">
        <v>1332110</v>
      </c>
      <c r="T58" s="38">
        <v>951552084.13</v>
      </c>
      <c r="U58" s="38">
        <v>714.32</v>
      </c>
      <c r="V58" s="36">
        <v>578.42999999999995</v>
      </c>
      <c r="W58" s="35">
        <v>100</v>
      </c>
    </row>
    <row r="61" spans="1:23">
      <c r="T61" s="2"/>
    </row>
  </sheetData>
  <mergeCells count="26">
    <mergeCell ref="B5:B6"/>
    <mergeCell ref="C5:F5"/>
    <mergeCell ref="A41:W41"/>
    <mergeCell ref="A43:A44"/>
    <mergeCell ref="B43:B44"/>
    <mergeCell ref="C43:F43"/>
    <mergeCell ref="G43:J43"/>
    <mergeCell ref="K43:N43"/>
    <mergeCell ref="O43:R43"/>
    <mergeCell ref="S43:W43"/>
    <mergeCell ref="G5:J5"/>
    <mergeCell ref="K5:N5"/>
    <mergeCell ref="A1:W1"/>
    <mergeCell ref="A22:W22"/>
    <mergeCell ref="A24:A25"/>
    <mergeCell ref="B24:B25"/>
    <mergeCell ref="C24:F24"/>
    <mergeCell ref="G24:J24"/>
    <mergeCell ref="K24:N24"/>
    <mergeCell ref="O24:R24"/>
    <mergeCell ref="S24:W24"/>
    <mergeCell ref="A2:W2"/>
    <mergeCell ref="O5:R5"/>
    <mergeCell ref="S5:W5"/>
    <mergeCell ref="A3:W3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sqref="A1:S1"/>
    </sheetView>
  </sheetViews>
  <sheetFormatPr defaultRowHeight="15"/>
  <cols>
    <col min="1" max="1" width="4.5703125" style="18" customWidth="1"/>
    <col min="2" max="2" width="9" style="100" customWidth="1"/>
    <col min="3" max="3" width="21" style="100" customWidth="1"/>
    <col min="4" max="4" width="9.5703125" style="100" bestFit="1" customWidth="1"/>
    <col min="5" max="5" width="15.5703125" style="100" bestFit="1" customWidth="1"/>
    <col min="6" max="6" width="13" style="100" customWidth="1"/>
    <col min="7" max="7" width="9.140625" style="100" customWidth="1"/>
    <col min="8" max="8" width="14.28515625" style="100" customWidth="1"/>
    <col min="9" max="9" width="15.5703125" style="100" customWidth="1"/>
    <col min="10" max="10" width="9.5703125" style="100" bestFit="1" customWidth="1"/>
    <col min="11" max="11" width="14.140625" style="100" customWidth="1"/>
    <col min="12" max="12" width="13.7109375" style="100" customWidth="1"/>
    <col min="13" max="13" width="8.5703125" style="100" bestFit="1" customWidth="1"/>
    <col min="14" max="14" width="15" style="100" customWidth="1"/>
    <col min="15" max="15" width="14.5703125" style="100" customWidth="1"/>
    <col min="16" max="16" width="12.5703125" style="100" customWidth="1"/>
    <col min="17" max="17" width="17.28515625" style="100" customWidth="1"/>
    <col min="18" max="18" width="15.7109375" style="100" customWidth="1"/>
    <col min="19" max="19" width="15.140625" style="100" customWidth="1"/>
    <col min="20" max="16384" width="9.140625" style="100"/>
  </cols>
  <sheetData>
    <row r="1" spans="1:22" s="271" customFormat="1" ht="15" customHeight="1">
      <c r="A1" s="446" t="s">
        <v>821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</row>
    <row r="2" spans="1:22" ht="15.75" thickBot="1"/>
    <row r="3" spans="1:22" s="381" customFormat="1" ht="23.25" customHeight="1" thickBot="1">
      <c r="A3" s="473" t="s">
        <v>9</v>
      </c>
      <c r="B3" s="473" t="s">
        <v>763</v>
      </c>
      <c r="C3" s="473" t="s">
        <v>241</v>
      </c>
      <c r="D3" s="475" t="s">
        <v>2</v>
      </c>
      <c r="E3" s="476"/>
      <c r="F3" s="477"/>
      <c r="G3" s="475" t="s">
        <v>3</v>
      </c>
      <c r="H3" s="476"/>
      <c r="I3" s="477"/>
      <c r="J3" s="475" t="s">
        <v>23</v>
      </c>
      <c r="K3" s="476"/>
      <c r="L3" s="477"/>
      <c r="M3" s="475" t="s">
        <v>4</v>
      </c>
      <c r="N3" s="476"/>
      <c r="O3" s="477"/>
      <c r="P3" s="471" t="s">
        <v>286</v>
      </c>
      <c r="Q3" s="471" t="s">
        <v>343</v>
      </c>
      <c r="R3" s="471" t="s">
        <v>344</v>
      </c>
      <c r="S3" s="471" t="s">
        <v>351</v>
      </c>
    </row>
    <row r="4" spans="1:22" s="381" customFormat="1" ht="52.5" customHeight="1" thickBot="1">
      <c r="A4" s="474"/>
      <c r="B4" s="474"/>
      <c r="C4" s="474"/>
      <c r="D4" s="192" t="s">
        <v>0</v>
      </c>
      <c r="E4" s="194" t="s">
        <v>349</v>
      </c>
      <c r="F4" s="195" t="s">
        <v>350</v>
      </c>
      <c r="G4" s="192" t="s">
        <v>0</v>
      </c>
      <c r="H4" s="194" t="s">
        <v>349</v>
      </c>
      <c r="I4" s="195" t="s">
        <v>350</v>
      </c>
      <c r="J4" s="192" t="s">
        <v>0</v>
      </c>
      <c r="K4" s="194" t="s">
        <v>349</v>
      </c>
      <c r="L4" s="195" t="s">
        <v>350</v>
      </c>
      <c r="M4" s="192" t="s">
        <v>0</v>
      </c>
      <c r="N4" s="194" t="s">
        <v>349</v>
      </c>
      <c r="O4" s="195" t="s">
        <v>350</v>
      </c>
      <c r="P4" s="472"/>
      <c r="Q4" s="472"/>
      <c r="R4" s="472"/>
      <c r="S4" s="472"/>
      <c r="U4" s="100"/>
      <c r="V4" s="100"/>
    </row>
    <row r="5" spans="1:22">
      <c r="A5" s="382">
        <v>1</v>
      </c>
      <c r="B5" s="383" t="s">
        <v>514</v>
      </c>
      <c r="C5" s="383" t="s">
        <v>293</v>
      </c>
      <c r="D5" s="384">
        <v>4401</v>
      </c>
      <c r="E5" s="385">
        <v>37479106.140000001</v>
      </c>
      <c r="F5" s="385">
        <v>3397034.69</v>
      </c>
      <c r="G5" s="384">
        <v>1878</v>
      </c>
      <c r="H5" s="385">
        <v>8366752.4500000002</v>
      </c>
      <c r="I5" s="385">
        <v>803780.33</v>
      </c>
      <c r="J5" s="384">
        <v>2178</v>
      </c>
      <c r="K5" s="385">
        <v>5423092.1399999997</v>
      </c>
      <c r="L5" s="385">
        <v>1300767.8500000001</v>
      </c>
      <c r="M5" s="384">
        <v>327</v>
      </c>
      <c r="N5" s="385">
        <v>1788529.74</v>
      </c>
      <c r="O5" s="385">
        <v>251838.15</v>
      </c>
      <c r="P5" s="386">
        <v>8784</v>
      </c>
      <c r="Q5" s="387">
        <v>53057480.469999999</v>
      </c>
      <c r="R5" s="387">
        <v>5753421.0199999996</v>
      </c>
      <c r="S5" s="388">
        <v>654.99</v>
      </c>
      <c r="T5" s="329"/>
    </row>
    <row r="6" spans="1:22">
      <c r="A6" s="389">
        <v>2</v>
      </c>
      <c r="B6" s="283" t="s">
        <v>750</v>
      </c>
      <c r="C6" s="283" t="s">
        <v>411</v>
      </c>
      <c r="D6" s="56">
        <v>72</v>
      </c>
      <c r="E6" s="390">
        <v>794691.53</v>
      </c>
      <c r="F6" s="390">
        <v>66584.08</v>
      </c>
      <c r="G6" s="56">
        <v>590</v>
      </c>
      <c r="H6" s="390">
        <v>2763017.19</v>
      </c>
      <c r="I6" s="390">
        <v>283106.32</v>
      </c>
      <c r="J6" s="56">
        <v>10</v>
      </c>
      <c r="K6" s="390">
        <v>110136.83</v>
      </c>
      <c r="L6" s="390">
        <v>8629.7800000000007</v>
      </c>
      <c r="M6" s="56" t="s">
        <v>251</v>
      </c>
      <c r="N6" s="390" t="s">
        <v>251</v>
      </c>
      <c r="O6" s="390" t="s">
        <v>251</v>
      </c>
      <c r="P6" s="391">
        <v>672</v>
      </c>
      <c r="Q6" s="392">
        <v>3667845.55</v>
      </c>
      <c r="R6" s="392">
        <v>358320.18</v>
      </c>
      <c r="S6" s="393">
        <v>533.21</v>
      </c>
      <c r="T6" s="329"/>
    </row>
    <row r="7" spans="1:22">
      <c r="A7" s="389">
        <v>3</v>
      </c>
      <c r="B7" s="283" t="s">
        <v>764</v>
      </c>
      <c r="C7" s="283" t="s">
        <v>358</v>
      </c>
      <c r="D7" s="56" t="s">
        <v>251</v>
      </c>
      <c r="E7" s="390" t="s">
        <v>251</v>
      </c>
      <c r="F7" s="390" t="s">
        <v>251</v>
      </c>
      <c r="G7" s="56" t="s">
        <v>251</v>
      </c>
      <c r="H7" s="390" t="s">
        <v>251</v>
      </c>
      <c r="I7" s="390" t="s">
        <v>251</v>
      </c>
      <c r="J7" s="56" t="s">
        <v>251</v>
      </c>
      <c r="K7" s="390" t="s">
        <v>251</v>
      </c>
      <c r="L7" s="390" t="s">
        <v>251</v>
      </c>
      <c r="M7" s="56">
        <v>283</v>
      </c>
      <c r="N7" s="390">
        <v>742824.47</v>
      </c>
      <c r="O7" s="390">
        <v>68854.28</v>
      </c>
      <c r="P7" s="391">
        <v>283</v>
      </c>
      <c r="Q7" s="392">
        <v>742824.47</v>
      </c>
      <c r="R7" s="392">
        <v>68854.28</v>
      </c>
      <c r="S7" s="393">
        <v>243.3</v>
      </c>
      <c r="T7" s="329"/>
    </row>
    <row r="8" spans="1:22">
      <c r="A8" s="389">
        <v>4</v>
      </c>
      <c r="B8" s="283" t="s">
        <v>747</v>
      </c>
      <c r="C8" s="283" t="s">
        <v>287</v>
      </c>
      <c r="D8" s="56">
        <v>4</v>
      </c>
      <c r="E8" s="390" t="s">
        <v>251</v>
      </c>
      <c r="F8" s="390">
        <v>6529.24</v>
      </c>
      <c r="G8" s="56">
        <v>1</v>
      </c>
      <c r="H8" s="390">
        <v>4263.66</v>
      </c>
      <c r="I8" s="390">
        <v>1078.9000000000001</v>
      </c>
      <c r="J8" s="56" t="s">
        <v>251</v>
      </c>
      <c r="K8" s="390" t="s">
        <v>251</v>
      </c>
      <c r="L8" s="390" t="s">
        <v>251</v>
      </c>
      <c r="M8" s="56" t="s">
        <v>251</v>
      </c>
      <c r="N8" s="390" t="s">
        <v>251</v>
      </c>
      <c r="O8" s="390" t="s">
        <v>251</v>
      </c>
      <c r="P8" s="391">
        <v>5</v>
      </c>
      <c r="Q8" s="392">
        <v>4263.66</v>
      </c>
      <c r="R8" s="392">
        <v>7608.14</v>
      </c>
      <c r="S8" s="393">
        <v>1521.63</v>
      </c>
      <c r="T8" s="329"/>
    </row>
    <row r="9" spans="1:22">
      <c r="A9" s="389">
        <v>5</v>
      </c>
      <c r="B9" s="283" t="s">
        <v>711</v>
      </c>
      <c r="C9" s="283" t="s">
        <v>327</v>
      </c>
      <c r="D9" s="56">
        <v>3154</v>
      </c>
      <c r="E9" s="390">
        <v>15650260.529999999</v>
      </c>
      <c r="F9" s="390">
        <v>591437.39</v>
      </c>
      <c r="G9" s="56">
        <v>2132</v>
      </c>
      <c r="H9" s="390">
        <v>3084550.96</v>
      </c>
      <c r="I9" s="390">
        <v>282708.40000000002</v>
      </c>
      <c r="J9" s="56">
        <v>699</v>
      </c>
      <c r="K9" s="390">
        <v>216970.23</v>
      </c>
      <c r="L9" s="390">
        <v>147996.45000000001</v>
      </c>
      <c r="M9" s="56" t="s">
        <v>251</v>
      </c>
      <c r="N9" s="390" t="s">
        <v>251</v>
      </c>
      <c r="O9" s="390" t="s">
        <v>251</v>
      </c>
      <c r="P9" s="391">
        <v>5985</v>
      </c>
      <c r="Q9" s="392">
        <v>18951781.719999999</v>
      </c>
      <c r="R9" s="392">
        <v>1022142.24</v>
      </c>
      <c r="S9" s="393">
        <v>170.78</v>
      </c>
      <c r="T9" s="329"/>
    </row>
    <row r="10" spans="1:22" ht="15.75" thickBot="1">
      <c r="A10" s="394">
        <v>6</v>
      </c>
      <c r="B10" s="395" t="s">
        <v>601</v>
      </c>
      <c r="C10" s="395" t="s">
        <v>285</v>
      </c>
      <c r="D10" s="396">
        <v>307</v>
      </c>
      <c r="E10" s="397">
        <v>545161.59</v>
      </c>
      <c r="F10" s="397">
        <v>34110.42</v>
      </c>
      <c r="G10" s="396">
        <v>775</v>
      </c>
      <c r="H10" s="397">
        <v>276181.62</v>
      </c>
      <c r="I10" s="397">
        <v>43438.94</v>
      </c>
      <c r="J10" s="396" t="s">
        <v>251</v>
      </c>
      <c r="K10" s="397" t="s">
        <v>251</v>
      </c>
      <c r="L10" s="397" t="s">
        <v>251</v>
      </c>
      <c r="M10" s="396" t="s">
        <v>251</v>
      </c>
      <c r="N10" s="397" t="s">
        <v>251</v>
      </c>
      <c r="O10" s="397" t="s">
        <v>251</v>
      </c>
      <c r="P10" s="398">
        <v>1082</v>
      </c>
      <c r="Q10" s="399">
        <v>821343.21</v>
      </c>
      <c r="R10" s="399">
        <v>77549.36</v>
      </c>
      <c r="S10" s="400">
        <v>71.67</v>
      </c>
      <c r="T10" s="329"/>
    </row>
    <row r="11" spans="1:22"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99"/>
      <c r="Q11" s="402"/>
      <c r="R11" s="402"/>
      <c r="S11" s="101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22" sqref="F22"/>
    </sheetView>
  </sheetViews>
  <sheetFormatPr defaultRowHeight="15"/>
  <cols>
    <col min="1" max="1" width="4.7109375" style="18" customWidth="1"/>
    <col min="2" max="2" width="9.7109375" style="100" customWidth="1"/>
    <col min="3" max="3" width="19.140625" style="100" customWidth="1"/>
    <col min="4" max="4" width="16.28515625" style="100" customWidth="1"/>
    <col min="5" max="5" width="16.7109375" style="100" customWidth="1"/>
    <col min="6" max="6" width="12.7109375" style="101" customWidth="1"/>
    <col min="7" max="7" width="14.5703125" style="100" customWidth="1"/>
    <col min="8" max="8" width="11.7109375" style="100" customWidth="1"/>
    <col min="9" max="9" width="12.7109375" style="100" customWidth="1"/>
    <col min="10" max="10" width="12" style="100" customWidth="1"/>
    <col min="11" max="11" width="11.5703125" style="100" customWidth="1"/>
    <col min="12" max="12" width="15.85546875" style="100" customWidth="1"/>
    <col min="13" max="16384" width="9.140625" style="100"/>
  </cols>
  <sheetData>
    <row r="1" spans="1:12" s="12" customFormat="1" ht="15.75" customHeight="1">
      <c r="A1" s="446" t="s">
        <v>822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</row>
    <row r="2" spans="1:12" ht="15.75" customHeight="1" thickBot="1"/>
    <row r="3" spans="1:12" ht="15.75" thickBot="1">
      <c r="A3" s="499" t="s">
        <v>9</v>
      </c>
      <c r="B3" s="501" t="s">
        <v>763</v>
      </c>
      <c r="C3" s="503" t="s">
        <v>241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286</v>
      </c>
    </row>
    <row r="4" spans="1:12" ht="15.75" thickBot="1">
      <c r="A4" s="500"/>
      <c r="B4" s="502"/>
      <c r="C4" s="504"/>
      <c r="D4" s="403" t="s">
        <v>0</v>
      </c>
      <c r="E4" s="404" t="s">
        <v>27</v>
      </c>
      <c r="F4" s="403" t="s">
        <v>0</v>
      </c>
      <c r="G4" s="404" t="s">
        <v>27</v>
      </c>
      <c r="H4" s="403" t="s">
        <v>0</v>
      </c>
      <c r="I4" s="404" t="s">
        <v>27</v>
      </c>
      <c r="J4" s="403" t="s">
        <v>0</v>
      </c>
      <c r="K4" s="404" t="s">
        <v>27</v>
      </c>
      <c r="L4" s="508"/>
    </row>
    <row r="5" spans="1:12">
      <c r="A5" s="405">
        <v>1</v>
      </c>
      <c r="B5" s="406" t="s">
        <v>514</v>
      </c>
      <c r="C5" s="407" t="s">
        <v>293</v>
      </c>
      <c r="D5" s="407" t="s">
        <v>251</v>
      </c>
      <c r="E5" s="407" t="s">
        <v>251</v>
      </c>
      <c r="F5" s="408">
        <v>51</v>
      </c>
      <c r="G5" s="409">
        <v>47930.22</v>
      </c>
      <c r="H5" s="406" t="s">
        <v>251</v>
      </c>
      <c r="I5" s="409" t="s">
        <v>251</v>
      </c>
      <c r="J5" s="407" t="s">
        <v>251</v>
      </c>
      <c r="K5" s="407" t="s">
        <v>251</v>
      </c>
      <c r="L5" s="410">
        <v>51</v>
      </c>
    </row>
    <row r="6" spans="1:12">
      <c r="A6" s="411">
        <v>2</v>
      </c>
      <c r="B6" s="412" t="s">
        <v>750</v>
      </c>
      <c r="C6" s="42" t="s">
        <v>411</v>
      </c>
      <c r="D6" s="42" t="s">
        <v>251</v>
      </c>
      <c r="E6" s="42" t="s">
        <v>251</v>
      </c>
      <c r="F6" s="345">
        <v>10</v>
      </c>
      <c r="G6" s="346">
        <v>3931.99</v>
      </c>
      <c r="H6" s="412" t="s">
        <v>251</v>
      </c>
      <c r="I6" s="346" t="s">
        <v>251</v>
      </c>
      <c r="J6" s="42" t="s">
        <v>251</v>
      </c>
      <c r="K6" s="42" t="s">
        <v>251</v>
      </c>
      <c r="L6" s="413">
        <v>10</v>
      </c>
    </row>
    <row r="7" spans="1:12">
      <c r="A7" s="411">
        <v>3</v>
      </c>
      <c r="B7" s="412" t="s">
        <v>711</v>
      </c>
      <c r="C7" s="42" t="s">
        <v>327</v>
      </c>
      <c r="D7" s="42" t="s">
        <v>251</v>
      </c>
      <c r="E7" s="42" t="s">
        <v>251</v>
      </c>
      <c r="F7" s="345">
        <v>22</v>
      </c>
      <c r="G7" s="346">
        <v>3003.99</v>
      </c>
      <c r="H7" s="412" t="s">
        <v>251</v>
      </c>
      <c r="I7" s="346" t="s">
        <v>251</v>
      </c>
      <c r="J7" s="42" t="s">
        <v>251</v>
      </c>
      <c r="K7" s="42" t="s">
        <v>251</v>
      </c>
      <c r="L7" s="413">
        <v>22</v>
      </c>
    </row>
    <row r="8" spans="1:12" ht="15.75" thickBot="1">
      <c r="A8" s="172">
        <v>4</v>
      </c>
      <c r="B8" s="352" t="s">
        <v>601</v>
      </c>
      <c r="C8" s="352" t="s">
        <v>285</v>
      </c>
      <c r="D8" s="352" t="s">
        <v>251</v>
      </c>
      <c r="E8" s="352" t="s">
        <v>251</v>
      </c>
      <c r="F8" s="353">
        <v>10</v>
      </c>
      <c r="G8" s="354">
        <v>341.8</v>
      </c>
      <c r="H8" s="352" t="s">
        <v>251</v>
      </c>
      <c r="I8" s="352" t="s">
        <v>251</v>
      </c>
      <c r="J8" s="352" t="s">
        <v>251</v>
      </c>
      <c r="K8" s="352" t="s">
        <v>251</v>
      </c>
      <c r="L8" s="414">
        <v>10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tabSelected="1" workbookViewId="0">
      <selection activeCell="J22" sqref="J22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15" customWidth="1"/>
    <col min="5" max="5" width="11.7109375" style="415" bestFit="1" customWidth="1"/>
    <col min="6" max="6" width="15.140625" style="416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46" t="s">
        <v>823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</row>
    <row r="2" spans="1:12" ht="15.75" thickBot="1"/>
    <row r="3" spans="1:12" ht="22.5" customHeight="1" thickBot="1">
      <c r="A3" s="499" t="s">
        <v>9</v>
      </c>
      <c r="B3" s="501" t="s">
        <v>763</v>
      </c>
      <c r="C3" s="503" t="s">
        <v>241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286</v>
      </c>
    </row>
    <row r="4" spans="1:12" ht="24" customHeight="1" thickBot="1">
      <c r="A4" s="500"/>
      <c r="B4" s="502"/>
      <c r="C4" s="504"/>
      <c r="D4" s="403" t="s">
        <v>0</v>
      </c>
      <c r="E4" s="404" t="s">
        <v>27</v>
      </c>
      <c r="F4" s="403" t="s">
        <v>0</v>
      </c>
      <c r="G4" s="404" t="s">
        <v>27</v>
      </c>
      <c r="H4" s="403" t="s">
        <v>0</v>
      </c>
      <c r="I4" s="404" t="s">
        <v>27</v>
      </c>
      <c r="J4" s="403" t="s">
        <v>0</v>
      </c>
      <c r="K4" s="404" t="s">
        <v>27</v>
      </c>
      <c r="L4" s="508"/>
    </row>
    <row r="5" spans="1:12">
      <c r="A5" s="417">
        <v>1</v>
      </c>
      <c r="B5" s="418" t="s">
        <v>514</v>
      </c>
      <c r="C5" s="419" t="s">
        <v>293</v>
      </c>
      <c r="D5" s="420">
        <v>3740</v>
      </c>
      <c r="E5" s="421">
        <v>2210425.9500000002</v>
      </c>
      <c r="F5" s="422">
        <v>1283</v>
      </c>
      <c r="G5" s="421">
        <v>647712.62</v>
      </c>
      <c r="H5" s="420">
        <v>720</v>
      </c>
      <c r="I5" s="421">
        <v>451144.28</v>
      </c>
      <c r="J5" s="423">
        <v>55</v>
      </c>
      <c r="K5" s="423">
        <v>98605.4</v>
      </c>
      <c r="L5" s="424">
        <v>5798</v>
      </c>
    </row>
    <row r="6" spans="1:12">
      <c r="A6" s="425">
        <v>2</v>
      </c>
      <c r="B6" s="426" t="s">
        <v>750</v>
      </c>
      <c r="C6" s="427" t="s">
        <v>411</v>
      </c>
      <c r="D6" s="428" t="s">
        <v>251</v>
      </c>
      <c r="E6" s="429" t="s">
        <v>251</v>
      </c>
      <c r="F6" s="430">
        <v>1</v>
      </c>
      <c r="G6" s="429">
        <v>62.32</v>
      </c>
      <c r="H6" s="428">
        <v>1</v>
      </c>
      <c r="I6" s="429">
        <v>62.32</v>
      </c>
      <c r="J6" s="431" t="s">
        <v>251</v>
      </c>
      <c r="K6" s="429" t="s">
        <v>251</v>
      </c>
      <c r="L6" s="432">
        <v>2</v>
      </c>
    </row>
    <row r="7" spans="1:12">
      <c r="A7" s="425">
        <v>3</v>
      </c>
      <c r="B7" s="426" t="s">
        <v>764</v>
      </c>
      <c r="C7" s="427" t="s">
        <v>358</v>
      </c>
      <c r="D7" s="428">
        <v>138</v>
      </c>
      <c r="E7" s="429">
        <v>46708.56</v>
      </c>
      <c r="F7" s="430" t="s">
        <v>251</v>
      </c>
      <c r="G7" s="429" t="s">
        <v>251</v>
      </c>
      <c r="H7" s="428" t="s">
        <v>251</v>
      </c>
      <c r="I7" s="429" t="s">
        <v>251</v>
      </c>
      <c r="J7" s="428">
        <v>22</v>
      </c>
      <c r="K7" s="429">
        <v>5841.95</v>
      </c>
      <c r="L7" s="432">
        <v>160</v>
      </c>
    </row>
    <row r="8" spans="1:12">
      <c r="A8" s="425">
        <v>4</v>
      </c>
      <c r="B8" s="426" t="s">
        <v>747</v>
      </c>
      <c r="C8" s="427" t="s">
        <v>287</v>
      </c>
      <c r="D8" s="428">
        <v>6</v>
      </c>
      <c r="E8" s="429">
        <v>5223.96</v>
      </c>
      <c r="F8" s="430">
        <v>1</v>
      </c>
      <c r="G8" s="429">
        <v>735.83</v>
      </c>
      <c r="H8" s="428" t="s">
        <v>251</v>
      </c>
      <c r="I8" s="429" t="s">
        <v>251</v>
      </c>
      <c r="J8" s="431" t="s">
        <v>251</v>
      </c>
      <c r="K8" s="429" t="s">
        <v>251</v>
      </c>
      <c r="L8" s="432">
        <v>7</v>
      </c>
    </row>
    <row r="9" spans="1:12">
      <c r="A9" s="425">
        <v>5</v>
      </c>
      <c r="B9" s="426" t="s">
        <v>711</v>
      </c>
      <c r="C9" s="427" t="s">
        <v>327</v>
      </c>
      <c r="D9" s="428">
        <v>1560</v>
      </c>
      <c r="E9" s="429">
        <v>275513.11</v>
      </c>
      <c r="F9" s="430">
        <v>686</v>
      </c>
      <c r="G9" s="429">
        <v>73331.75</v>
      </c>
      <c r="H9" s="428">
        <v>188</v>
      </c>
      <c r="I9" s="429">
        <v>39581.870000000003</v>
      </c>
      <c r="J9" s="428" t="s">
        <v>251</v>
      </c>
      <c r="K9" s="429" t="s">
        <v>251</v>
      </c>
      <c r="L9" s="432">
        <v>2434</v>
      </c>
    </row>
    <row r="10" spans="1:12" ht="15.75" thickBot="1">
      <c r="A10" s="433">
        <v>6</v>
      </c>
      <c r="B10" s="434" t="s">
        <v>601</v>
      </c>
      <c r="C10" s="435" t="s">
        <v>285</v>
      </c>
      <c r="D10" s="436">
        <v>580</v>
      </c>
      <c r="E10" s="437">
        <v>55926.64</v>
      </c>
      <c r="F10" s="438">
        <v>254</v>
      </c>
      <c r="G10" s="437">
        <v>20969.88</v>
      </c>
      <c r="H10" s="436" t="s">
        <v>251</v>
      </c>
      <c r="I10" s="437" t="s">
        <v>251</v>
      </c>
      <c r="J10" s="436" t="s">
        <v>251</v>
      </c>
      <c r="K10" s="437" t="s">
        <v>251</v>
      </c>
      <c r="L10" s="439">
        <v>834</v>
      </c>
    </row>
    <row r="11" spans="1:12">
      <c r="L11" s="415"/>
    </row>
    <row r="12" spans="1:12">
      <c r="L12" s="415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workbookViewId="0">
      <selection activeCell="F21" sqref="F21"/>
    </sheetView>
  </sheetViews>
  <sheetFormatPr defaultRowHeight="15"/>
  <cols>
    <col min="1" max="1" width="4.5703125" style="100" customWidth="1"/>
    <col min="2" max="2" width="14.140625" style="100" customWidth="1"/>
    <col min="3" max="3" width="16.140625" style="100" customWidth="1"/>
    <col min="4" max="4" width="14.28515625" style="100" customWidth="1"/>
    <col min="5" max="5" width="14.5703125" style="100" bestFit="1" customWidth="1"/>
    <col min="6" max="6" width="14.42578125" style="100" customWidth="1"/>
    <col min="7" max="7" width="15" style="100" customWidth="1"/>
    <col min="8" max="8" width="14.28515625" style="100" customWidth="1"/>
    <col min="9" max="9" width="15.42578125" style="100" customWidth="1"/>
    <col min="10" max="10" width="15.140625" style="100" customWidth="1"/>
    <col min="11" max="11" width="16" style="100" customWidth="1"/>
    <col min="12" max="12" width="15.85546875" style="100" customWidth="1"/>
    <col min="13" max="13" width="15.140625" style="100" customWidth="1"/>
    <col min="14" max="14" width="12.85546875" style="100" customWidth="1"/>
    <col min="15" max="15" width="16" style="100" customWidth="1"/>
    <col min="16" max="16" width="13.5703125" style="100" customWidth="1"/>
    <col min="17" max="17" width="12.28515625" style="100" customWidth="1"/>
    <col min="18" max="16384" width="9.140625" style="100"/>
  </cols>
  <sheetData>
    <row r="1" spans="1:18" ht="18.75">
      <c r="A1" s="446" t="s">
        <v>392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</row>
    <row r="2" spans="1:18" ht="15.75">
      <c r="A2" s="465" t="s">
        <v>448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8" ht="15.75" thickBot="1"/>
    <row r="4" spans="1:18" ht="16.5" customHeight="1" thickBot="1">
      <c r="A4" s="473" t="s">
        <v>9</v>
      </c>
      <c r="B4" s="473" t="s">
        <v>241</v>
      </c>
      <c r="C4" s="475" t="s">
        <v>2</v>
      </c>
      <c r="D4" s="476"/>
      <c r="E4" s="477"/>
      <c r="F4" s="475" t="s">
        <v>3</v>
      </c>
      <c r="G4" s="476"/>
      <c r="H4" s="477"/>
      <c r="I4" s="475" t="s">
        <v>23</v>
      </c>
      <c r="J4" s="476"/>
      <c r="K4" s="477"/>
      <c r="L4" s="475" t="s">
        <v>4</v>
      </c>
      <c r="M4" s="476"/>
      <c r="N4" s="477"/>
      <c r="O4" s="471" t="s">
        <v>286</v>
      </c>
      <c r="P4" s="471" t="s">
        <v>343</v>
      </c>
      <c r="Q4" s="471" t="s">
        <v>344</v>
      </c>
      <c r="R4" s="471" t="s">
        <v>351</v>
      </c>
    </row>
    <row r="5" spans="1:18" ht="63.75" thickBot="1">
      <c r="A5" s="474"/>
      <c r="B5" s="474"/>
      <c r="C5" s="192" t="s">
        <v>0</v>
      </c>
      <c r="D5" s="194" t="s">
        <v>349</v>
      </c>
      <c r="E5" s="195" t="s">
        <v>350</v>
      </c>
      <c r="F5" s="192" t="s">
        <v>0</v>
      </c>
      <c r="G5" s="194" t="s">
        <v>349</v>
      </c>
      <c r="H5" s="195" t="s">
        <v>350</v>
      </c>
      <c r="I5" s="192" t="s">
        <v>0</v>
      </c>
      <c r="J5" s="194" t="s">
        <v>349</v>
      </c>
      <c r="K5" s="195" t="s">
        <v>350</v>
      </c>
      <c r="L5" s="192" t="s">
        <v>0</v>
      </c>
      <c r="M5" s="194" t="s">
        <v>349</v>
      </c>
      <c r="N5" s="195" t="s">
        <v>350</v>
      </c>
      <c r="O5" s="472"/>
      <c r="P5" s="472"/>
      <c r="Q5" s="472"/>
      <c r="R5" s="472"/>
    </row>
    <row r="6" spans="1:18">
      <c r="A6" s="241">
        <v>1</v>
      </c>
      <c r="B6" s="250" t="s">
        <v>293</v>
      </c>
      <c r="C6" s="178">
        <v>432</v>
      </c>
      <c r="D6" s="102">
        <v>956339.37</v>
      </c>
      <c r="E6" s="102">
        <v>451355.32</v>
      </c>
      <c r="F6" s="178">
        <v>54</v>
      </c>
      <c r="G6" s="102">
        <v>43245.4</v>
      </c>
      <c r="H6" s="102">
        <v>32465.66</v>
      </c>
      <c r="I6" s="178">
        <v>844</v>
      </c>
      <c r="J6" s="102">
        <v>345475.08</v>
      </c>
      <c r="K6" s="102">
        <v>464080.93</v>
      </c>
      <c r="L6" s="178" t="s">
        <v>251</v>
      </c>
      <c r="M6" s="102" t="s">
        <v>251</v>
      </c>
      <c r="N6" s="102" t="s">
        <v>251</v>
      </c>
      <c r="O6" s="41">
        <v>1330</v>
      </c>
      <c r="P6" s="102">
        <v>1345059.85</v>
      </c>
      <c r="Q6" s="102">
        <v>947901.91</v>
      </c>
      <c r="R6" s="102">
        <v>712.71</v>
      </c>
    </row>
    <row r="7" spans="1:18">
      <c r="A7" s="242">
        <v>2</v>
      </c>
      <c r="B7" s="251" t="s">
        <v>411</v>
      </c>
      <c r="C7" s="178">
        <v>119</v>
      </c>
      <c r="D7" s="102">
        <v>653669.32999999996</v>
      </c>
      <c r="E7" s="102">
        <v>149315.15</v>
      </c>
      <c r="F7" s="178">
        <v>26</v>
      </c>
      <c r="G7" s="102">
        <v>94002.45</v>
      </c>
      <c r="H7" s="102">
        <v>16594.3</v>
      </c>
      <c r="I7" s="178">
        <v>20</v>
      </c>
      <c r="J7" s="102">
        <v>91696.39</v>
      </c>
      <c r="K7" s="102">
        <v>23278.93</v>
      </c>
      <c r="L7" s="178" t="s">
        <v>251</v>
      </c>
      <c r="M7" s="102" t="s">
        <v>251</v>
      </c>
      <c r="N7" s="178" t="s">
        <v>251</v>
      </c>
      <c r="O7" s="41">
        <v>165</v>
      </c>
      <c r="P7" s="102">
        <v>839368.17</v>
      </c>
      <c r="Q7" s="102">
        <v>189188.38</v>
      </c>
      <c r="R7" s="102">
        <v>1146.5999999999999</v>
      </c>
    </row>
    <row r="8" spans="1:18" ht="15.75" thickBot="1">
      <c r="A8" s="243">
        <v>3</v>
      </c>
      <c r="B8" s="252" t="s">
        <v>327</v>
      </c>
      <c r="C8" s="178">
        <v>728</v>
      </c>
      <c r="D8" s="102">
        <v>128352.33</v>
      </c>
      <c r="E8" s="102">
        <v>185100.67</v>
      </c>
      <c r="F8" s="178">
        <v>33</v>
      </c>
      <c r="G8" s="102">
        <v>6572.8</v>
      </c>
      <c r="H8" s="102">
        <v>5127.05</v>
      </c>
      <c r="I8" s="178">
        <v>52</v>
      </c>
      <c r="J8" s="102">
        <v>12142.68</v>
      </c>
      <c r="K8" s="102">
        <v>13722.73</v>
      </c>
      <c r="L8" s="55" t="s">
        <v>251</v>
      </c>
      <c r="M8" s="55" t="s">
        <v>251</v>
      </c>
      <c r="N8" s="55" t="s">
        <v>251</v>
      </c>
      <c r="O8" s="41">
        <v>813</v>
      </c>
      <c r="P8" s="102">
        <v>147067.81</v>
      </c>
      <c r="Q8" s="102">
        <v>203950.45</v>
      </c>
      <c r="R8" s="102">
        <v>250.86</v>
      </c>
    </row>
    <row r="9" spans="1:18">
      <c r="B9" s="66" t="s">
        <v>5</v>
      </c>
      <c r="C9" s="220">
        <f>SUM(C6:C8)</f>
        <v>1279</v>
      </c>
      <c r="D9" s="193">
        <f t="shared" ref="D9:Q9" si="0">SUM(D6:D8)</f>
        <v>1738361.03</v>
      </c>
      <c r="E9" s="193">
        <f t="shared" si="0"/>
        <v>785771.14</v>
      </c>
      <c r="F9" s="220">
        <f t="shared" si="0"/>
        <v>113</v>
      </c>
      <c r="G9" s="193">
        <f t="shared" si="0"/>
        <v>143820.65</v>
      </c>
      <c r="H9" s="193">
        <f t="shared" si="0"/>
        <v>54187.01</v>
      </c>
      <c r="I9" s="220">
        <f t="shared" si="0"/>
        <v>916</v>
      </c>
      <c r="J9" s="193">
        <f t="shared" si="0"/>
        <v>449314.15</v>
      </c>
      <c r="K9" s="193">
        <f t="shared" si="0"/>
        <v>501082.58999999997</v>
      </c>
      <c r="L9" s="220">
        <f t="shared" si="0"/>
        <v>0</v>
      </c>
      <c r="M9" s="220">
        <f t="shared" si="0"/>
        <v>0</v>
      </c>
      <c r="N9" s="220">
        <f t="shared" si="0"/>
        <v>0</v>
      </c>
      <c r="O9" s="179">
        <f t="shared" si="0"/>
        <v>2308</v>
      </c>
      <c r="P9" s="193">
        <f t="shared" si="0"/>
        <v>2331495.83</v>
      </c>
      <c r="Q9" s="193">
        <f t="shared" si="0"/>
        <v>1341040.74</v>
      </c>
      <c r="R9" s="193"/>
    </row>
    <row r="10" spans="1:18">
      <c r="C10" s="99"/>
      <c r="F10" s="99"/>
    </row>
  </sheetData>
  <mergeCells count="12">
    <mergeCell ref="R4:R5"/>
    <mergeCell ref="A1:R1"/>
    <mergeCell ref="A2:R2"/>
    <mergeCell ref="Q4:Q5"/>
    <mergeCell ref="A4:A5"/>
    <mergeCell ref="P4:P5"/>
    <mergeCell ref="O4:O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H18" sqref="H18"/>
    </sheetView>
  </sheetViews>
  <sheetFormatPr defaultRowHeight="15"/>
  <cols>
    <col min="1" max="1" width="4.140625" style="100" customWidth="1"/>
    <col min="2" max="2" width="16.28515625" style="100" customWidth="1"/>
    <col min="3" max="3" width="15.140625" style="100" customWidth="1"/>
    <col min="4" max="4" width="15.7109375" style="100" customWidth="1"/>
    <col min="5" max="5" width="16" style="100" customWidth="1"/>
    <col min="6" max="6" width="14.140625" style="100" customWidth="1"/>
    <col min="7" max="7" width="14.5703125" style="100" customWidth="1"/>
    <col min="8" max="8" width="15.28515625" style="100" customWidth="1"/>
    <col min="9" max="9" width="15" style="100" customWidth="1"/>
    <col min="10" max="10" width="15.7109375" style="100" customWidth="1"/>
    <col min="11" max="11" width="16.42578125" style="100" customWidth="1"/>
    <col min="12" max="12" width="15.42578125" style="100" customWidth="1"/>
    <col min="13" max="13" width="18.28515625" style="100" customWidth="1"/>
    <col min="14" max="14" width="15.85546875" style="100" customWidth="1"/>
    <col min="15" max="15" width="14.7109375" style="100" customWidth="1"/>
    <col min="16" max="16" width="13.140625" style="100" customWidth="1"/>
    <col min="17" max="17" width="12.28515625" style="100" customWidth="1"/>
    <col min="18" max="18" width="10.5703125" style="100" customWidth="1"/>
    <col min="19" max="16384" width="9.140625" style="100"/>
  </cols>
  <sheetData>
    <row r="1" spans="1:18" ht="18.75">
      <c r="A1" s="446" t="s">
        <v>393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</row>
    <row r="2" spans="1:18" ht="15.75">
      <c r="A2" s="465" t="s">
        <v>449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8" ht="15.75" thickBot="1"/>
    <row r="4" spans="1:18" ht="16.5" thickBot="1">
      <c r="A4" s="473" t="s">
        <v>9</v>
      </c>
      <c r="B4" s="473" t="s">
        <v>241</v>
      </c>
      <c r="C4" s="475" t="s">
        <v>2</v>
      </c>
      <c r="D4" s="476"/>
      <c r="E4" s="477"/>
      <c r="F4" s="475" t="s">
        <v>3</v>
      </c>
      <c r="G4" s="476"/>
      <c r="H4" s="477"/>
      <c r="I4" s="475" t="s">
        <v>23</v>
      </c>
      <c r="J4" s="476"/>
      <c r="K4" s="477"/>
      <c r="L4" s="475" t="s">
        <v>4</v>
      </c>
      <c r="M4" s="476"/>
      <c r="N4" s="477"/>
      <c r="O4" s="471" t="s">
        <v>286</v>
      </c>
      <c r="P4" s="471" t="s">
        <v>343</v>
      </c>
      <c r="Q4" s="471" t="s">
        <v>344</v>
      </c>
      <c r="R4" s="471" t="s">
        <v>351</v>
      </c>
    </row>
    <row r="5" spans="1:18" ht="48" thickBot="1">
      <c r="A5" s="474"/>
      <c r="B5" s="474"/>
      <c r="C5" s="192" t="s">
        <v>0</v>
      </c>
      <c r="D5" s="194" t="s">
        <v>349</v>
      </c>
      <c r="E5" s="195" t="s">
        <v>350</v>
      </c>
      <c r="F5" s="192" t="s">
        <v>0</v>
      </c>
      <c r="G5" s="194" t="s">
        <v>349</v>
      </c>
      <c r="H5" s="195" t="s">
        <v>350</v>
      </c>
      <c r="I5" s="192" t="s">
        <v>0</v>
      </c>
      <c r="J5" s="194" t="s">
        <v>349</v>
      </c>
      <c r="K5" s="195" t="s">
        <v>350</v>
      </c>
      <c r="L5" s="192" t="s">
        <v>0</v>
      </c>
      <c r="M5" s="194" t="s">
        <v>349</v>
      </c>
      <c r="N5" s="195" t="s">
        <v>350</v>
      </c>
      <c r="O5" s="472"/>
      <c r="P5" s="472"/>
      <c r="Q5" s="472"/>
      <c r="R5" s="472"/>
    </row>
    <row r="6" spans="1:18">
      <c r="A6" s="253">
        <v>1</v>
      </c>
      <c r="B6" s="55" t="s">
        <v>293</v>
      </c>
      <c r="C6" s="41">
        <v>1047</v>
      </c>
      <c r="D6" s="102">
        <v>3181385.51</v>
      </c>
      <c r="E6" s="102">
        <v>570029.5</v>
      </c>
      <c r="F6" s="178">
        <v>1729</v>
      </c>
      <c r="G6" s="102">
        <v>2401664.9300000002</v>
      </c>
      <c r="H6" s="102">
        <v>550406.98</v>
      </c>
      <c r="I6" s="178">
        <v>241</v>
      </c>
      <c r="J6" s="102">
        <v>575991.35</v>
      </c>
      <c r="K6" s="102">
        <v>95567.53</v>
      </c>
      <c r="L6" s="178" t="s">
        <v>251</v>
      </c>
      <c r="M6" s="102" t="s">
        <v>251</v>
      </c>
      <c r="N6" s="102" t="s">
        <v>251</v>
      </c>
      <c r="O6" s="41">
        <v>3017</v>
      </c>
      <c r="P6" s="102">
        <v>6159041.79</v>
      </c>
      <c r="Q6" s="102">
        <v>1216004.01</v>
      </c>
      <c r="R6" s="102">
        <v>403.05</v>
      </c>
    </row>
    <row r="7" spans="1:18" ht="15.75" thickBot="1">
      <c r="A7" s="254">
        <v>2</v>
      </c>
      <c r="B7" s="55" t="s">
        <v>411</v>
      </c>
      <c r="C7" s="41">
        <v>39</v>
      </c>
      <c r="D7" s="102">
        <v>237692.55</v>
      </c>
      <c r="E7" s="102">
        <v>39407.379999999997</v>
      </c>
      <c r="F7" s="178">
        <v>2</v>
      </c>
      <c r="G7" s="102">
        <v>943.35</v>
      </c>
      <c r="H7" s="102">
        <v>345.6</v>
      </c>
      <c r="I7" s="178">
        <v>5</v>
      </c>
      <c r="J7" s="102">
        <v>19954.310000000001</v>
      </c>
      <c r="K7" s="102">
        <v>3648.4</v>
      </c>
      <c r="L7" s="178" t="s">
        <v>251</v>
      </c>
      <c r="M7" s="102" t="s">
        <v>251</v>
      </c>
      <c r="N7" s="102" t="s">
        <v>251</v>
      </c>
      <c r="O7" s="41">
        <v>46</v>
      </c>
      <c r="P7" s="102">
        <v>258590.21</v>
      </c>
      <c r="Q7" s="102">
        <v>43401.38</v>
      </c>
      <c r="R7" s="102">
        <v>943.51</v>
      </c>
    </row>
    <row r="8" spans="1:18">
      <c r="B8" s="220" t="s">
        <v>5</v>
      </c>
      <c r="C8" s="179">
        <f>SUM(C6:C7)</f>
        <v>1086</v>
      </c>
      <c r="D8" s="179">
        <f t="shared" ref="D8:Q8" si="0">SUM(D6:D7)</f>
        <v>3419078.0599999996</v>
      </c>
      <c r="E8" s="179">
        <f t="shared" si="0"/>
        <v>609436.88</v>
      </c>
      <c r="F8" s="179">
        <f t="shared" si="0"/>
        <v>1731</v>
      </c>
      <c r="G8" s="179">
        <f t="shared" si="0"/>
        <v>2402608.2800000003</v>
      </c>
      <c r="H8" s="179">
        <f t="shared" si="0"/>
        <v>550752.57999999996</v>
      </c>
      <c r="I8" s="179">
        <f t="shared" si="0"/>
        <v>246</v>
      </c>
      <c r="J8" s="179">
        <f t="shared" si="0"/>
        <v>595945.66</v>
      </c>
      <c r="K8" s="179">
        <f t="shared" si="0"/>
        <v>99215.93</v>
      </c>
      <c r="L8" s="179">
        <f t="shared" si="0"/>
        <v>0</v>
      </c>
      <c r="M8" s="179">
        <f t="shared" si="0"/>
        <v>0</v>
      </c>
      <c r="N8" s="179">
        <f t="shared" si="0"/>
        <v>0</v>
      </c>
      <c r="O8" s="179">
        <f t="shared" si="0"/>
        <v>3063</v>
      </c>
      <c r="P8" s="193">
        <f t="shared" si="0"/>
        <v>6417632</v>
      </c>
      <c r="Q8" s="193">
        <f t="shared" si="0"/>
        <v>1259405.3899999999</v>
      </c>
      <c r="R8" s="179"/>
    </row>
  </sheetData>
  <mergeCells count="12">
    <mergeCell ref="A1:R1"/>
    <mergeCell ref="A2:R2"/>
    <mergeCell ref="Q4:Q5"/>
    <mergeCell ref="A4:A5"/>
    <mergeCell ref="P4:P5"/>
    <mergeCell ref="O4:O5"/>
    <mergeCell ref="R4:R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A9" sqref="A9"/>
    </sheetView>
  </sheetViews>
  <sheetFormatPr defaultRowHeight="15"/>
  <cols>
    <col min="1" max="1" width="25" style="100" customWidth="1"/>
    <col min="2" max="3" width="12.28515625" style="99" customWidth="1"/>
    <col min="4" max="4" width="12.28515625" style="101" customWidth="1"/>
    <col min="5" max="5" width="11.7109375" style="99" customWidth="1"/>
    <col min="6" max="6" width="10.85546875" style="101" customWidth="1"/>
    <col min="7" max="7" width="12.28515625" style="101" customWidth="1"/>
    <col min="8" max="9" width="11.7109375" style="99" customWidth="1"/>
    <col min="10" max="10" width="11.85546875" style="101" customWidth="1"/>
    <col min="11" max="13" width="11.42578125" style="100" customWidth="1"/>
    <col min="14" max="16384" width="9.140625" style="100"/>
  </cols>
  <sheetData>
    <row r="1" spans="1:18" ht="18.75">
      <c r="A1" s="446" t="s">
        <v>394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186"/>
      <c r="O1" s="186"/>
      <c r="P1" s="186"/>
      <c r="Q1" s="186"/>
      <c r="R1" s="84"/>
    </row>
    <row r="2" spans="1:18" ht="15.75">
      <c r="A2" s="465" t="s">
        <v>450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8">
      <c r="A3" s="10"/>
    </row>
    <row r="4" spans="1:18" ht="15.75">
      <c r="A4" s="481" t="s">
        <v>10</v>
      </c>
      <c r="B4" s="478" t="s">
        <v>2</v>
      </c>
      <c r="C4" s="479"/>
      <c r="D4" s="480"/>
      <c r="E4" s="478" t="s">
        <v>3</v>
      </c>
      <c r="F4" s="480"/>
      <c r="G4" s="184"/>
      <c r="H4" s="478" t="s">
        <v>11</v>
      </c>
      <c r="I4" s="479"/>
      <c r="J4" s="480"/>
      <c r="K4" s="478" t="s">
        <v>12</v>
      </c>
      <c r="L4" s="479"/>
      <c r="M4" s="480"/>
    </row>
    <row r="5" spans="1:18" ht="15.75">
      <c r="A5" s="482"/>
      <c r="B5" s="184" t="s">
        <v>0</v>
      </c>
      <c r="C5" s="19" t="s">
        <v>13</v>
      </c>
      <c r="D5" s="19" t="s">
        <v>252</v>
      </c>
      <c r="E5" s="184" t="s">
        <v>0</v>
      </c>
      <c r="F5" s="19" t="s">
        <v>13</v>
      </c>
      <c r="G5" s="19" t="s">
        <v>252</v>
      </c>
      <c r="H5" s="184" t="s">
        <v>0</v>
      </c>
      <c r="I5" s="19" t="s">
        <v>13</v>
      </c>
      <c r="J5" s="19" t="s">
        <v>252</v>
      </c>
      <c r="K5" s="184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2"/>
    </row>
    <row r="7" spans="1:18">
      <c r="A7" s="3" t="s">
        <v>255</v>
      </c>
      <c r="B7" s="6">
        <v>540665</v>
      </c>
      <c r="C7" s="14">
        <v>369.16</v>
      </c>
      <c r="D7" s="89">
        <v>409.15</v>
      </c>
      <c r="E7" s="56">
        <v>391070</v>
      </c>
      <c r="F7" s="89">
        <v>342.91</v>
      </c>
      <c r="G7" s="89">
        <v>370.98</v>
      </c>
      <c r="H7" s="56">
        <v>132652</v>
      </c>
      <c r="I7" s="89">
        <v>387.39</v>
      </c>
      <c r="J7" s="89">
        <v>380.97</v>
      </c>
      <c r="K7" s="56">
        <v>335</v>
      </c>
      <c r="L7" s="89">
        <v>391.8</v>
      </c>
      <c r="M7" s="89">
        <v>391.65</v>
      </c>
    </row>
    <row r="8" spans="1:18">
      <c r="A8" s="3" t="s">
        <v>256</v>
      </c>
      <c r="B8" s="6">
        <v>732588</v>
      </c>
      <c r="C8" s="14">
        <v>686.49</v>
      </c>
      <c r="D8" s="89">
        <v>643.23</v>
      </c>
      <c r="E8" s="56">
        <v>167357</v>
      </c>
      <c r="F8" s="89">
        <v>700.87</v>
      </c>
      <c r="G8" s="89">
        <v>680.49</v>
      </c>
      <c r="H8" s="56">
        <v>87157</v>
      </c>
      <c r="I8" s="89">
        <v>676.01</v>
      </c>
      <c r="J8" s="89">
        <v>660.18</v>
      </c>
      <c r="K8" s="56">
        <v>5592</v>
      </c>
      <c r="L8" s="89">
        <v>784.56</v>
      </c>
      <c r="M8" s="89">
        <v>783.3</v>
      </c>
    </row>
    <row r="9" spans="1:18">
      <c r="A9" s="3" t="s">
        <v>257</v>
      </c>
      <c r="B9" s="6">
        <v>535675</v>
      </c>
      <c r="C9" s="14">
        <v>1226.3399999999999</v>
      </c>
      <c r="D9" s="89">
        <v>1219.79</v>
      </c>
      <c r="E9" s="56">
        <v>35099</v>
      </c>
      <c r="F9" s="89">
        <v>1175.3900000000001</v>
      </c>
      <c r="G9" s="89">
        <v>1155.1400000000001</v>
      </c>
      <c r="H9" s="56">
        <v>20771</v>
      </c>
      <c r="I9" s="89">
        <v>1150.06</v>
      </c>
      <c r="J9" s="89">
        <v>1143.3</v>
      </c>
      <c r="K9" s="56">
        <v>3</v>
      </c>
      <c r="L9" s="89">
        <v>1371.59</v>
      </c>
      <c r="M9" s="89">
        <v>1454.7</v>
      </c>
    </row>
    <row r="10" spans="1:18">
      <c r="A10" s="3" t="s">
        <v>258</v>
      </c>
      <c r="B10" s="6">
        <v>95830</v>
      </c>
      <c r="C10" s="14">
        <v>1686.39</v>
      </c>
      <c r="D10" s="89">
        <v>1670.53</v>
      </c>
      <c r="E10" s="56">
        <v>1364</v>
      </c>
      <c r="F10" s="89">
        <v>1623.21</v>
      </c>
      <c r="G10" s="89">
        <v>1564.33</v>
      </c>
      <c r="H10" s="56">
        <v>2393</v>
      </c>
      <c r="I10" s="89">
        <v>1663.02</v>
      </c>
      <c r="J10" s="89">
        <v>1632.85</v>
      </c>
      <c r="K10" s="56">
        <v>0</v>
      </c>
      <c r="L10" s="89">
        <v>0</v>
      </c>
      <c r="M10" s="89" t="s">
        <v>251</v>
      </c>
    </row>
    <row r="11" spans="1:18">
      <c r="A11" s="3" t="s">
        <v>259</v>
      </c>
      <c r="B11" s="6">
        <v>9228</v>
      </c>
      <c r="C11" s="14">
        <v>2150.64</v>
      </c>
      <c r="D11" s="89">
        <v>2111.89</v>
      </c>
      <c r="E11" s="56">
        <v>252</v>
      </c>
      <c r="F11" s="89">
        <v>2211.83</v>
      </c>
      <c r="G11" s="89">
        <v>2201.0500000000002</v>
      </c>
      <c r="H11" s="56">
        <v>285</v>
      </c>
      <c r="I11" s="89">
        <v>2149.19</v>
      </c>
      <c r="J11" s="89">
        <v>2117.6799999999998</v>
      </c>
      <c r="K11" s="56">
        <v>0</v>
      </c>
      <c r="L11" s="89">
        <v>0</v>
      </c>
      <c r="M11" s="89" t="s">
        <v>251</v>
      </c>
    </row>
    <row r="12" spans="1:18">
      <c r="A12" s="3" t="s">
        <v>260</v>
      </c>
      <c r="B12" s="6">
        <v>2831</v>
      </c>
      <c r="C12" s="14">
        <v>3154.96</v>
      </c>
      <c r="D12" s="89">
        <v>2964.06</v>
      </c>
      <c r="E12" s="56">
        <v>266</v>
      </c>
      <c r="F12" s="89">
        <v>2874.39</v>
      </c>
      <c r="G12" s="89">
        <v>2774.75</v>
      </c>
      <c r="H12" s="56">
        <v>91</v>
      </c>
      <c r="I12" s="89">
        <v>3069.72</v>
      </c>
      <c r="J12" s="89">
        <v>2745.2</v>
      </c>
      <c r="K12" s="56">
        <v>0</v>
      </c>
      <c r="L12" s="89">
        <v>0</v>
      </c>
      <c r="M12" s="89" t="s">
        <v>251</v>
      </c>
    </row>
    <row r="13" spans="1:18" ht="15.75">
      <c r="A13" s="20" t="s">
        <v>15</v>
      </c>
      <c r="B13" s="13">
        <f>SUM(B7:B12)</f>
        <v>1916817</v>
      </c>
      <c r="C13" s="21"/>
      <c r="D13" s="21"/>
      <c r="E13" s="13">
        <f>SUM(E7:E12)</f>
        <v>595408</v>
      </c>
      <c r="F13" s="21"/>
      <c r="G13" s="21"/>
      <c r="H13" s="13">
        <f>SUM(H7:H12)</f>
        <v>243349</v>
      </c>
      <c r="I13" s="21"/>
      <c r="J13" s="21"/>
      <c r="K13" s="13">
        <f>SUM(K7:K12)</f>
        <v>5930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60273</v>
      </c>
      <c r="C15" s="14">
        <v>76.31</v>
      </c>
      <c r="D15" s="14">
        <v>82.65</v>
      </c>
      <c r="E15" s="6">
        <v>119806</v>
      </c>
      <c r="F15" s="14">
        <v>71.7</v>
      </c>
      <c r="G15" s="14">
        <v>78.39</v>
      </c>
      <c r="H15" s="6">
        <v>15221</v>
      </c>
      <c r="I15" s="14">
        <v>72.03</v>
      </c>
      <c r="J15" s="14">
        <v>76.12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520157</v>
      </c>
      <c r="C16" s="14">
        <v>158.99</v>
      </c>
      <c r="D16" s="14">
        <v>163.66</v>
      </c>
      <c r="E16" s="6">
        <v>125945</v>
      </c>
      <c r="F16" s="14">
        <v>144.65</v>
      </c>
      <c r="G16" s="14">
        <v>142.16</v>
      </c>
      <c r="H16" s="6">
        <v>43635</v>
      </c>
      <c r="I16" s="14">
        <v>147.16</v>
      </c>
      <c r="J16" s="14">
        <v>146.37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275780</v>
      </c>
      <c r="C17" s="14">
        <v>229.28</v>
      </c>
      <c r="D17" s="14">
        <v>224.19</v>
      </c>
      <c r="E17" s="6">
        <v>15389</v>
      </c>
      <c r="F17" s="14">
        <v>228.93</v>
      </c>
      <c r="G17" s="14">
        <v>222.9</v>
      </c>
      <c r="H17" s="6">
        <v>9845</v>
      </c>
      <c r="I17" s="14">
        <v>231.52</v>
      </c>
      <c r="J17" s="14">
        <v>224.21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38392</v>
      </c>
      <c r="C18" s="14">
        <v>342.3</v>
      </c>
      <c r="D18" s="14">
        <v>339.12</v>
      </c>
      <c r="E18" s="6">
        <v>1438</v>
      </c>
      <c r="F18" s="14">
        <v>340.1</v>
      </c>
      <c r="G18" s="14">
        <v>336.06</v>
      </c>
      <c r="H18" s="6">
        <v>1140</v>
      </c>
      <c r="I18" s="14">
        <v>340.08</v>
      </c>
      <c r="J18" s="14">
        <v>335.41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10144</v>
      </c>
      <c r="C19" s="14">
        <v>433.54</v>
      </c>
      <c r="D19" s="14">
        <v>421.11</v>
      </c>
      <c r="E19" s="6">
        <v>411</v>
      </c>
      <c r="F19" s="14">
        <v>442.71</v>
      </c>
      <c r="G19" s="14">
        <v>438.77</v>
      </c>
      <c r="H19" s="6">
        <v>342</v>
      </c>
      <c r="I19" s="14">
        <v>442.43</v>
      </c>
      <c r="J19" s="14">
        <v>438.3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8028</v>
      </c>
      <c r="C20" s="14">
        <v>626.59</v>
      </c>
      <c r="D20" s="14">
        <v>597.01</v>
      </c>
      <c r="E20" s="6">
        <v>299</v>
      </c>
      <c r="F20" s="14">
        <v>603.37</v>
      </c>
      <c r="G20" s="14">
        <v>576.5</v>
      </c>
      <c r="H20" s="6">
        <v>150</v>
      </c>
      <c r="I20" s="14">
        <v>588.9</v>
      </c>
      <c r="J20" s="14">
        <v>553.03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134</v>
      </c>
      <c r="C21" s="14">
        <v>1132.7</v>
      </c>
      <c r="D21" s="14">
        <v>1114.6099999999999</v>
      </c>
      <c r="E21" s="6">
        <v>6</v>
      </c>
      <c r="F21" s="14">
        <v>1235.93</v>
      </c>
      <c r="G21" s="14">
        <v>1194.8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3</v>
      </c>
      <c r="C22" s="14">
        <v>1731.3</v>
      </c>
      <c r="D22" s="14">
        <v>1748.88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1</v>
      </c>
      <c r="F23" s="14">
        <v>2263.69</v>
      </c>
      <c r="G23" s="14">
        <v>2263.69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912911</v>
      </c>
      <c r="C25" s="21"/>
      <c r="D25" s="21"/>
      <c r="E25" s="13">
        <f>SUM(E15:E24)</f>
        <v>263295</v>
      </c>
      <c r="F25" s="21"/>
      <c r="G25" s="21"/>
      <c r="H25" s="13">
        <f>SUM(H15:H24)</f>
        <v>70334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179739</v>
      </c>
      <c r="C27" s="89">
        <v>72.31</v>
      </c>
      <c r="D27" s="89">
        <v>74.09</v>
      </c>
      <c r="E27" s="6">
        <v>54236</v>
      </c>
      <c r="F27" s="14">
        <v>46.95</v>
      </c>
      <c r="G27" s="14">
        <v>44.7</v>
      </c>
      <c r="H27" s="6">
        <v>2</v>
      </c>
      <c r="I27" s="14">
        <v>47.78</v>
      </c>
      <c r="J27" s="14">
        <v>47.78</v>
      </c>
      <c r="K27" s="56">
        <v>0</v>
      </c>
      <c r="L27" s="89">
        <v>0</v>
      </c>
      <c r="M27" s="89" t="s">
        <v>251</v>
      </c>
    </row>
    <row r="28" spans="1:13">
      <c r="A28" s="3" t="s">
        <v>262</v>
      </c>
      <c r="B28" s="56">
        <v>137941</v>
      </c>
      <c r="C28" s="89">
        <v>125.41</v>
      </c>
      <c r="D28" s="89">
        <v>117.76</v>
      </c>
      <c r="E28" s="6">
        <v>12261</v>
      </c>
      <c r="F28" s="14">
        <v>134.62</v>
      </c>
      <c r="G28" s="14">
        <v>126.98</v>
      </c>
      <c r="H28" s="6">
        <v>1</v>
      </c>
      <c r="I28" s="14">
        <v>156.78</v>
      </c>
      <c r="J28" s="14">
        <v>156.78</v>
      </c>
      <c r="K28" s="56">
        <v>0</v>
      </c>
      <c r="L28" s="89">
        <v>0</v>
      </c>
      <c r="M28" s="89" t="s">
        <v>251</v>
      </c>
    </row>
    <row r="29" spans="1:13">
      <c r="A29" s="3" t="s">
        <v>263</v>
      </c>
      <c r="B29" s="56">
        <v>17652</v>
      </c>
      <c r="C29" s="89">
        <v>244.53</v>
      </c>
      <c r="D29" s="89">
        <v>246.96</v>
      </c>
      <c r="E29" s="6">
        <v>1348</v>
      </c>
      <c r="F29" s="14">
        <v>245.25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9">
        <v>0</v>
      </c>
      <c r="M29" s="89" t="s">
        <v>251</v>
      </c>
    </row>
    <row r="30" spans="1:13">
      <c r="A30" s="3" t="s">
        <v>264</v>
      </c>
      <c r="B30" s="56">
        <v>1679</v>
      </c>
      <c r="C30" s="89">
        <v>322.45</v>
      </c>
      <c r="D30" s="89">
        <v>309.39</v>
      </c>
      <c r="E30" s="6">
        <v>158</v>
      </c>
      <c r="F30" s="14">
        <v>317.39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9">
        <v>0</v>
      </c>
      <c r="M30" s="89" t="s">
        <v>251</v>
      </c>
    </row>
    <row r="31" spans="1:13">
      <c r="A31" s="3" t="s">
        <v>265</v>
      </c>
      <c r="B31" s="56">
        <v>15</v>
      </c>
      <c r="C31" s="89">
        <v>432.17</v>
      </c>
      <c r="D31" s="89">
        <v>437.28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9">
        <v>0</v>
      </c>
      <c r="M31" s="89" t="s">
        <v>251</v>
      </c>
    </row>
    <row r="32" spans="1:13">
      <c r="A32" s="23" t="s">
        <v>266</v>
      </c>
      <c r="B32" s="56">
        <v>7</v>
      </c>
      <c r="C32" s="89">
        <v>576.44000000000005</v>
      </c>
      <c r="D32" s="89">
        <v>565.41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9">
        <v>0</v>
      </c>
      <c r="M32" s="89" t="s">
        <v>251</v>
      </c>
    </row>
    <row r="33" spans="1:13">
      <c r="A33" s="3" t="s">
        <v>267</v>
      </c>
      <c r="B33" s="56">
        <v>0</v>
      </c>
      <c r="C33" s="89">
        <v>0</v>
      </c>
      <c r="D33" s="89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9">
        <v>0</v>
      </c>
      <c r="D34" s="89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9">
        <v>0</v>
      </c>
      <c r="D35" s="89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9">
        <v>0</v>
      </c>
      <c r="D36" s="89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337033</v>
      </c>
      <c r="C37" s="21"/>
      <c r="D37" s="21"/>
      <c r="E37" s="13">
        <f>SUM(E27:E36)</f>
        <v>68005</v>
      </c>
      <c r="F37" s="21"/>
      <c r="G37" s="21"/>
      <c r="H37" s="13">
        <f>SUM(H27:H36)</f>
        <v>20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359</v>
      </c>
      <c r="B38" s="8"/>
      <c r="C38" s="196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23752</v>
      </c>
      <c r="C39" s="89">
        <v>360.09</v>
      </c>
      <c r="D39" s="89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10394</v>
      </c>
      <c r="L39" s="14">
        <v>191.86</v>
      </c>
      <c r="M39" s="14">
        <v>154.29</v>
      </c>
    </row>
    <row r="40" spans="1:13">
      <c r="A40" s="3" t="s">
        <v>256</v>
      </c>
      <c r="B40" s="56">
        <v>0</v>
      </c>
      <c r="C40" s="89">
        <v>0</v>
      </c>
      <c r="D40" s="89" t="s">
        <v>251</v>
      </c>
      <c r="E40" s="197">
        <v>0</v>
      </c>
      <c r="F40" s="4">
        <v>0</v>
      </c>
      <c r="G40" s="4" t="s">
        <v>251</v>
      </c>
      <c r="H40" s="197">
        <v>0</v>
      </c>
      <c r="I40" s="4">
        <v>0</v>
      </c>
      <c r="J40" s="4" t="s">
        <v>251</v>
      </c>
      <c r="K40" s="197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9">
        <v>0</v>
      </c>
      <c r="D41" s="89" t="s">
        <v>251</v>
      </c>
      <c r="E41" s="197">
        <v>0</v>
      </c>
      <c r="F41" s="4">
        <v>0</v>
      </c>
      <c r="G41" s="4" t="s">
        <v>251</v>
      </c>
      <c r="H41" s="197">
        <v>0</v>
      </c>
      <c r="I41" s="4">
        <v>0</v>
      </c>
      <c r="J41" s="4" t="s">
        <v>251</v>
      </c>
      <c r="K41" s="197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9">
        <v>0</v>
      </c>
      <c r="D42" s="89" t="s">
        <v>251</v>
      </c>
      <c r="E42" s="197">
        <v>0</v>
      </c>
      <c r="F42" s="4">
        <v>0</v>
      </c>
      <c r="G42" s="4" t="s">
        <v>251</v>
      </c>
      <c r="H42" s="197">
        <v>0</v>
      </c>
      <c r="I42" s="4">
        <v>0</v>
      </c>
      <c r="J42" s="4" t="s">
        <v>251</v>
      </c>
      <c r="K42" s="197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9">
        <v>0</v>
      </c>
      <c r="D43" s="89" t="s">
        <v>251</v>
      </c>
      <c r="E43" s="197">
        <v>0</v>
      </c>
      <c r="F43" s="4">
        <v>0</v>
      </c>
      <c r="G43" s="4" t="s">
        <v>251</v>
      </c>
      <c r="H43" s="197">
        <v>0</v>
      </c>
      <c r="I43" s="4">
        <v>0</v>
      </c>
      <c r="J43" s="4" t="s">
        <v>251</v>
      </c>
      <c r="K43" s="197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9">
        <v>0</v>
      </c>
      <c r="D44" s="89" t="s">
        <v>251</v>
      </c>
      <c r="E44" s="197">
        <v>0</v>
      </c>
      <c r="F44" s="4">
        <v>0</v>
      </c>
      <c r="G44" s="4" t="s">
        <v>251</v>
      </c>
      <c r="H44" s="197">
        <v>0</v>
      </c>
      <c r="I44" s="4">
        <v>0</v>
      </c>
      <c r="J44" s="4" t="s">
        <v>251</v>
      </c>
      <c r="K44" s="197">
        <v>0</v>
      </c>
      <c r="L44" s="4">
        <v>0</v>
      </c>
      <c r="M44" s="4" t="s">
        <v>251</v>
      </c>
    </row>
    <row r="45" spans="1:13" ht="15.75">
      <c r="A45" s="20" t="s">
        <v>365</v>
      </c>
      <c r="B45" s="22">
        <f>SUM(B39:B44)</f>
        <v>23752</v>
      </c>
      <c r="C45" s="198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10394</v>
      </c>
      <c r="L45" s="21"/>
      <c r="M45" s="21"/>
    </row>
    <row r="46" spans="1:13">
      <c r="A46" s="1" t="s">
        <v>432</v>
      </c>
      <c r="B46" s="8"/>
      <c r="C46" s="196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9">
        <v>0</v>
      </c>
      <c r="D47" s="89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9">
        <v>0</v>
      </c>
      <c r="D48" s="89" t="s">
        <v>251</v>
      </c>
      <c r="E48" s="197">
        <v>0</v>
      </c>
      <c r="F48" s="4">
        <v>0</v>
      </c>
      <c r="G48" s="4" t="s">
        <v>251</v>
      </c>
      <c r="H48" s="197">
        <v>0</v>
      </c>
      <c r="I48" s="4">
        <v>0</v>
      </c>
      <c r="J48" s="4" t="s">
        <v>251</v>
      </c>
      <c r="K48" s="197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9">
        <v>0</v>
      </c>
      <c r="D49" s="89" t="s">
        <v>251</v>
      </c>
      <c r="E49" s="197">
        <v>0</v>
      </c>
      <c r="F49" s="4">
        <v>0</v>
      </c>
      <c r="G49" s="4" t="s">
        <v>251</v>
      </c>
      <c r="H49" s="197">
        <v>0</v>
      </c>
      <c r="I49" s="4">
        <v>0</v>
      </c>
      <c r="J49" s="4" t="s">
        <v>251</v>
      </c>
      <c r="K49" s="197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9">
        <v>0</v>
      </c>
      <c r="D50" s="89" t="s">
        <v>251</v>
      </c>
      <c r="E50" s="197">
        <v>0</v>
      </c>
      <c r="F50" s="4">
        <v>0</v>
      </c>
      <c r="G50" s="4" t="s">
        <v>251</v>
      </c>
      <c r="H50" s="197">
        <v>0</v>
      </c>
      <c r="I50" s="4">
        <v>0</v>
      </c>
      <c r="J50" s="4" t="s">
        <v>251</v>
      </c>
      <c r="K50" s="197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9">
        <v>0</v>
      </c>
      <c r="D51" s="89" t="s">
        <v>251</v>
      </c>
      <c r="E51" s="197">
        <v>0</v>
      </c>
      <c r="F51" s="4">
        <v>0</v>
      </c>
      <c r="G51" s="4" t="s">
        <v>251</v>
      </c>
      <c r="H51" s="197">
        <v>0</v>
      </c>
      <c r="I51" s="4">
        <v>0</v>
      </c>
      <c r="J51" s="4" t="s">
        <v>251</v>
      </c>
      <c r="K51" s="197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9">
        <v>0</v>
      </c>
      <c r="D52" s="89" t="s">
        <v>251</v>
      </c>
      <c r="E52" s="197">
        <v>0</v>
      </c>
      <c r="F52" s="4">
        <v>0</v>
      </c>
      <c r="G52" s="4" t="s">
        <v>251</v>
      </c>
      <c r="H52" s="197">
        <v>0</v>
      </c>
      <c r="I52" s="4">
        <v>0</v>
      </c>
      <c r="J52" s="4" t="s">
        <v>251</v>
      </c>
      <c r="K52" s="197">
        <v>0</v>
      </c>
      <c r="L52" s="4">
        <v>0</v>
      </c>
      <c r="M52" s="4" t="s">
        <v>251</v>
      </c>
    </row>
    <row r="53" spans="1:13" ht="15.75">
      <c r="A53" s="20" t="s">
        <v>433</v>
      </c>
      <c r="B53" s="22">
        <f>SUM(B47:B52)</f>
        <v>0</v>
      </c>
      <c r="C53" s="198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38"/>
  <sheetViews>
    <sheetView workbookViewId="0">
      <selection activeCell="B8" sqref="B8"/>
    </sheetView>
  </sheetViews>
  <sheetFormatPr defaultRowHeight="15"/>
  <cols>
    <col min="1" max="1" width="23.140625" style="100" customWidth="1"/>
    <col min="2" max="2" width="10.28515625" style="100" customWidth="1"/>
    <col min="3" max="3" width="16.5703125" style="100" customWidth="1"/>
    <col min="4" max="4" width="10.7109375" style="100" customWidth="1"/>
    <col min="5" max="5" width="9.5703125" style="100" customWidth="1"/>
    <col min="6" max="6" width="17" style="100" customWidth="1"/>
    <col min="7" max="7" width="9.7109375" style="100" customWidth="1"/>
    <col min="8" max="8" width="10.5703125" style="100" customWidth="1"/>
    <col min="9" max="9" width="15.7109375" style="100" customWidth="1"/>
    <col min="10" max="10" width="9.42578125" style="100" customWidth="1"/>
    <col min="11" max="11" width="10.28515625" style="100" customWidth="1"/>
    <col min="12" max="12" width="15.42578125" style="100" customWidth="1"/>
    <col min="13" max="13" width="9.5703125" style="100" customWidth="1"/>
    <col min="14" max="14" width="13.28515625" style="100" customWidth="1"/>
    <col min="15" max="15" width="17.5703125" style="100" customWidth="1"/>
    <col min="16" max="18" width="9.140625" style="100"/>
    <col min="19" max="19" width="5.5703125" style="100" bestFit="1" customWidth="1"/>
    <col min="20" max="16384" width="9.140625" style="100"/>
  </cols>
  <sheetData>
    <row r="1" spans="1:17" ht="18.75">
      <c r="A1" s="446" t="s">
        <v>395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186"/>
      <c r="Q1" s="186"/>
    </row>
    <row r="2" spans="1:17" ht="15.75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</row>
    <row r="3" spans="1:17" ht="16.5" thickBot="1">
      <c r="A3" s="217"/>
      <c r="B3" s="217"/>
      <c r="C3" s="217"/>
      <c r="D3" s="217"/>
      <c r="E3" s="217"/>
      <c r="F3" s="217"/>
      <c r="G3" s="217"/>
      <c r="H3" s="217"/>
      <c r="I3" s="217"/>
      <c r="J3" s="84"/>
      <c r="K3" s="84"/>
      <c r="L3" s="84"/>
      <c r="M3" s="84"/>
      <c r="N3" s="84"/>
      <c r="O3" s="84"/>
    </row>
    <row r="4" spans="1:17" ht="15.75">
      <c r="A4" s="484" t="s">
        <v>336</v>
      </c>
      <c r="B4" s="486" t="s">
        <v>2</v>
      </c>
      <c r="C4" s="486"/>
      <c r="D4" s="486"/>
      <c r="E4" s="486" t="s">
        <v>3</v>
      </c>
      <c r="F4" s="486"/>
      <c r="G4" s="486"/>
      <c r="H4" s="486" t="s">
        <v>11</v>
      </c>
      <c r="I4" s="486"/>
      <c r="J4" s="486"/>
      <c r="K4" s="486" t="s">
        <v>12</v>
      </c>
      <c r="L4" s="486"/>
      <c r="M4" s="486"/>
      <c r="N4" s="486" t="s">
        <v>334</v>
      </c>
      <c r="O4" s="487"/>
    </row>
    <row r="5" spans="1:17" ht="32.25" thickBot="1">
      <c r="A5" s="485"/>
      <c r="B5" s="90" t="s">
        <v>0</v>
      </c>
      <c r="C5" s="248" t="s">
        <v>1</v>
      </c>
      <c r="D5" s="91" t="s">
        <v>13</v>
      </c>
      <c r="E5" s="90" t="s">
        <v>0</v>
      </c>
      <c r="F5" s="248" t="s">
        <v>1</v>
      </c>
      <c r="G5" s="91" t="s">
        <v>13</v>
      </c>
      <c r="H5" s="90" t="s">
        <v>0</v>
      </c>
      <c r="I5" s="248" t="s">
        <v>1</v>
      </c>
      <c r="J5" s="91" t="s">
        <v>13</v>
      </c>
      <c r="K5" s="90" t="s">
        <v>0</v>
      </c>
      <c r="L5" s="248" t="s">
        <v>1</v>
      </c>
      <c r="M5" s="91" t="s">
        <v>13</v>
      </c>
      <c r="N5" s="57" t="s">
        <v>286</v>
      </c>
      <c r="O5" s="92" t="s">
        <v>333</v>
      </c>
    </row>
    <row r="6" spans="1:17">
      <c r="A6" s="180" t="s">
        <v>293</v>
      </c>
      <c r="B6" s="61">
        <v>1574579</v>
      </c>
      <c r="C6" s="62">
        <v>1151457633.1600001</v>
      </c>
      <c r="D6" s="63">
        <v>731.28</v>
      </c>
      <c r="E6" s="61">
        <v>486801</v>
      </c>
      <c r="F6" s="62">
        <v>226459543.27000001</v>
      </c>
      <c r="G6" s="63">
        <v>465.2</v>
      </c>
      <c r="H6" s="61">
        <v>230578</v>
      </c>
      <c r="I6" s="62">
        <v>127714288.69</v>
      </c>
      <c r="J6" s="63">
        <v>553.89</v>
      </c>
      <c r="K6" s="61">
        <v>5928</v>
      </c>
      <c r="L6" s="62">
        <v>4521053.37</v>
      </c>
      <c r="M6" s="63">
        <v>762.66</v>
      </c>
      <c r="N6" s="64">
        <v>2297886</v>
      </c>
      <c r="O6" s="65">
        <v>1510152518.49</v>
      </c>
    </row>
    <row r="7" spans="1:17">
      <c r="A7" s="181" t="s">
        <v>411</v>
      </c>
      <c r="B7" s="69">
        <v>338284</v>
      </c>
      <c r="C7" s="68">
        <v>393210963.06999999</v>
      </c>
      <c r="D7" s="68">
        <v>1162.3699999999999</v>
      </c>
      <c r="E7" s="69">
        <v>107428</v>
      </c>
      <c r="F7" s="68">
        <v>68820628.159999996</v>
      </c>
      <c r="G7" s="67">
        <v>640.62</v>
      </c>
      <c r="H7" s="69">
        <v>12630</v>
      </c>
      <c r="I7" s="68">
        <v>11199680.109999999</v>
      </c>
      <c r="J7" s="67">
        <v>886.75</v>
      </c>
      <c r="K7" s="70"/>
      <c r="L7" s="70"/>
      <c r="M7" s="70"/>
      <c r="N7" s="71">
        <v>458342</v>
      </c>
      <c r="O7" s="72">
        <v>473231271.33999997</v>
      </c>
    </row>
    <row r="8" spans="1:17">
      <c r="A8" s="181" t="s">
        <v>358</v>
      </c>
      <c r="B8" s="69">
        <v>23752</v>
      </c>
      <c r="C8" s="68">
        <v>8552914.4600000009</v>
      </c>
      <c r="D8" s="67">
        <v>360.09</v>
      </c>
      <c r="E8" s="69"/>
      <c r="F8" s="68"/>
      <c r="G8" s="67"/>
      <c r="H8" s="67"/>
      <c r="I8" s="68"/>
      <c r="J8" s="68"/>
      <c r="K8" s="69">
        <v>10394</v>
      </c>
      <c r="L8" s="68">
        <v>1994229.65</v>
      </c>
      <c r="M8" s="67">
        <v>191.86</v>
      </c>
      <c r="N8" s="71">
        <v>34146</v>
      </c>
      <c r="O8" s="72">
        <v>10547144.109999999</v>
      </c>
    </row>
    <row r="9" spans="1:17">
      <c r="A9" s="182" t="s">
        <v>287</v>
      </c>
      <c r="B9" s="69">
        <v>3239</v>
      </c>
      <c r="C9" s="68">
        <v>4760705.4800000004</v>
      </c>
      <c r="D9" s="68">
        <v>1469.81</v>
      </c>
      <c r="E9" s="69">
        <v>1128</v>
      </c>
      <c r="F9" s="68">
        <v>876693.31</v>
      </c>
      <c r="G9" s="67">
        <v>777.21</v>
      </c>
      <c r="H9" s="67">
        <v>141</v>
      </c>
      <c r="I9" s="68">
        <v>152680.23000000001</v>
      </c>
      <c r="J9" s="68">
        <v>1082.8399999999999</v>
      </c>
      <c r="K9" s="69"/>
      <c r="L9" s="68"/>
      <c r="M9" s="67"/>
      <c r="N9" s="71">
        <v>4508</v>
      </c>
      <c r="O9" s="72">
        <v>5790079.0199999996</v>
      </c>
    </row>
    <row r="10" spans="1:17">
      <c r="A10" s="181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7">
      <c r="A11" s="181" t="s">
        <v>236</v>
      </c>
      <c r="B11" s="67">
        <v>82</v>
      </c>
      <c r="C11" s="68">
        <v>84205.89</v>
      </c>
      <c r="D11" s="68">
        <v>1026.9000000000001</v>
      </c>
      <c r="E11" s="67">
        <v>46</v>
      </c>
      <c r="F11" s="68">
        <v>28652.7</v>
      </c>
      <c r="G11" s="67">
        <v>622.88</v>
      </c>
      <c r="H11" s="70"/>
      <c r="I11" s="70"/>
      <c r="J11" s="70"/>
      <c r="K11" s="67"/>
      <c r="L11" s="68"/>
      <c r="M11" s="67"/>
      <c r="N11" s="73">
        <v>128</v>
      </c>
      <c r="O11" s="72">
        <v>112858.59</v>
      </c>
    </row>
    <row r="12" spans="1:17" ht="15.75" thickBot="1">
      <c r="A12" s="183" t="s">
        <v>327</v>
      </c>
      <c r="B12" s="74">
        <v>628</v>
      </c>
      <c r="C12" s="75">
        <v>286640.84999999998</v>
      </c>
      <c r="D12" s="74">
        <v>456.43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633</v>
      </c>
      <c r="O12" s="78">
        <v>290926.82</v>
      </c>
    </row>
    <row r="13" spans="1:17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7" ht="15.75">
      <c r="A14" s="483" t="s">
        <v>451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</row>
    <row r="15" spans="1:17" ht="16.5" thickBot="1">
      <c r="A15" s="249"/>
      <c r="B15" s="249"/>
      <c r="C15" s="249"/>
      <c r="D15" s="249"/>
      <c r="E15" s="249"/>
      <c r="F15" s="249"/>
      <c r="G15" s="249"/>
      <c r="H15" s="249"/>
      <c r="I15" s="249"/>
      <c r="J15" s="84"/>
      <c r="K15" s="84"/>
      <c r="L15" s="84"/>
      <c r="M15" s="84"/>
      <c r="N15" s="84"/>
      <c r="O15" s="84"/>
    </row>
    <row r="16" spans="1:17" ht="15.75">
      <c r="A16" s="484" t="s">
        <v>336</v>
      </c>
      <c r="B16" s="486" t="s">
        <v>2</v>
      </c>
      <c r="C16" s="486"/>
      <c r="D16" s="486"/>
      <c r="E16" s="486" t="s">
        <v>3</v>
      </c>
      <c r="F16" s="486"/>
      <c r="G16" s="486"/>
      <c r="H16" s="486" t="s">
        <v>11</v>
      </c>
      <c r="I16" s="486"/>
      <c r="J16" s="486"/>
      <c r="K16" s="486" t="s">
        <v>12</v>
      </c>
      <c r="L16" s="486"/>
      <c r="M16" s="486"/>
      <c r="N16" s="486" t="s">
        <v>334</v>
      </c>
      <c r="O16" s="487"/>
    </row>
    <row r="17" spans="1:15" ht="32.25" thickBot="1">
      <c r="A17" s="485"/>
      <c r="B17" s="90" t="s">
        <v>0</v>
      </c>
      <c r="C17" s="248" t="s">
        <v>1</v>
      </c>
      <c r="D17" s="91" t="s">
        <v>13</v>
      </c>
      <c r="E17" s="90" t="s">
        <v>0</v>
      </c>
      <c r="F17" s="248" t="s">
        <v>1</v>
      </c>
      <c r="G17" s="91" t="s">
        <v>13</v>
      </c>
      <c r="H17" s="90" t="s">
        <v>0</v>
      </c>
      <c r="I17" s="248" t="s">
        <v>1</v>
      </c>
      <c r="J17" s="91" t="s">
        <v>13</v>
      </c>
      <c r="K17" s="90" t="s">
        <v>0</v>
      </c>
      <c r="L17" s="248" t="s">
        <v>1</v>
      </c>
      <c r="M17" s="91" t="s">
        <v>13</v>
      </c>
      <c r="N17" s="57" t="s">
        <v>286</v>
      </c>
      <c r="O17" s="92" t="s">
        <v>333</v>
      </c>
    </row>
    <row r="18" spans="1:15">
      <c r="A18" s="221" t="s">
        <v>327</v>
      </c>
      <c r="B18" s="61">
        <v>907519</v>
      </c>
      <c r="C18" s="62">
        <v>170353244.5</v>
      </c>
      <c r="D18" s="63">
        <v>187.71</v>
      </c>
      <c r="E18" s="61">
        <v>263190</v>
      </c>
      <c r="F18" s="62">
        <v>31177234.379999999</v>
      </c>
      <c r="G18" s="63">
        <v>118.46</v>
      </c>
      <c r="H18" s="61">
        <v>70305</v>
      </c>
      <c r="I18" s="62">
        <v>10420247.27</v>
      </c>
      <c r="J18" s="63">
        <v>148.21</v>
      </c>
      <c r="K18" s="79"/>
      <c r="L18" s="79"/>
      <c r="M18" s="79"/>
      <c r="N18" s="64">
        <v>1241014</v>
      </c>
      <c r="O18" s="65">
        <v>211950726.15000001</v>
      </c>
    </row>
    <row r="19" spans="1:15">
      <c r="A19" s="66" t="s">
        <v>345</v>
      </c>
      <c r="B19" s="69">
        <v>3698</v>
      </c>
      <c r="C19" s="68">
        <v>2064556.28</v>
      </c>
      <c r="D19" s="67">
        <v>558.29</v>
      </c>
      <c r="E19" s="67">
        <v>84</v>
      </c>
      <c r="F19" s="68">
        <v>11548</v>
      </c>
      <c r="G19" s="67">
        <v>137.47999999999999</v>
      </c>
      <c r="H19" s="67">
        <v>23</v>
      </c>
      <c r="I19" s="68">
        <v>4064.21</v>
      </c>
      <c r="J19" s="67">
        <v>176.7</v>
      </c>
      <c r="K19" s="70"/>
      <c r="L19" s="70"/>
      <c r="M19" s="70"/>
      <c r="N19" s="71">
        <v>3805</v>
      </c>
      <c r="O19" s="72">
        <v>2080168.49</v>
      </c>
    </row>
    <row r="20" spans="1:15">
      <c r="A20" s="66" t="s">
        <v>193</v>
      </c>
      <c r="B20" s="69">
        <v>1376</v>
      </c>
      <c r="C20" s="68">
        <v>720757.93</v>
      </c>
      <c r="D20" s="67">
        <v>523.80999999999995</v>
      </c>
      <c r="E20" s="70"/>
      <c r="F20" s="70"/>
      <c r="G20" s="70"/>
      <c r="H20" s="70"/>
      <c r="I20" s="70"/>
      <c r="J20" s="70"/>
      <c r="K20" s="70"/>
      <c r="L20" s="70"/>
      <c r="M20" s="70"/>
      <c r="N20" s="71">
        <v>1376</v>
      </c>
      <c r="O20" s="72">
        <v>720757.93</v>
      </c>
    </row>
    <row r="21" spans="1:15">
      <c r="A21" s="66" t="s">
        <v>246</v>
      </c>
      <c r="B21" s="67">
        <v>305</v>
      </c>
      <c r="C21" s="68">
        <v>112917.09</v>
      </c>
      <c r="D21" s="67">
        <v>370.22</v>
      </c>
      <c r="E21" s="67">
        <v>18</v>
      </c>
      <c r="F21" s="68">
        <v>3317.41</v>
      </c>
      <c r="G21" s="67">
        <v>184.3</v>
      </c>
      <c r="H21" s="67">
        <v>6</v>
      </c>
      <c r="I21" s="68">
        <v>1069.6500000000001</v>
      </c>
      <c r="J21" s="67">
        <v>178.28</v>
      </c>
      <c r="K21" s="70"/>
      <c r="L21" s="70"/>
      <c r="M21" s="70"/>
      <c r="N21" s="73">
        <v>329</v>
      </c>
      <c r="O21" s="72">
        <v>117304.15</v>
      </c>
    </row>
    <row r="22" spans="1:15" ht="15.75" thickBot="1">
      <c r="A22" s="239" t="s">
        <v>237</v>
      </c>
      <c r="B22" s="74">
        <v>13</v>
      </c>
      <c r="C22" s="75">
        <v>6293.19</v>
      </c>
      <c r="D22" s="74">
        <v>484.09</v>
      </c>
      <c r="E22" s="74">
        <v>3</v>
      </c>
      <c r="F22" s="75">
        <v>1141.6099999999999</v>
      </c>
      <c r="G22" s="74">
        <v>380.54</v>
      </c>
      <c r="H22" s="74"/>
      <c r="I22" s="74"/>
      <c r="J22" s="74"/>
      <c r="K22" s="76"/>
      <c r="L22" s="76"/>
      <c r="M22" s="76"/>
      <c r="N22" s="77">
        <v>16</v>
      </c>
      <c r="O22" s="78">
        <v>7434.8</v>
      </c>
    </row>
    <row r="23" spans="1:15">
      <c r="A23" s="87"/>
      <c r="B23" s="88"/>
      <c r="C23" s="93"/>
      <c r="D23" s="87"/>
      <c r="E23" s="88"/>
      <c r="F23" s="93"/>
      <c r="G23" s="87"/>
      <c r="H23" s="88"/>
      <c r="I23" s="93"/>
      <c r="J23" s="87"/>
      <c r="K23" s="87"/>
      <c r="L23" s="87"/>
      <c r="M23" s="87"/>
      <c r="N23" s="88"/>
      <c r="O23" s="86"/>
    </row>
    <row r="24" spans="1:15" ht="15.75">
      <c r="A24" s="483" t="s">
        <v>452</v>
      </c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</row>
    <row r="25" spans="1:15" ht="16.5" thickBot="1">
      <c r="A25" s="249"/>
      <c r="B25" s="249"/>
      <c r="C25" s="249"/>
      <c r="D25" s="249"/>
      <c r="E25" s="249"/>
      <c r="F25" s="249"/>
      <c r="G25" s="249"/>
      <c r="H25" s="249"/>
      <c r="I25" s="249"/>
      <c r="J25" s="84"/>
      <c r="K25" s="84"/>
      <c r="L25" s="84"/>
      <c r="M25" s="84"/>
      <c r="N25" s="84"/>
      <c r="O25" s="84"/>
    </row>
    <row r="26" spans="1:15" ht="15.75">
      <c r="A26" s="484" t="s">
        <v>336</v>
      </c>
      <c r="B26" s="486" t="s">
        <v>2</v>
      </c>
      <c r="C26" s="486"/>
      <c r="D26" s="486"/>
      <c r="E26" s="486" t="s">
        <v>3</v>
      </c>
      <c r="F26" s="486"/>
      <c r="G26" s="486"/>
      <c r="H26" s="486" t="s">
        <v>11</v>
      </c>
      <c r="I26" s="486"/>
      <c r="J26" s="486"/>
      <c r="K26" s="486" t="s">
        <v>12</v>
      </c>
      <c r="L26" s="486"/>
      <c r="M26" s="486"/>
      <c r="N26" s="486" t="s">
        <v>334</v>
      </c>
      <c r="O26" s="487"/>
    </row>
    <row r="27" spans="1:15" ht="32.25" thickBot="1">
      <c r="A27" s="485"/>
      <c r="B27" s="90" t="s">
        <v>0</v>
      </c>
      <c r="C27" s="248" t="s">
        <v>1</v>
      </c>
      <c r="D27" s="91" t="s">
        <v>13</v>
      </c>
      <c r="E27" s="90" t="s">
        <v>0</v>
      </c>
      <c r="F27" s="248" t="s">
        <v>1</v>
      </c>
      <c r="G27" s="91" t="s">
        <v>13</v>
      </c>
      <c r="H27" s="90" t="s">
        <v>0</v>
      </c>
      <c r="I27" s="248" t="s">
        <v>1</v>
      </c>
      <c r="J27" s="91" t="s">
        <v>13</v>
      </c>
      <c r="K27" s="90" t="s">
        <v>0</v>
      </c>
      <c r="L27" s="248" t="s">
        <v>1</v>
      </c>
      <c r="M27" s="91" t="s">
        <v>13</v>
      </c>
      <c r="N27" s="57" t="s">
        <v>286</v>
      </c>
      <c r="O27" s="92" t="s">
        <v>333</v>
      </c>
    </row>
    <row r="28" spans="1:15" ht="15.75" thickBot="1">
      <c r="A28" s="80" t="s">
        <v>285</v>
      </c>
      <c r="B28" s="94">
        <v>337033</v>
      </c>
      <c r="C28" s="95">
        <v>35164811.259999998</v>
      </c>
      <c r="D28" s="96">
        <v>840.97</v>
      </c>
      <c r="E28" s="94">
        <v>68005</v>
      </c>
      <c r="F28" s="95">
        <v>4578560.75</v>
      </c>
      <c r="G28" s="96">
        <v>591.88</v>
      </c>
      <c r="H28" s="96">
        <v>20</v>
      </c>
      <c r="I28" s="95">
        <v>4695.63</v>
      </c>
      <c r="J28" s="96">
        <v>234.78</v>
      </c>
      <c r="K28" s="81"/>
      <c r="L28" s="81"/>
      <c r="M28" s="81"/>
      <c r="N28" s="97">
        <v>405058</v>
      </c>
      <c r="O28" s="98">
        <v>39748067.640000001</v>
      </c>
    </row>
    <row r="37" spans="2:2">
      <c r="B37" s="244"/>
    </row>
    <row r="38" spans="2:2">
      <c r="B38" s="244"/>
    </row>
  </sheetData>
  <mergeCells count="22">
    <mergeCell ref="N16:O16"/>
    <mergeCell ref="A16:A17"/>
    <mergeCell ref="B16:D16"/>
    <mergeCell ref="E16:G16"/>
    <mergeCell ref="H16:J16"/>
    <mergeCell ref="K16:M16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zoomScaleNormal="100" workbookViewId="0">
      <selection activeCell="F23" sqref="F23"/>
    </sheetView>
  </sheetViews>
  <sheetFormatPr defaultRowHeight="15"/>
  <cols>
    <col min="1" max="1" width="23.5703125" style="100" bestFit="1" customWidth="1"/>
    <col min="2" max="2" width="11.140625" style="100" customWidth="1"/>
    <col min="3" max="3" width="11.7109375" style="100" customWidth="1"/>
    <col min="4" max="5" width="11.5703125" style="100" customWidth="1"/>
    <col min="6" max="6" width="10.85546875" style="100" customWidth="1"/>
    <col min="7" max="7" width="11.42578125" style="100" customWidth="1"/>
    <col min="8" max="8" width="35.42578125" style="100" customWidth="1"/>
    <col min="9" max="9" width="24.28515625" style="2" customWidth="1"/>
    <col min="10" max="10" width="25.140625" style="100" customWidth="1"/>
    <col min="11" max="12" width="9.140625" style="100" customWidth="1"/>
    <col min="13" max="16384" width="9.140625" style="100"/>
  </cols>
  <sheetData>
    <row r="1" spans="1:15" s="11" customFormat="1" ht="18.75">
      <c r="A1" s="446" t="s">
        <v>434</v>
      </c>
      <c r="B1" s="446"/>
      <c r="C1" s="446"/>
      <c r="D1" s="446"/>
      <c r="E1" s="446"/>
      <c r="F1" s="446"/>
      <c r="G1" s="446"/>
      <c r="H1" s="446"/>
      <c r="I1" s="446"/>
      <c r="J1" s="446"/>
      <c r="K1" s="186"/>
      <c r="L1" s="186"/>
      <c r="M1" s="186"/>
      <c r="N1" s="186"/>
      <c r="O1" s="186"/>
    </row>
    <row r="3" spans="1:15" s="44" customFormat="1" ht="87" customHeight="1">
      <c r="A3" s="218" t="s">
        <v>22</v>
      </c>
      <c r="B3" s="218" t="s">
        <v>2</v>
      </c>
      <c r="C3" s="218" t="s">
        <v>3</v>
      </c>
      <c r="D3" s="218" t="s">
        <v>23</v>
      </c>
      <c r="E3" s="30" t="s">
        <v>25</v>
      </c>
      <c r="F3" s="30" t="s">
        <v>26</v>
      </c>
      <c r="G3" s="218" t="s">
        <v>24</v>
      </c>
      <c r="H3" s="40" t="s">
        <v>329</v>
      </c>
      <c r="I3" s="40" t="s">
        <v>328</v>
      </c>
      <c r="J3" s="40" t="s">
        <v>292</v>
      </c>
    </row>
    <row r="4" spans="1:15">
      <c r="A4" s="104" t="s">
        <v>337</v>
      </c>
      <c r="B4" s="41">
        <v>357</v>
      </c>
      <c r="C4" s="41">
        <v>14580</v>
      </c>
      <c r="D4" s="41">
        <v>4495</v>
      </c>
      <c r="E4" s="41">
        <v>0</v>
      </c>
      <c r="F4" s="41">
        <v>0</v>
      </c>
      <c r="G4" s="41">
        <v>19432</v>
      </c>
      <c r="H4" s="27">
        <v>8176193.1200000001</v>
      </c>
      <c r="I4" s="27">
        <v>2111.5300000000002</v>
      </c>
      <c r="J4" s="27">
        <v>423772.75</v>
      </c>
    </row>
    <row r="5" spans="1:15">
      <c r="A5" s="104" t="s">
        <v>332</v>
      </c>
      <c r="B5" s="41">
        <v>337927</v>
      </c>
      <c r="C5" s="41">
        <v>92848</v>
      </c>
      <c r="D5" s="41">
        <v>8135</v>
      </c>
      <c r="E5" s="41">
        <v>0</v>
      </c>
      <c r="F5" s="41">
        <v>0</v>
      </c>
      <c r="G5" s="41">
        <v>438910</v>
      </c>
      <c r="H5" s="27">
        <v>465055078.22000003</v>
      </c>
      <c r="I5" s="27">
        <v>4497045.59</v>
      </c>
      <c r="J5" s="27">
        <v>23024032.760000002</v>
      </c>
    </row>
    <row r="6" spans="1:15">
      <c r="A6" s="55" t="s">
        <v>194</v>
      </c>
      <c r="B6" s="41">
        <v>543705</v>
      </c>
      <c r="C6" s="41">
        <v>196050</v>
      </c>
      <c r="D6" s="41">
        <v>84871</v>
      </c>
      <c r="E6" s="41">
        <v>0</v>
      </c>
      <c r="F6" s="41">
        <v>0</v>
      </c>
      <c r="G6" s="41">
        <v>824626</v>
      </c>
      <c r="H6" s="27">
        <v>511399105.88999999</v>
      </c>
      <c r="I6" s="27">
        <v>1470134.38</v>
      </c>
      <c r="J6" s="27">
        <v>29254140.219999999</v>
      </c>
    </row>
    <row r="7" spans="1:15">
      <c r="A7" s="55" t="s">
        <v>195</v>
      </c>
      <c r="B7" s="41">
        <v>327</v>
      </c>
      <c r="C7" s="41">
        <v>80</v>
      </c>
      <c r="D7" s="41">
        <v>2</v>
      </c>
      <c r="E7" s="41">
        <v>0</v>
      </c>
      <c r="F7" s="41">
        <v>0</v>
      </c>
      <c r="G7" s="41">
        <v>409</v>
      </c>
      <c r="H7" s="27">
        <v>342575.13</v>
      </c>
      <c r="I7" s="27">
        <v>2932.09</v>
      </c>
      <c r="J7" s="27">
        <v>21733.42</v>
      </c>
    </row>
    <row r="8" spans="1:15">
      <c r="A8" s="55" t="s">
        <v>196</v>
      </c>
      <c r="B8" s="41">
        <v>9442</v>
      </c>
      <c r="C8" s="41">
        <v>2164</v>
      </c>
      <c r="D8" s="41">
        <v>764</v>
      </c>
      <c r="E8" s="41">
        <v>0</v>
      </c>
      <c r="F8" s="41">
        <v>0</v>
      </c>
      <c r="G8" s="41">
        <v>12370</v>
      </c>
      <c r="H8" s="27">
        <v>10317569.119999999</v>
      </c>
      <c r="I8" s="27">
        <v>44168.55</v>
      </c>
      <c r="J8" s="27">
        <v>645554.99</v>
      </c>
    </row>
    <row r="9" spans="1:15">
      <c r="A9" s="55" t="s">
        <v>197</v>
      </c>
      <c r="B9" s="41">
        <v>1174</v>
      </c>
      <c r="C9" s="41">
        <v>500</v>
      </c>
      <c r="D9" s="41">
        <v>151</v>
      </c>
      <c r="E9" s="41">
        <v>0</v>
      </c>
      <c r="F9" s="41">
        <v>0</v>
      </c>
      <c r="G9" s="41">
        <v>1825</v>
      </c>
      <c r="H9" s="27">
        <v>2590099.96</v>
      </c>
      <c r="I9" s="27">
        <v>208321.56</v>
      </c>
      <c r="J9" s="27">
        <v>173979.06</v>
      </c>
    </row>
    <row r="10" spans="1:15">
      <c r="A10" s="55" t="s">
        <v>300</v>
      </c>
      <c r="B10" s="41">
        <v>1341</v>
      </c>
      <c r="C10" s="41">
        <v>163</v>
      </c>
      <c r="D10" s="41">
        <v>38</v>
      </c>
      <c r="E10" s="41">
        <v>10</v>
      </c>
      <c r="F10" s="41">
        <v>0</v>
      </c>
      <c r="G10" s="41">
        <v>1552</v>
      </c>
      <c r="H10" s="27">
        <v>1934155.59</v>
      </c>
      <c r="I10" s="27">
        <v>39671.64</v>
      </c>
      <c r="J10" s="27">
        <v>100448.35</v>
      </c>
    </row>
    <row r="11" spans="1:15">
      <c r="A11" s="55" t="s">
        <v>198</v>
      </c>
      <c r="B11" s="41">
        <v>12370</v>
      </c>
      <c r="C11" s="41">
        <v>2182</v>
      </c>
      <c r="D11" s="41">
        <v>316</v>
      </c>
      <c r="E11" s="41">
        <v>0</v>
      </c>
      <c r="F11" s="41">
        <v>0</v>
      </c>
      <c r="G11" s="41">
        <v>14868</v>
      </c>
      <c r="H11" s="27">
        <v>16907604.960000001</v>
      </c>
      <c r="I11" s="27">
        <v>382463.85</v>
      </c>
      <c r="J11" s="27">
        <v>863614.84</v>
      </c>
    </row>
    <row r="12" spans="1:15">
      <c r="A12" s="55" t="s">
        <v>199</v>
      </c>
      <c r="B12" s="41">
        <v>3239</v>
      </c>
      <c r="C12" s="41">
        <v>1128</v>
      </c>
      <c r="D12" s="41">
        <v>141</v>
      </c>
      <c r="E12" s="41">
        <v>0</v>
      </c>
      <c r="F12" s="41">
        <v>0</v>
      </c>
      <c r="G12" s="41">
        <v>4508</v>
      </c>
      <c r="H12" s="27">
        <v>5790079.0199999996</v>
      </c>
      <c r="I12" s="27">
        <v>418936.19</v>
      </c>
      <c r="J12" s="27">
        <v>340174.96</v>
      </c>
    </row>
    <row r="13" spans="1:15">
      <c r="A13" s="55" t="s">
        <v>200</v>
      </c>
      <c r="B13" s="41">
        <v>5356</v>
      </c>
      <c r="C13" s="41">
        <v>1635</v>
      </c>
      <c r="D13" s="41">
        <v>154</v>
      </c>
      <c r="E13" s="41">
        <v>57</v>
      </c>
      <c r="F13" s="41">
        <v>0</v>
      </c>
      <c r="G13" s="41">
        <v>7202</v>
      </c>
      <c r="H13" s="27">
        <v>8114477.7400000002</v>
      </c>
      <c r="I13" s="27">
        <v>177072.87</v>
      </c>
      <c r="J13" s="27">
        <v>450377.75</v>
      </c>
    </row>
    <row r="14" spans="1:15">
      <c r="A14" s="55" t="s">
        <v>201</v>
      </c>
      <c r="B14" s="41">
        <v>2382</v>
      </c>
      <c r="C14" s="41">
        <v>401</v>
      </c>
      <c r="D14" s="41">
        <v>118</v>
      </c>
      <c r="E14" s="41">
        <v>0</v>
      </c>
      <c r="F14" s="41">
        <v>0</v>
      </c>
      <c r="G14" s="41">
        <v>2901</v>
      </c>
      <c r="H14" s="27">
        <v>3554568.82</v>
      </c>
      <c r="I14" s="27">
        <v>142473.01999999999</v>
      </c>
      <c r="J14" s="27">
        <v>225898.97</v>
      </c>
    </row>
    <row r="15" spans="1:15">
      <c r="A15" s="55" t="s">
        <v>202</v>
      </c>
      <c r="B15" s="41">
        <v>604</v>
      </c>
      <c r="C15" s="41">
        <v>145</v>
      </c>
      <c r="D15" s="41">
        <v>2</v>
      </c>
      <c r="E15" s="41">
        <v>5</v>
      </c>
      <c r="F15" s="41">
        <v>0</v>
      </c>
      <c r="G15" s="41">
        <v>756</v>
      </c>
      <c r="H15" s="27">
        <v>881472.95</v>
      </c>
      <c r="I15" s="27">
        <v>24760.04</v>
      </c>
      <c r="J15" s="27">
        <v>46040.06</v>
      </c>
    </row>
    <row r="16" spans="1:15">
      <c r="A16" s="55" t="s">
        <v>203</v>
      </c>
      <c r="B16" s="41">
        <v>42834</v>
      </c>
      <c r="C16" s="41">
        <v>9369</v>
      </c>
      <c r="D16" s="41">
        <v>1274</v>
      </c>
      <c r="E16" s="41">
        <v>354</v>
      </c>
      <c r="F16" s="41">
        <v>0</v>
      </c>
      <c r="G16" s="41">
        <v>53831</v>
      </c>
      <c r="H16" s="27">
        <v>68139684.019999996</v>
      </c>
      <c r="I16" s="27">
        <v>1534039.1</v>
      </c>
      <c r="J16" s="27">
        <v>3549102.83</v>
      </c>
    </row>
    <row r="17" spans="1:10">
      <c r="A17" s="55" t="s">
        <v>204</v>
      </c>
      <c r="B17" s="41">
        <v>193225</v>
      </c>
      <c r="C17" s="41">
        <v>103414</v>
      </c>
      <c r="D17" s="41">
        <v>27676</v>
      </c>
      <c r="E17" s="41">
        <v>3359</v>
      </c>
      <c r="F17" s="41">
        <v>0</v>
      </c>
      <c r="G17" s="41">
        <v>327674</v>
      </c>
      <c r="H17" s="27">
        <v>244799899</v>
      </c>
      <c r="I17" s="27">
        <v>195885.14</v>
      </c>
      <c r="J17" s="27">
        <v>11861443.83</v>
      </c>
    </row>
    <row r="18" spans="1:10">
      <c r="A18" s="55" t="s">
        <v>205</v>
      </c>
      <c r="B18" s="41">
        <v>834</v>
      </c>
      <c r="C18" s="41">
        <v>3927</v>
      </c>
      <c r="D18" s="41">
        <v>170</v>
      </c>
      <c r="E18" s="41">
        <v>0</v>
      </c>
      <c r="F18" s="41">
        <v>0</v>
      </c>
      <c r="G18" s="41">
        <v>4931</v>
      </c>
      <c r="H18" s="27">
        <v>2526019.67</v>
      </c>
      <c r="I18" s="27">
        <v>16633.75</v>
      </c>
      <c r="J18" s="27">
        <v>168022.46</v>
      </c>
    </row>
    <row r="19" spans="1:10">
      <c r="A19" s="55" t="s">
        <v>224</v>
      </c>
      <c r="B19" s="41">
        <v>1404</v>
      </c>
      <c r="C19" s="41">
        <v>552</v>
      </c>
      <c r="D19" s="41">
        <v>59</v>
      </c>
      <c r="E19" s="41">
        <v>6</v>
      </c>
      <c r="F19" s="41">
        <v>0</v>
      </c>
      <c r="G19" s="41">
        <v>2021</v>
      </c>
      <c r="H19" s="27">
        <v>1365651.95</v>
      </c>
      <c r="I19" s="27">
        <v>11991.64</v>
      </c>
      <c r="J19" s="27">
        <v>76651.679999999993</v>
      </c>
    </row>
    <row r="20" spans="1:10">
      <c r="A20" s="55" t="s">
        <v>225</v>
      </c>
      <c r="B20" s="41">
        <v>14672</v>
      </c>
      <c r="C20" s="41">
        <v>5766</v>
      </c>
      <c r="D20" s="41">
        <v>689</v>
      </c>
      <c r="E20" s="41">
        <v>0</v>
      </c>
      <c r="F20" s="41">
        <v>0</v>
      </c>
      <c r="G20" s="41">
        <v>21127</v>
      </c>
      <c r="H20" s="27">
        <v>14265509.67</v>
      </c>
      <c r="I20" s="27">
        <v>253370.68</v>
      </c>
      <c r="J20" s="27">
        <v>768747.5</v>
      </c>
    </row>
    <row r="21" spans="1:10">
      <c r="A21" s="55" t="s">
        <v>206</v>
      </c>
      <c r="B21" s="41">
        <v>16359</v>
      </c>
      <c r="C21" s="41">
        <v>7521</v>
      </c>
      <c r="D21" s="41">
        <v>365</v>
      </c>
      <c r="E21" s="41">
        <v>158</v>
      </c>
      <c r="F21" s="41">
        <v>0</v>
      </c>
      <c r="G21" s="41">
        <v>24403</v>
      </c>
      <c r="H21" s="27">
        <v>25946427.859999999</v>
      </c>
      <c r="I21" s="27">
        <v>1396694.27</v>
      </c>
      <c r="J21" s="27">
        <v>1448708.78</v>
      </c>
    </row>
    <row r="22" spans="1:10">
      <c r="A22" s="55" t="s">
        <v>207</v>
      </c>
      <c r="B22" s="41">
        <v>20096</v>
      </c>
      <c r="C22" s="41">
        <v>6330</v>
      </c>
      <c r="D22" s="41">
        <v>1198</v>
      </c>
      <c r="E22" s="41">
        <v>0</v>
      </c>
      <c r="F22" s="41">
        <v>0</v>
      </c>
      <c r="G22" s="41">
        <v>27624</v>
      </c>
      <c r="H22" s="27">
        <v>32084560.5</v>
      </c>
      <c r="I22" s="27">
        <v>621708.06999999995</v>
      </c>
      <c r="J22" s="27">
        <v>1560410.77</v>
      </c>
    </row>
    <row r="23" spans="1:10">
      <c r="A23" s="55" t="s">
        <v>226</v>
      </c>
      <c r="B23" s="41">
        <v>2503</v>
      </c>
      <c r="C23" s="41">
        <v>628</v>
      </c>
      <c r="D23" s="41">
        <v>228</v>
      </c>
      <c r="E23" s="41">
        <v>0</v>
      </c>
      <c r="F23" s="41">
        <v>0</v>
      </c>
      <c r="G23" s="41">
        <v>3359</v>
      </c>
      <c r="H23" s="27">
        <v>4198966.2</v>
      </c>
      <c r="I23" s="27">
        <v>218828.36</v>
      </c>
      <c r="J23" s="27">
        <v>27293.81</v>
      </c>
    </row>
    <row r="24" spans="1:10">
      <c r="A24" s="55" t="s">
        <v>227</v>
      </c>
      <c r="B24" s="41">
        <v>492</v>
      </c>
      <c r="C24" s="41">
        <v>162</v>
      </c>
      <c r="D24" s="41">
        <v>53</v>
      </c>
      <c r="E24" s="41">
        <v>0</v>
      </c>
      <c r="F24" s="41">
        <v>0</v>
      </c>
      <c r="G24" s="41">
        <v>707</v>
      </c>
      <c r="H24" s="27">
        <v>592787.87</v>
      </c>
      <c r="I24" s="27">
        <v>3689.73</v>
      </c>
      <c r="J24" s="27">
        <v>28865.62</v>
      </c>
    </row>
    <row r="25" spans="1:10">
      <c r="A25" s="55" t="s">
        <v>228</v>
      </c>
      <c r="B25" s="41">
        <v>606</v>
      </c>
      <c r="C25" s="41">
        <v>305</v>
      </c>
      <c r="D25" s="41">
        <v>46</v>
      </c>
      <c r="E25" s="41">
        <v>0</v>
      </c>
      <c r="F25" s="41">
        <v>0</v>
      </c>
      <c r="G25" s="41">
        <v>957</v>
      </c>
      <c r="H25" s="27">
        <v>986972.18</v>
      </c>
      <c r="I25" s="27">
        <v>864.22</v>
      </c>
      <c r="J25" s="27">
        <v>43460.84</v>
      </c>
    </row>
    <row r="26" spans="1:10">
      <c r="A26" s="55" t="s">
        <v>229</v>
      </c>
      <c r="B26" s="41">
        <v>51</v>
      </c>
      <c r="C26" s="41">
        <v>24</v>
      </c>
      <c r="D26" s="41">
        <v>7</v>
      </c>
      <c r="E26" s="41">
        <v>0</v>
      </c>
      <c r="F26" s="41">
        <v>0</v>
      </c>
      <c r="G26" s="41">
        <v>82</v>
      </c>
      <c r="H26" s="27">
        <v>87537.46</v>
      </c>
      <c r="I26" s="27">
        <v>194.72</v>
      </c>
      <c r="J26" s="27">
        <v>3836.07</v>
      </c>
    </row>
    <row r="27" spans="1:10">
      <c r="A27" s="55" t="s">
        <v>230</v>
      </c>
      <c r="B27" s="41">
        <v>957</v>
      </c>
      <c r="C27" s="41">
        <v>302</v>
      </c>
      <c r="D27" s="41">
        <v>60</v>
      </c>
      <c r="E27" s="41">
        <v>0</v>
      </c>
      <c r="F27" s="41">
        <v>0</v>
      </c>
      <c r="G27" s="41">
        <v>1319</v>
      </c>
      <c r="H27" s="27">
        <v>1437771.67</v>
      </c>
      <c r="I27" s="27">
        <v>10280.34</v>
      </c>
      <c r="J27" s="27">
        <v>58715.71</v>
      </c>
    </row>
    <row r="28" spans="1:10" s="9" customFormat="1">
      <c r="A28" s="28" t="s">
        <v>231</v>
      </c>
      <c r="B28" s="41">
        <v>24839</v>
      </c>
      <c r="C28" s="41">
        <v>7885</v>
      </c>
      <c r="D28" s="41">
        <v>809</v>
      </c>
      <c r="E28" s="41">
        <v>0</v>
      </c>
      <c r="F28" s="41">
        <v>0</v>
      </c>
      <c r="G28" s="41">
        <v>33533</v>
      </c>
      <c r="H28" s="27">
        <v>48213166.560000002</v>
      </c>
      <c r="I28" s="27">
        <v>1825691.91</v>
      </c>
      <c r="J28" s="27">
        <v>2694694.58</v>
      </c>
    </row>
    <row r="29" spans="1:10">
      <c r="A29" s="104" t="s">
        <v>363</v>
      </c>
      <c r="B29" s="41">
        <v>444719</v>
      </c>
      <c r="C29" s="41">
        <v>0</v>
      </c>
      <c r="D29" s="41">
        <v>85785</v>
      </c>
      <c r="E29" s="41">
        <v>0</v>
      </c>
      <c r="F29" s="41">
        <v>0</v>
      </c>
      <c r="G29" s="41">
        <v>530504</v>
      </c>
      <c r="H29" s="27">
        <v>238720998.49000001</v>
      </c>
      <c r="I29" s="27">
        <v>11149.67</v>
      </c>
      <c r="J29" s="27">
        <v>14171637.529999999</v>
      </c>
    </row>
    <row r="30" spans="1:10">
      <c r="A30" s="55" t="s">
        <v>232</v>
      </c>
      <c r="B30" s="41">
        <v>38</v>
      </c>
      <c r="C30" s="41">
        <v>31</v>
      </c>
      <c r="D30" s="41">
        <v>7</v>
      </c>
      <c r="E30" s="41">
        <v>0</v>
      </c>
      <c r="F30" s="41">
        <v>0</v>
      </c>
      <c r="G30" s="41">
        <v>76</v>
      </c>
      <c r="H30" s="27">
        <v>65641.56</v>
      </c>
      <c r="I30" s="27">
        <v>179.08</v>
      </c>
      <c r="J30" s="27">
        <v>3309.39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47692.2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110739</v>
      </c>
      <c r="C34" s="41">
        <v>43612</v>
      </c>
      <c r="D34" s="41">
        <v>12577</v>
      </c>
      <c r="E34" s="41">
        <v>397</v>
      </c>
      <c r="F34" s="41">
        <v>0</v>
      </c>
      <c r="G34" s="41">
        <v>167325</v>
      </c>
      <c r="H34" s="27">
        <v>115938518.27</v>
      </c>
      <c r="I34" s="27">
        <v>153035.68</v>
      </c>
      <c r="J34" s="27">
        <v>6500321.1900000004</v>
      </c>
    </row>
    <row r="35" spans="1:10">
      <c r="A35" s="55" t="s">
        <v>340</v>
      </c>
      <c r="B35" s="41">
        <v>79410</v>
      </c>
      <c r="C35" s="41">
        <v>61803</v>
      </c>
      <c r="D35" s="41">
        <v>9840</v>
      </c>
      <c r="E35" s="41">
        <v>1582</v>
      </c>
      <c r="F35" s="41">
        <v>0</v>
      </c>
      <c r="G35" s="41">
        <v>152635</v>
      </c>
      <c r="H35" s="27">
        <v>90164482.780000001</v>
      </c>
      <c r="I35" s="27">
        <v>907601.79</v>
      </c>
      <c r="J35" s="27">
        <v>5342236.04</v>
      </c>
    </row>
    <row r="36" spans="1:10">
      <c r="A36" s="104" t="s">
        <v>360</v>
      </c>
      <c r="B36" s="41">
        <v>0</v>
      </c>
      <c r="C36" s="41">
        <v>10309</v>
      </c>
      <c r="D36" s="41">
        <v>0</v>
      </c>
      <c r="E36" s="41">
        <v>0</v>
      </c>
      <c r="F36" s="41">
        <v>0</v>
      </c>
      <c r="G36" s="41">
        <v>10309</v>
      </c>
      <c r="H36" s="27">
        <v>1892542.93</v>
      </c>
      <c r="I36" s="27">
        <v>0</v>
      </c>
      <c r="J36" s="27">
        <v>113549.65</v>
      </c>
    </row>
    <row r="37" spans="1:10">
      <c r="A37" s="104" t="s">
        <v>361</v>
      </c>
      <c r="B37" s="41">
        <v>502</v>
      </c>
      <c r="C37" s="41">
        <v>66</v>
      </c>
      <c r="D37" s="41">
        <v>6</v>
      </c>
      <c r="E37" s="41">
        <v>0</v>
      </c>
      <c r="F37" s="41">
        <v>0</v>
      </c>
      <c r="G37" s="41">
        <v>574</v>
      </c>
      <c r="H37" s="27">
        <v>778708.75</v>
      </c>
      <c r="I37" s="27">
        <v>49246.46</v>
      </c>
      <c r="J37" s="27">
        <v>48408.97</v>
      </c>
    </row>
    <row r="38" spans="1:10">
      <c r="A38" s="104" t="s">
        <v>362</v>
      </c>
      <c r="B38" s="41">
        <v>0</v>
      </c>
      <c r="C38" s="41">
        <v>786</v>
      </c>
      <c r="D38" s="41">
        <v>0</v>
      </c>
      <c r="E38" s="41">
        <v>0</v>
      </c>
      <c r="F38" s="41">
        <v>0</v>
      </c>
      <c r="G38" s="41">
        <v>786</v>
      </c>
      <c r="H38" s="27">
        <v>257178.81</v>
      </c>
      <c r="I38" s="27">
        <v>200.81</v>
      </c>
      <c r="J38" s="27">
        <v>15418.57</v>
      </c>
    </row>
    <row r="39" spans="1:10">
      <c r="A39" s="55" t="s">
        <v>364</v>
      </c>
      <c r="B39" s="41">
        <v>23752</v>
      </c>
      <c r="C39" s="41">
        <v>0</v>
      </c>
      <c r="D39" s="41">
        <v>0</v>
      </c>
      <c r="E39" s="41">
        <v>10394</v>
      </c>
      <c r="F39" s="41">
        <v>0</v>
      </c>
      <c r="G39" s="41">
        <v>34146</v>
      </c>
      <c r="H39" s="27">
        <v>10547144.109999999</v>
      </c>
      <c r="I39" s="27">
        <v>0</v>
      </c>
      <c r="J39" s="27">
        <v>513175.4</v>
      </c>
    </row>
    <row r="40" spans="1:10">
      <c r="A40" s="55" t="s">
        <v>302</v>
      </c>
      <c r="B40" s="41">
        <v>4381</v>
      </c>
      <c r="C40" s="41">
        <v>1075</v>
      </c>
      <c r="D40" s="41">
        <v>356</v>
      </c>
      <c r="E40" s="41">
        <v>0</v>
      </c>
      <c r="F40" s="41">
        <v>0</v>
      </c>
      <c r="G40" s="41">
        <v>5812</v>
      </c>
      <c r="H40" s="27">
        <v>1815466.96</v>
      </c>
      <c r="I40" s="27">
        <v>57115.41</v>
      </c>
      <c r="J40" s="27">
        <v>105492.63</v>
      </c>
    </row>
    <row r="41" spans="1:10">
      <c r="A41" s="55" t="s">
        <v>303</v>
      </c>
      <c r="B41" s="41">
        <v>25480</v>
      </c>
      <c r="C41" s="41">
        <v>7179</v>
      </c>
      <c r="D41" s="41">
        <v>3026</v>
      </c>
      <c r="E41" s="41">
        <v>0</v>
      </c>
      <c r="F41" s="41">
        <v>0</v>
      </c>
      <c r="G41" s="41">
        <v>35685</v>
      </c>
      <c r="H41" s="27">
        <v>7565881.46</v>
      </c>
      <c r="I41" s="27">
        <v>35113.660000000003</v>
      </c>
      <c r="J41" s="27">
        <v>451881.13</v>
      </c>
    </row>
    <row r="42" spans="1:10">
      <c r="A42" s="55" t="s">
        <v>304</v>
      </c>
      <c r="B42" s="41">
        <v>3063</v>
      </c>
      <c r="C42" s="41">
        <v>1194</v>
      </c>
      <c r="D42" s="41">
        <v>337</v>
      </c>
      <c r="E42" s="41">
        <v>0</v>
      </c>
      <c r="F42" s="41">
        <v>0</v>
      </c>
      <c r="G42" s="41">
        <v>4594</v>
      </c>
      <c r="H42" s="27">
        <v>799034.47</v>
      </c>
      <c r="I42" s="27">
        <v>2284.91</v>
      </c>
      <c r="J42" s="27">
        <v>47808.19</v>
      </c>
    </row>
    <row r="43" spans="1:10">
      <c r="A43" s="55" t="s">
        <v>305</v>
      </c>
      <c r="B43" s="41">
        <v>2043</v>
      </c>
      <c r="C43" s="41">
        <v>685</v>
      </c>
      <c r="D43" s="41">
        <v>46</v>
      </c>
      <c r="E43" s="41">
        <v>0</v>
      </c>
      <c r="F43" s="41">
        <v>0</v>
      </c>
      <c r="G43" s="41">
        <v>2774</v>
      </c>
      <c r="H43" s="27">
        <v>518043.4</v>
      </c>
      <c r="I43" s="27">
        <v>2282.39</v>
      </c>
      <c r="J43" s="27">
        <v>30946.02</v>
      </c>
    </row>
    <row r="44" spans="1:10">
      <c r="A44" s="55" t="s">
        <v>306</v>
      </c>
      <c r="B44" s="41">
        <v>23551</v>
      </c>
      <c r="C44" s="41">
        <v>4447</v>
      </c>
      <c r="D44" s="41">
        <v>260</v>
      </c>
      <c r="E44" s="41">
        <v>0</v>
      </c>
      <c r="F44" s="41">
        <v>0</v>
      </c>
      <c r="G44" s="41">
        <v>28258</v>
      </c>
      <c r="H44" s="27">
        <v>7018538.4500000002</v>
      </c>
      <c r="I44" s="27">
        <v>83557.710000000006</v>
      </c>
      <c r="J44" s="27">
        <v>416078.2</v>
      </c>
    </row>
    <row r="45" spans="1:10">
      <c r="A45" s="55" t="s">
        <v>307</v>
      </c>
      <c r="B45" s="41">
        <v>25435</v>
      </c>
      <c r="C45" s="41">
        <v>6029</v>
      </c>
      <c r="D45" s="41">
        <v>278</v>
      </c>
      <c r="E45" s="41">
        <v>0</v>
      </c>
      <c r="F45" s="41">
        <v>0</v>
      </c>
      <c r="G45" s="41">
        <v>31742</v>
      </c>
      <c r="H45" s="27">
        <v>6311008.71</v>
      </c>
      <c r="I45" s="27">
        <v>3376.09</v>
      </c>
      <c r="J45" s="27">
        <v>378464.24</v>
      </c>
    </row>
    <row r="46" spans="1:10">
      <c r="A46" s="55" t="s">
        <v>294</v>
      </c>
      <c r="B46" s="41">
        <v>4046</v>
      </c>
      <c r="C46" s="41">
        <v>709</v>
      </c>
      <c r="D46" s="41">
        <v>65</v>
      </c>
      <c r="E46" s="41">
        <v>0</v>
      </c>
      <c r="F46" s="41">
        <v>0</v>
      </c>
      <c r="G46" s="41">
        <v>4820</v>
      </c>
      <c r="H46" s="27">
        <v>1659895.06</v>
      </c>
      <c r="I46" s="27">
        <v>65107.93</v>
      </c>
      <c r="J46" s="27">
        <v>95635.62</v>
      </c>
    </row>
    <row r="47" spans="1:10">
      <c r="A47" s="55" t="s">
        <v>308</v>
      </c>
      <c r="B47" s="41">
        <v>2193</v>
      </c>
      <c r="C47" s="41">
        <v>924</v>
      </c>
      <c r="D47" s="41">
        <v>392</v>
      </c>
      <c r="E47" s="41">
        <v>0</v>
      </c>
      <c r="F47" s="41">
        <v>0</v>
      </c>
      <c r="G47" s="41">
        <v>3509</v>
      </c>
      <c r="H47" s="27">
        <v>408975.05</v>
      </c>
      <c r="I47" s="27">
        <v>367.29</v>
      </c>
      <c r="J47" s="27">
        <v>24515.97</v>
      </c>
    </row>
    <row r="48" spans="1:10">
      <c r="A48" s="55" t="s">
        <v>309</v>
      </c>
      <c r="B48" s="41">
        <v>972</v>
      </c>
      <c r="C48" s="41">
        <v>508</v>
      </c>
      <c r="D48" s="41">
        <v>0</v>
      </c>
      <c r="E48" s="41">
        <v>0</v>
      </c>
      <c r="F48" s="41">
        <v>0</v>
      </c>
      <c r="G48" s="41">
        <v>1480</v>
      </c>
      <c r="H48" s="27">
        <v>509231.93</v>
      </c>
      <c r="I48" s="27">
        <v>17357.64</v>
      </c>
      <c r="J48" s="27">
        <v>29465.01</v>
      </c>
    </row>
    <row r="49" spans="1:10">
      <c r="A49" s="55" t="s">
        <v>310</v>
      </c>
      <c r="B49" s="41">
        <v>198138</v>
      </c>
      <c r="C49" s="41">
        <v>25493</v>
      </c>
      <c r="D49" s="41">
        <v>1364</v>
      </c>
      <c r="E49" s="41">
        <v>0</v>
      </c>
      <c r="F49" s="41">
        <v>0</v>
      </c>
      <c r="G49" s="41">
        <v>224995</v>
      </c>
      <c r="H49" s="27">
        <v>40459899.100000001</v>
      </c>
      <c r="I49" s="27">
        <v>9703.2999999999993</v>
      </c>
      <c r="J49" s="27">
        <v>2427096.42</v>
      </c>
    </row>
    <row r="50" spans="1:10">
      <c r="A50" s="55" t="s">
        <v>311</v>
      </c>
      <c r="B50" s="41">
        <v>11847</v>
      </c>
      <c r="C50" s="41">
        <v>3194</v>
      </c>
      <c r="D50" s="41">
        <v>0</v>
      </c>
      <c r="E50" s="41">
        <v>0</v>
      </c>
      <c r="F50" s="41">
        <v>0</v>
      </c>
      <c r="G50" s="41">
        <v>15041</v>
      </c>
      <c r="H50" s="27">
        <v>1069708.69</v>
      </c>
      <c r="I50" s="27">
        <v>20.12</v>
      </c>
      <c r="J50" s="27">
        <v>64186.61</v>
      </c>
    </row>
    <row r="51" spans="1:10">
      <c r="A51" s="55" t="s">
        <v>312</v>
      </c>
      <c r="B51" s="41">
        <v>5607</v>
      </c>
      <c r="C51" s="41">
        <v>1155</v>
      </c>
      <c r="D51" s="41">
        <v>68</v>
      </c>
      <c r="E51" s="41">
        <v>0</v>
      </c>
      <c r="F51" s="41">
        <v>0</v>
      </c>
      <c r="G51" s="41">
        <v>6830</v>
      </c>
      <c r="H51" s="27">
        <v>674938.99</v>
      </c>
      <c r="I51" s="27">
        <v>65.13</v>
      </c>
      <c r="J51" s="27">
        <v>40489.21</v>
      </c>
    </row>
    <row r="52" spans="1:10">
      <c r="A52" s="55" t="s">
        <v>313</v>
      </c>
      <c r="B52" s="41">
        <v>25484</v>
      </c>
      <c r="C52" s="41">
        <v>9126</v>
      </c>
      <c r="D52" s="41">
        <v>824</v>
      </c>
      <c r="E52" s="41">
        <v>0</v>
      </c>
      <c r="F52" s="41">
        <v>0</v>
      </c>
      <c r="G52" s="41">
        <v>35434</v>
      </c>
      <c r="H52" s="27">
        <v>3626404.89</v>
      </c>
      <c r="I52" s="27">
        <v>0</v>
      </c>
      <c r="J52" s="27">
        <v>217579.47</v>
      </c>
    </row>
    <row r="53" spans="1:10">
      <c r="A53" s="55" t="s">
        <v>314</v>
      </c>
      <c r="B53" s="41">
        <v>1419</v>
      </c>
      <c r="C53" s="41">
        <v>230</v>
      </c>
      <c r="D53" s="41">
        <v>22</v>
      </c>
      <c r="E53" s="41">
        <v>0</v>
      </c>
      <c r="F53" s="41">
        <v>0</v>
      </c>
      <c r="G53" s="41">
        <v>1671</v>
      </c>
      <c r="H53" s="27">
        <v>363951.35</v>
      </c>
      <c r="I53" s="27">
        <v>3365.52</v>
      </c>
      <c r="J53" s="27">
        <v>21635.38</v>
      </c>
    </row>
    <row r="54" spans="1:10">
      <c r="A54" s="55" t="s">
        <v>348</v>
      </c>
      <c r="B54" s="41">
        <v>6554</v>
      </c>
      <c r="C54" s="41">
        <v>84</v>
      </c>
      <c r="D54" s="41">
        <v>23</v>
      </c>
      <c r="E54" s="41">
        <v>0</v>
      </c>
      <c r="F54" s="41">
        <v>0</v>
      </c>
      <c r="G54" s="41">
        <v>6661</v>
      </c>
      <c r="H54" s="27">
        <v>3883749.72</v>
      </c>
      <c r="I54" s="27">
        <v>169394.94</v>
      </c>
      <c r="J54" s="27">
        <v>217158.61</v>
      </c>
    </row>
    <row r="55" spans="1:10">
      <c r="A55" s="55" t="s">
        <v>210</v>
      </c>
      <c r="B55" s="41">
        <v>2752</v>
      </c>
      <c r="C55" s="41">
        <v>0</v>
      </c>
      <c r="D55" s="41">
        <v>0</v>
      </c>
      <c r="E55" s="41">
        <v>0</v>
      </c>
      <c r="F55" s="41">
        <v>0</v>
      </c>
      <c r="G55" s="41">
        <v>2752</v>
      </c>
      <c r="H55" s="27">
        <v>1441515.86</v>
      </c>
      <c r="I55" s="27">
        <v>54492.13</v>
      </c>
      <c r="J55" s="27">
        <v>83031.25</v>
      </c>
    </row>
    <row r="56" spans="1:10">
      <c r="A56" s="55" t="s">
        <v>315</v>
      </c>
      <c r="B56" s="41">
        <v>4434</v>
      </c>
      <c r="C56" s="41">
        <v>789</v>
      </c>
      <c r="D56" s="41">
        <v>102</v>
      </c>
      <c r="E56" s="41">
        <v>0</v>
      </c>
      <c r="F56" s="41">
        <v>0</v>
      </c>
      <c r="G56" s="41">
        <v>5325</v>
      </c>
      <c r="H56" s="27">
        <v>2492021.65</v>
      </c>
      <c r="I56" s="27">
        <v>159106.23000000001</v>
      </c>
      <c r="J56" s="27">
        <v>139975.76999999999</v>
      </c>
    </row>
    <row r="57" spans="1:10">
      <c r="A57" s="55" t="s">
        <v>316</v>
      </c>
      <c r="B57" s="41">
        <v>6663</v>
      </c>
      <c r="C57" s="41">
        <v>3151</v>
      </c>
      <c r="D57" s="41">
        <v>355</v>
      </c>
      <c r="E57" s="41">
        <v>0</v>
      </c>
      <c r="F57" s="41">
        <v>0</v>
      </c>
      <c r="G57" s="41">
        <v>10169</v>
      </c>
      <c r="H57" s="27">
        <v>2197831.63</v>
      </c>
      <c r="I57" s="27">
        <v>15409.98</v>
      </c>
      <c r="J57" s="27">
        <v>125977.89</v>
      </c>
    </row>
    <row r="58" spans="1:10">
      <c r="A58" s="55" t="s">
        <v>317</v>
      </c>
      <c r="B58" s="41">
        <v>374435</v>
      </c>
      <c r="C58" s="41">
        <v>125029</v>
      </c>
      <c r="D58" s="41">
        <v>51841</v>
      </c>
      <c r="E58" s="41">
        <v>0</v>
      </c>
      <c r="F58" s="41">
        <v>0</v>
      </c>
      <c r="G58" s="41">
        <v>551305</v>
      </c>
      <c r="H58" s="27">
        <v>83662459.659999996</v>
      </c>
      <c r="I58" s="27">
        <v>16236.81</v>
      </c>
      <c r="J58" s="27">
        <v>5013820.16</v>
      </c>
    </row>
    <row r="59" spans="1:10">
      <c r="A59" s="55" t="s">
        <v>318</v>
      </c>
      <c r="B59" s="41">
        <v>32012</v>
      </c>
      <c r="C59" s="41">
        <v>6485</v>
      </c>
      <c r="D59" s="41">
        <v>204</v>
      </c>
      <c r="E59" s="41">
        <v>0</v>
      </c>
      <c r="F59" s="41">
        <v>0</v>
      </c>
      <c r="G59" s="41">
        <v>38701</v>
      </c>
      <c r="H59" s="27">
        <v>8718033.1699999999</v>
      </c>
      <c r="I59" s="27">
        <v>54476.41</v>
      </c>
      <c r="J59" s="27">
        <v>519811.77</v>
      </c>
    </row>
    <row r="60" spans="1:10">
      <c r="A60" s="55" t="s">
        <v>319</v>
      </c>
      <c r="B60" s="41">
        <v>471</v>
      </c>
      <c r="C60" s="41">
        <v>46</v>
      </c>
      <c r="D60" s="41">
        <v>1</v>
      </c>
      <c r="E60" s="41">
        <v>0</v>
      </c>
      <c r="F60" s="41">
        <v>0</v>
      </c>
      <c r="G60" s="41">
        <v>518</v>
      </c>
      <c r="H60" s="27">
        <v>111955.05</v>
      </c>
      <c r="I60" s="27">
        <v>1013.43</v>
      </c>
      <c r="J60" s="27">
        <v>6656.48</v>
      </c>
    </row>
    <row r="61" spans="1:10">
      <c r="A61" s="55" t="s">
        <v>320</v>
      </c>
      <c r="B61" s="41">
        <v>810</v>
      </c>
      <c r="C61" s="41">
        <v>241</v>
      </c>
      <c r="D61" s="41">
        <v>37</v>
      </c>
      <c r="E61" s="41">
        <v>0</v>
      </c>
      <c r="F61" s="41">
        <v>0</v>
      </c>
      <c r="G61" s="41">
        <v>1088</v>
      </c>
      <c r="H61" s="27">
        <v>195725.13</v>
      </c>
      <c r="I61" s="27">
        <v>828.04</v>
      </c>
      <c r="J61" s="27">
        <v>11693.52</v>
      </c>
    </row>
    <row r="62" spans="1:10">
      <c r="A62" s="55" t="s">
        <v>234</v>
      </c>
      <c r="B62" s="41">
        <v>13</v>
      </c>
      <c r="C62" s="41">
        <v>7</v>
      </c>
      <c r="D62" s="41">
        <v>0</v>
      </c>
      <c r="E62" s="41">
        <v>0</v>
      </c>
      <c r="F62" s="41">
        <v>0</v>
      </c>
      <c r="G62" s="41">
        <v>20</v>
      </c>
      <c r="H62" s="27">
        <v>42068.639999999999</v>
      </c>
      <c r="I62" s="27">
        <v>2185.81</v>
      </c>
      <c r="J62" s="27">
        <v>1355.99</v>
      </c>
    </row>
    <row r="63" spans="1:10">
      <c r="A63" s="55" t="s">
        <v>250</v>
      </c>
      <c r="B63" s="41">
        <v>451</v>
      </c>
      <c r="C63" s="41">
        <v>18</v>
      </c>
      <c r="D63" s="41">
        <v>6</v>
      </c>
      <c r="E63" s="41">
        <v>0</v>
      </c>
      <c r="F63" s="41">
        <v>0</v>
      </c>
      <c r="G63" s="41">
        <v>475</v>
      </c>
      <c r="H63" s="27">
        <v>179387.11</v>
      </c>
      <c r="I63" s="27">
        <v>5865.84</v>
      </c>
      <c r="J63" s="27">
        <v>11432.09</v>
      </c>
    </row>
    <row r="64" spans="1:10">
      <c r="A64" s="55" t="s">
        <v>211</v>
      </c>
      <c r="B64" s="41">
        <v>588</v>
      </c>
      <c r="C64" s="41">
        <v>164</v>
      </c>
      <c r="D64" s="41">
        <v>3</v>
      </c>
      <c r="E64" s="41">
        <v>0</v>
      </c>
      <c r="F64" s="41">
        <v>0</v>
      </c>
      <c r="G64" s="41">
        <v>755</v>
      </c>
      <c r="H64" s="27">
        <v>232733.5</v>
      </c>
      <c r="I64" s="27">
        <v>6628.28</v>
      </c>
      <c r="J64" s="27">
        <v>13566.5</v>
      </c>
    </row>
    <row r="65" spans="1:10">
      <c r="A65" s="55" t="s">
        <v>295</v>
      </c>
      <c r="B65" s="41">
        <v>6990</v>
      </c>
      <c r="C65" s="41">
        <v>1765</v>
      </c>
      <c r="D65" s="41">
        <v>615</v>
      </c>
      <c r="E65" s="41">
        <v>0</v>
      </c>
      <c r="F65" s="41">
        <v>0</v>
      </c>
      <c r="G65" s="41">
        <v>9370</v>
      </c>
      <c r="H65" s="27">
        <v>1469795.55</v>
      </c>
      <c r="I65" s="27">
        <v>0</v>
      </c>
      <c r="J65" s="27">
        <v>88190.76</v>
      </c>
    </row>
    <row r="66" spans="1:10">
      <c r="A66" s="55" t="s">
        <v>321</v>
      </c>
      <c r="B66" s="41">
        <v>4257</v>
      </c>
      <c r="C66" s="41">
        <v>603</v>
      </c>
      <c r="D66" s="41">
        <v>67</v>
      </c>
      <c r="E66" s="41">
        <v>0</v>
      </c>
      <c r="F66" s="41">
        <v>0</v>
      </c>
      <c r="G66" s="41">
        <v>4927</v>
      </c>
      <c r="H66" s="27">
        <v>1911480.12</v>
      </c>
      <c r="I66" s="27">
        <v>81815.600000000006</v>
      </c>
      <c r="J66" s="27">
        <v>109780.62</v>
      </c>
    </row>
    <row r="67" spans="1:10">
      <c r="A67" s="55" t="s">
        <v>296</v>
      </c>
      <c r="B67" s="41">
        <v>23194</v>
      </c>
      <c r="C67" s="41">
        <v>7104</v>
      </c>
      <c r="D67" s="41">
        <v>697</v>
      </c>
      <c r="E67" s="41">
        <v>0</v>
      </c>
      <c r="F67" s="41">
        <v>0</v>
      </c>
      <c r="G67" s="41">
        <v>30995</v>
      </c>
      <c r="H67" s="27">
        <v>8600100.1999999993</v>
      </c>
      <c r="I67" s="27">
        <v>169790.84</v>
      </c>
      <c r="J67" s="27">
        <v>505821.19</v>
      </c>
    </row>
    <row r="68" spans="1:10">
      <c r="A68" s="55" t="s">
        <v>297</v>
      </c>
      <c r="B68" s="41">
        <v>22639</v>
      </c>
      <c r="C68" s="41">
        <v>3536</v>
      </c>
      <c r="D68" s="41">
        <v>416</v>
      </c>
      <c r="E68" s="41">
        <v>0</v>
      </c>
      <c r="F68" s="41">
        <v>0</v>
      </c>
      <c r="G68" s="41">
        <v>26591</v>
      </c>
      <c r="H68" s="27">
        <v>5822187.7400000002</v>
      </c>
      <c r="I68" s="27">
        <v>75347.009999999995</v>
      </c>
      <c r="J68" s="27">
        <v>344815.87</v>
      </c>
    </row>
    <row r="69" spans="1:10">
      <c r="A69" s="55" t="s">
        <v>212</v>
      </c>
      <c r="B69" s="41">
        <v>7149</v>
      </c>
      <c r="C69" s="41">
        <v>2125</v>
      </c>
      <c r="D69" s="41">
        <v>273</v>
      </c>
      <c r="E69" s="41">
        <v>0</v>
      </c>
      <c r="F69" s="41">
        <v>0</v>
      </c>
      <c r="G69" s="41">
        <v>9547</v>
      </c>
      <c r="H69" s="27">
        <v>1378323.58</v>
      </c>
      <c r="I69" s="27">
        <v>2480.14</v>
      </c>
      <c r="J69" s="27">
        <v>82558.710000000006</v>
      </c>
    </row>
    <row r="70" spans="1:10">
      <c r="A70" s="55" t="s">
        <v>322</v>
      </c>
      <c r="B70" s="41">
        <v>460</v>
      </c>
      <c r="C70" s="41">
        <v>189</v>
      </c>
      <c r="D70" s="41">
        <v>43</v>
      </c>
      <c r="E70" s="41">
        <v>0</v>
      </c>
      <c r="F70" s="41">
        <v>0</v>
      </c>
      <c r="G70" s="41">
        <v>692</v>
      </c>
      <c r="H70" s="27">
        <v>148742</v>
      </c>
      <c r="I70" s="27">
        <v>2281.2399999999998</v>
      </c>
      <c r="J70" s="27">
        <v>8787.7800000000007</v>
      </c>
    </row>
    <row r="71" spans="1:10">
      <c r="A71" s="55" t="s">
        <v>323</v>
      </c>
      <c r="B71" s="41">
        <v>1466</v>
      </c>
      <c r="C71" s="41">
        <v>359</v>
      </c>
      <c r="D71" s="41">
        <v>12</v>
      </c>
      <c r="E71" s="41">
        <v>0</v>
      </c>
      <c r="F71" s="41">
        <v>0</v>
      </c>
      <c r="G71" s="41">
        <v>1837</v>
      </c>
      <c r="H71" s="27">
        <v>531240.52</v>
      </c>
      <c r="I71" s="27">
        <v>15925.75</v>
      </c>
      <c r="J71" s="27">
        <v>30919.34</v>
      </c>
    </row>
    <row r="72" spans="1:10">
      <c r="A72" s="55" t="s">
        <v>213</v>
      </c>
      <c r="B72" s="41">
        <v>87140</v>
      </c>
      <c r="C72" s="41">
        <v>49037</v>
      </c>
      <c r="D72" s="41">
        <v>8417</v>
      </c>
      <c r="E72" s="41">
        <v>0</v>
      </c>
      <c r="F72" s="41">
        <v>0</v>
      </c>
      <c r="G72" s="41">
        <v>144594</v>
      </c>
      <c r="H72" s="27">
        <v>21611612.780000001</v>
      </c>
      <c r="I72" s="27">
        <v>43822.95</v>
      </c>
      <c r="J72" s="27">
        <v>1293739.17</v>
      </c>
    </row>
    <row r="73" spans="1:10">
      <c r="A73" s="55" t="s">
        <v>324</v>
      </c>
      <c r="B73" s="41">
        <v>192</v>
      </c>
      <c r="C73" s="41">
        <v>188</v>
      </c>
      <c r="D73" s="41">
        <v>118</v>
      </c>
      <c r="E73" s="41">
        <v>0</v>
      </c>
      <c r="F73" s="41">
        <v>0</v>
      </c>
      <c r="G73" s="41">
        <v>498</v>
      </c>
      <c r="H73" s="27">
        <v>32153.51</v>
      </c>
      <c r="I73" s="27">
        <v>111.37</v>
      </c>
      <c r="J73" s="27">
        <v>1922.42</v>
      </c>
    </row>
    <row r="74" spans="1:10">
      <c r="A74" s="55" t="s">
        <v>214</v>
      </c>
      <c r="B74" s="41">
        <v>13</v>
      </c>
      <c r="C74" s="41">
        <v>3</v>
      </c>
      <c r="D74" s="41">
        <v>0</v>
      </c>
      <c r="E74" s="41">
        <v>0</v>
      </c>
      <c r="F74" s="41">
        <v>0</v>
      </c>
      <c r="G74" s="41">
        <v>16</v>
      </c>
      <c r="H74" s="27">
        <v>7434.8</v>
      </c>
      <c r="I74" s="27">
        <v>579.15</v>
      </c>
      <c r="J74" s="27">
        <v>0</v>
      </c>
    </row>
    <row r="75" spans="1:10">
      <c r="A75" s="55" t="s">
        <v>354</v>
      </c>
      <c r="B75" s="41">
        <v>861</v>
      </c>
      <c r="C75" s="41">
        <v>221</v>
      </c>
      <c r="D75" s="41">
        <v>0</v>
      </c>
      <c r="E75" s="41">
        <v>0</v>
      </c>
      <c r="F75" s="41">
        <v>0</v>
      </c>
      <c r="G75" s="41">
        <v>1082</v>
      </c>
      <c r="H75" s="27">
        <v>20079.41</v>
      </c>
      <c r="I75" s="27">
        <v>0</v>
      </c>
      <c r="J75" s="27">
        <v>1204.8499999999999</v>
      </c>
    </row>
    <row r="76" spans="1:10">
      <c r="A76" s="55" t="s">
        <v>215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85625.06</v>
      </c>
      <c r="I76" s="27">
        <v>763.23</v>
      </c>
      <c r="J76" s="27">
        <v>4543</v>
      </c>
    </row>
    <row r="77" spans="1:10">
      <c r="A77" s="55" t="s">
        <v>325</v>
      </c>
      <c r="B77" s="41">
        <v>709</v>
      </c>
      <c r="C77" s="41">
        <v>210</v>
      </c>
      <c r="D77" s="41">
        <v>66</v>
      </c>
      <c r="E77" s="41">
        <v>0</v>
      </c>
      <c r="F77" s="41">
        <v>0</v>
      </c>
      <c r="G77" s="41">
        <v>985</v>
      </c>
      <c r="H77" s="27">
        <v>281763.44</v>
      </c>
      <c r="I77" s="27">
        <v>13700.35</v>
      </c>
      <c r="J77" s="27">
        <v>16083.72</v>
      </c>
    </row>
    <row r="78" spans="1:10">
      <c r="A78" s="55" t="s">
        <v>216</v>
      </c>
      <c r="B78" s="41">
        <v>38688</v>
      </c>
      <c r="C78" s="41">
        <v>20642</v>
      </c>
      <c r="D78" s="41">
        <v>3309</v>
      </c>
      <c r="E78" s="41">
        <v>0</v>
      </c>
      <c r="F78" s="41">
        <v>0</v>
      </c>
      <c r="G78" s="41">
        <v>62639</v>
      </c>
      <c r="H78" s="27">
        <v>58479799.960000001</v>
      </c>
      <c r="I78" s="27">
        <v>2034843.02</v>
      </c>
      <c r="J78" s="27">
        <v>3796174.7</v>
      </c>
    </row>
    <row r="79" spans="1:10">
      <c r="A79" s="55" t="s">
        <v>217</v>
      </c>
      <c r="B79" s="41">
        <v>45009</v>
      </c>
      <c r="C79" s="41">
        <v>18024</v>
      </c>
      <c r="D79" s="41">
        <v>0</v>
      </c>
      <c r="E79" s="41">
        <v>0</v>
      </c>
      <c r="F79" s="41">
        <v>0</v>
      </c>
      <c r="G79" s="41">
        <v>63033</v>
      </c>
      <c r="H79" s="27">
        <v>6564034.9500000002</v>
      </c>
      <c r="I79" s="27">
        <v>0</v>
      </c>
      <c r="J79" s="27">
        <v>144646.16</v>
      </c>
    </row>
    <row r="80" spans="1:10">
      <c r="A80" s="55" t="s">
        <v>218</v>
      </c>
      <c r="B80" s="41">
        <v>12547</v>
      </c>
      <c r="C80" s="41">
        <v>2933</v>
      </c>
      <c r="D80" s="41">
        <v>0</v>
      </c>
      <c r="E80" s="41">
        <v>0</v>
      </c>
      <c r="F80" s="41">
        <v>0</v>
      </c>
      <c r="G80" s="41">
        <v>15480</v>
      </c>
      <c r="H80" s="27">
        <v>2709793.52</v>
      </c>
      <c r="I80" s="27">
        <v>0</v>
      </c>
      <c r="J80" s="27">
        <v>0</v>
      </c>
    </row>
    <row r="81" spans="1:10">
      <c r="A81" s="55" t="s">
        <v>219</v>
      </c>
      <c r="B81" s="41">
        <v>12112</v>
      </c>
      <c r="C81" s="41">
        <v>2660</v>
      </c>
      <c r="D81" s="41">
        <v>20</v>
      </c>
      <c r="E81" s="41">
        <v>0</v>
      </c>
      <c r="F81" s="41">
        <v>0</v>
      </c>
      <c r="G81" s="41">
        <v>14792</v>
      </c>
      <c r="H81" s="27">
        <v>3475177.97</v>
      </c>
      <c r="I81" s="27">
        <v>0</v>
      </c>
      <c r="J81" s="27">
        <v>84567.5</v>
      </c>
    </row>
    <row r="82" spans="1:10">
      <c r="A82" s="55" t="s">
        <v>220</v>
      </c>
      <c r="B82" s="41">
        <v>236363</v>
      </c>
      <c r="C82" s="41">
        <v>35122</v>
      </c>
      <c r="D82" s="41">
        <v>0</v>
      </c>
      <c r="E82" s="41">
        <v>0</v>
      </c>
      <c r="F82" s="41">
        <v>0</v>
      </c>
      <c r="G82" s="41">
        <v>271485</v>
      </c>
      <c r="H82" s="27">
        <v>22880267.579999998</v>
      </c>
      <c r="I82" s="27">
        <v>753.62</v>
      </c>
      <c r="J82" s="27">
        <v>0</v>
      </c>
    </row>
    <row r="83" spans="1:10">
      <c r="A83" s="55" t="s">
        <v>221</v>
      </c>
      <c r="B83" s="41">
        <v>82</v>
      </c>
      <c r="C83" s="41">
        <v>46</v>
      </c>
      <c r="D83" s="41">
        <v>0</v>
      </c>
      <c r="E83" s="41">
        <v>0</v>
      </c>
      <c r="F83" s="41">
        <v>0</v>
      </c>
      <c r="G83" s="41">
        <v>128</v>
      </c>
      <c r="H83" s="27">
        <v>112858.59</v>
      </c>
      <c r="I83" s="27">
        <v>850.31</v>
      </c>
      <c r="J83" s="27">
        <v>6006.73</v>
      </c>
    </row>
    <row r="84" spans="1:10">
      <c r="A84" s="55" t="s">
        <v>352</v>
      </c>
      <c r="B84" s="41">
        <v>401</v>
      </c>
      <c r="C84" s="41">
        <v>27</v>
      </c>
      <c r="D84" s="41">
        <v>0</v>
      </c>
      <c r="E84" s="41">
        <v>0</v>
      </c>
      <c r="F84" s="41">
        <v>0</v>
      </c>
      <c r="G84" s="41">
        <v>428</v>
      </c>
      <c r="H84" s="27">
        <v>406254.15</v>
      </c>
      <c r="I84" s="27">
        <v>3890.98</v>
      </c>
      <c r="J84" s="27">
        <v>23580.69</v>
      </c>
    </row>
    <row r="85" spans="1:10">
      <c r="A85" s="55" t="s">
        <v>222</v>
      </c>
      <c r="B85" s="41">
        <v>12547</v>
      </c>
      <c r="C85" s="41">
        <v>2933</v>
      </c>
      <c r="D85" s="41">
        <v>0</v>
      </c>
      <c r="E85" s="41">
        <v>0</v>
      </c>
      <c r="F85" s="41">
        <v>0</v>
      </c>
      <c r="G85" s="41">
        <v>15480</v>
      </c>
      <c r="H85" s="27">
        <v>1136638.73</v>
      </c>
      <c r="I85" s="27">
        <v>0</v>
      </c>
      <c r="J85" s="27">
        <v>0</v>
      </c>
    </row>
    <row r="86" spans="1:10">
      <c r="A86" s="55" t="s">
        <v>223</v>
      </c>
      <c r="B86" s="41">
        <v>18455</v>
      </c>
      <c r="C86" s="41">
        <v>6333</v>
      </c>
      <c r="D86" s="41">
        <v>0</v>
      </c>
      <c r="E86" s="41">
        <v>0</v>
      </c>
      <c r="F86" s="41">
        <v>0</v>
      </c>
      <c r="G86" s="41">
        <v>24788</v>
      </c>
      <c r="H86" s="27">
        <v>2982154.89</v>
      </c>
      <c r="I86" s="27">
        <v>0</v>
      </c>
      <c r="J86" s="27">
        <v>0</v>
      </c>
    </row>
    <row r="87" spans="1:10" ht="15.75">
      <c r="A87" s="212" t="s">
        <v>326</v>
      </c>
      <c r="B87" s="46">
        <f t="shared" ref="B87:H87" si="0">SUM(B4:B86)</f>
        <v>3190513</v>
      </c>
      <c r="C87" s="46">
        <f t="shared" si="0"/>
        <v>926708</v>
      </c>
      <c r="D87" s="46">
        <f t="shared" si="0"/>
        <v>313703</v>
      </c>
      <c r="E87" s="46">
        <f t="shared" si="0"/>
        <v>16324</v>
      </c>
      <c r="F87" s="46">
        <f t="shared" si="0"/>
        <v>0</v>
      </c>
      <c r="G87" s="46">
        <f t="shared" si="0"/>
        <v>4447248</v>
      </c>
      <c r="H87" s="29">
        <f t="shared" si="0"/>
        <v>2254756683.9600005</v>
      </c>
      <c r="I87" s="29" t="s">
        <v>356</v>
      </c>
      <c r="J87" s="29" t="s">
        <v>357</v>
      </c>
    </row>
    <row r="91" spans="1:10">
      <c r="B91" s="99"/>
    </row>
    <row r="92" spans="1:10">
      <c r="C92" s="99"/>
    </row>
    <row r="94" spans="1:10">
      <c r="C94" s="99"/>
    </row>
    <row r="96" spans="1:10">
      <c r="I96" s="100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A92" sqref="A92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88" t="s">
        <v>400</v>
      </c>
      <c r="B1" s="488"/>
      <c r="C1" s="488"/>
      <c r="D1" s="488"/>
      <c r="E1" s="488"/>
      <c r="F1" s="488"/>
      <c r="G1" s="488"/>
      <c r="H1" s="488"/>
    </row>
    <row r="3" spans="1:8" s="44" customFormat="1" ht="63">
      <c r="A3" s="106" t="s">
        <v>396</v>
      </c>
      <c r="B3" s="107" t="s">
        <v>397</v>
      </c>
      <c r="C3" s="107" t="s">
        <v>2</v>
      </c>
      <c r="D3" s="107" t="s">
        <v>3</v>
      </c>
      <c r="E3" s="107" t="s">
        <v>23</v>
      </c>
      <c r="F3" s="107" t="s">
        <v>398</v>
      </c>
      <c r="G3" s="107" t="s">
        <v>334</v>
      </c>
      <c r="H3" s="107" t="s">
        <v>399</v>
      </c>
    </row>
    <row r="4" spans="1:8">
      <c r="A4" s="25" t="s">
        <v>293</v>
      </c>
      <c r="B4" s="25" t="s">
        <v>30</v>
      </c>
      <c r="C4" s="26">
        <v>0</v>
      </c>
      <c r="D4" s="26">
        <v>349</v>
      </c>
      <c r="E4" s="26">
        <v>41</v>
      </c>
      <c r="F4" s="26">
        <v>21</v>
      </c>
      <c r="G4" s="26">
        <v>411</v>
      </c>
      <c r="H4" s="42">
        <v>332.83</v>
      </c>
    </row>
    <row r="5" spans="1:8">
      <c r="A5" s="25" t="s">
        <v>293</v>
      </c>
      <c r="B5" s="25" t="s">
        <v>31</v>
      </c>
      <c r="C5" s="26">
        <v>16</v>
      </c>
      <c r="D5" s="26">
        <v>178</v>
      </c>
      <c r="E5" s="26">
        <v>512</v>
      </c>
      <c r="F5" s="26">
        <v>33</v>
      </c>
      <c r="G5" s="26">
        <v>739</v>
      </c>
      <c r="H5" s="42">
        <v>485.64</v>
      </c>
    </row>
    <row r="6" spans="1:8">
      <c r="A6" s="25" t="s">
        <v>293</v>
      </c>
      <c r="B6" s="25" t="s">
        <v>33</v>
      </c>
      <c r="C6" s="26">
        <v>132</v>
      </c>
      <c r="D6" s="26">
        <v>121</v>
      </c>
      <c r="E6" s="26">
        <v>378</v>
      </c>
      <c r="F6" s="26">
        <v>16</v>
      </c>
      <c r="G6" s="26">
        <v>647</v>
      </c>
      <c r="H6" s="42">
        <v>609.51</v>
      </c>
    </row>
    <row r="7" spans="1:8">
      <c r="A7" s="25" t="s">
        <v>293</v>
      </c>
      <c r="B7" s="25" t="s">
        <v>34</v>
      </c>
      <c r="C7" s="26">
        <v>646</v>
      </c>
      <c r="D7" s="26">
        <v>146</v>
      </c>
      <c r="E7" s="26">
        <v>517</v>
      </c>
      <c r="F7" s="26">
        <v>17</v>
      </c>
      <c r="G7" s="26">
        <v>1326</v>
      </c>
      <c r="H7" s="42">
        <v>810.66</v>
      </c>
    </row>
    <row r="8" spans="1:8">
      <c r="A8" s="25" t="s">
        <v>293</v>
      </c>
      <c r="B8" s="25" t="s">
        <v>35</v>
      </c>
      <c r="C8" s="26">
        <v>1509</v>
      </c>
      <c r="D8" s="26">
        <v>195</v>
      </c>
      <c r="E8" s="26">
        <v>352</v>
      </c>
      <c r="F8" s="26">
        <v>26</v>
      </c>
      <c r="G8" s="26">
        <v>2082</v>
      </c>
      <c r="H8" s="42">
        <v>787.18</v>
      </c>
    </row>
    <row r="9" spans="1:8">
      <c r="A9" s="25" t="s">
        <v>293</v>
      </c>
      <c r="B9" s="25" t="s">
        <v>36</v>
      </c>
      <c r="C9" s="26">
        <v>1816</v>
      </c>
      <c r="D9" s="26">
        <v>173</v>
      </c>
      <c r="E9" s="26">
        <v>152</v>
      </c>
      <c r="F9" s="26">
        <v>201</v>
      </c>
      <c r="G9" s="26">
        <v>2342</v>
      </c>
      <c r="H9" s="42">
        <v>560.49</v>
      </c>
    </row>
    <row r="10" spans="1:8">
      <c r="A10" s="25" t="s">
        <v>293</v>
      </c>
      <c r="B10" s="25" t="s">
        <v>37</v>
      </c>
      <c r="C10" s="26">
        <v>211</v>
      </c>
      <c r="D10" s="26">
        <v>192</v>
      </c>
      <c r="E10" s="26">
        <v>44</v>
      </c>
      <c r="F10" s="26">
        <v>84</v>
      </c>
      <c r="G10" s="26">
        <v>531</v>
      </c>
      <c r="H10" s="42">
        <v>564.05000000000007</v>
      </c>
    </row>
    <row r="11" spans="1:8">
      <c r="A11" s="25" t="s">
        <v>293</v>
      </c>
      <c r="B11" s="25" t="s">
        <v>38</v>
      </c>
      <c r="C11" s="26">
        <v>41</v>
      </c>
      <c r="D11" s="26">
        <v>170</v>
      </c>
      <c r="E11" s="26">
        <v>54</v>
      </c>
      <c r="F11" s="26">
        <v>49</v>
      </c>
      <c r="G11" s="26">
        <v>314</v>
      </c>
      <c r="H11" s="42">
        <v>563.82000000000005</v>
      </c>
    </row>
    <row r="12" spans="1:8">
      <c r="A12" s="25" t="s">
        <v>293</v>
      </c>
      <c r="B12" s="25" t="s">
        <v>39</v>
      </c>
      <c r="C12" s="26">
        <v>18</v>
      </c>
      <c r="D12" s="26">
        <v>170</v>
      </c>
      <c r="E12" s="26">
        <v>48</v>
      </c>
      <c r="F12" s="26">
        <v>69</v>
      </c>
      <c r="G12" s="26">
        <v>305</v>
      </c>
      <c r="H12" s="42">
        <v>617.69000000000005</v>
      </c>
    </row>
    <row r="13" spans="1:8">
      <c r="A13" s="25" t="s">
        <v>293</v>
      </c>
      <c r="B13" s="25" t="s">
        <v>47</v>
      </c>
      <c r="C13" s="26">
        <v>5</v>
      </c>
      <c r="D13" s="26">
        <v>130</v>
      </c>
      <c r="E13" s="26">
        <v>48</v>
      </c>
      <c r="F13" s="26">
        <v>65</v>
      </c>
      <c r="G13" s="26">
        <v>248</v>
      </c>
      <c r="H13" s="42">
        <v>639.46</v>
      </c>
    </row>
    <row r="14" spans="1:8">
      <c r="A14" s="25" t="s">
        <v>293</v>
      </c>
      <c r="B14" s="25" t="s">
        <v>48</v>
      </c>
      <c r="C14" s="26">
        <v>6</v>
      </c>
      <c r="D14" s="26">
        <v>45</v>
      </c>
      <c r="E14" s="26">
        <v>21</v>
      </c>
      <c r="F14" s="26">
        <v>24</v>
      </c>
      <c r="G14" s="26">
        <v>96</v>
      </c>
      <c r="H14" s="42">
        <v>662.1</v>
      </c>
    </row>
    <row r="15" spans="1:8">
      <c r="A15" s="25" t="s">
        <v>293</v>
      </c>
      <c r="B15" s="25" t="s">
        <v>49</v>
      </c>
      <c r="C15" s="26">
        <v>1</v>
      </c>
      <c r="D15" s="26">
        <v>9</v>
      </c>
      <c r="E15" s="26">
        <v>11</v>
      </c>
      <c r="F15" s="26">
        <v>5</v>
      </c>
      <c r="G15" s="26">
        <v>26</v>
      </c>
      <c r="H15" s="42">
        <v>716.44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4401</v>
      </c>
      <c r="D17" s="26">
        <v>1878</v>
      </c>
      <c r="E17" s="26">
        <v>2178</v>
      </c>
      <c r="F17" s="26">
        <v>610</v>
      </c>
      <c r="G17" s="26">
        <v>9067</v>
      </c>
      <c r="H17" s="42">
        <v>642.14</v>
      </c>
    </row>
    <row r="18" spans="1:8">
      <c r="A18" s="25" t="s">
        <v>411</v>
      </c>
      <c r="B18" s="25" t="s">
        <v>30</v>
      </c>
      <c r="C18" s="26">
        <v>0</v>
      </c>
      <c r="D18" s="26">
        <v>102</v>
      </c>
      <c r="E18" s="26">
        <v>0</v>
      </c>
      <c r="F18" s="26">
        <v>0</v>
      </c>
      <c r="G18" s="26">
        <v>102</v>
      </c>
      <c r="H18" s="42">
        <v>318.48</v>
      </c>
    </row>
    <row r="19" spans="1:8">
      <c r="A19" s="25" t="s">
        <v>411</v>
      </c>
      <c r="B19" s="25" t="s">
        <v>31</v>
      </c>
      <c r="C19" s="26">
        <v>2</v>
      </c>
      <c r="D19" s="26">
        <v>21</v>
      </c>
      <c r="E19" s="26">
        <v>2</v>
      </c>
      <c r="F19" s="26">
        <v>0</v>
      </c>
      <c r="G19" s="26">
        <v>25</v>
      </c>
      <c r="H19" s="42">
        <v>577.76</v>
      </c>
    </row>
    <row r="20" spans="1:8">
      <c r="A20" s="25" t="s">
        <v>411</v>
      </c>
      <c r="B20" s="25" t="s">
        <v>33</v>
      </c>
      <c r="C20" s="26">
        <v>9</v>
      </c>
      <c r="D20" s="26">
        <v>22</v>
      </c>
      <c r="E20" s="26">
        <v>3</v>
      </c>
      <c r="F20" s="26">
        <v>0</v>
      </c>
      <c r="G20" s="26">
        <v>34</v>
      </c>
      <c r="H20" s="42">
        <v>614.65</v>
      </c>
    </row>
    <row r="21" spans="1:8">
      <c r="A21" s="25" t="s">
        <v>411</v>
      </c>
      <c r="B21" s="25" t="s">
        <v>34</v>
      </c>
      <c r="C21" s="26">
        <v>10</v>
      </c>
      <c r="D21" s="26">
        <v>40</v>
      </c>
      <c r="E21" s="26">
        <v>4</v>
      </c>
      <c r="F21" s="26">
        <v>0</v>
      </c>
      <c r="G21" s="26">
        <v>54</v>
      </c>
      <c r="H21" s="42">
        <v>559.58000000000004</v>
      </c>
    </row>
    <row r="22" spans="1:8">
      <c r="A22" s="25" t="s">
        <v>411</v>
      </c>
      <c r="B22" s="25" t="s">
        <v>35</v>
      </c>
      <c r="C22" s="26">
        <v>28</v>
      </c>
      <c r="D22" s="26">
        <v>56</v>
      </c>
      <c r="E22" s="26">
        <v>1</v>
      </c>
      <c r="F22" s="26">
        <v>0</v>
      </c>
      <c r="G22" s="26">
        <v>85</v>
      </c>
      <c r="H22" s="42">
        <v>628.72</v>
      </c>
    </row>
    <row r="23" spans="1:8">
      <c r="A23" s="25" t="s">
        <v>411</v>
      </c>
      <c r="B23" s="25" t="s">
        <v>36</v>
      </c>
      <c r="C23" s="26">
        <v>21</v>
      </c>
      <c r="D23" s="26">
        <v>91</v>
      </c>
      <c r="E23" s="26">
        <v>0</v>
      </c>
      <c r="F23" s="26">
        <v>0</v>
      </c>
      <c r="G23" s="26">
        <v>112</v>
      </c>
      <c r="H23" s="42">
        <v>632.26</v>
      </c>
    </row>
    <row r="24" spans="1:8">
      <c r="A24" s="25" t="s">
        <v>411</v>
      </c>
      <c r="B24" s="25" t="s">
        <v>37</v>
      </c>
      <c r="C24" s="26">
        <v>0</v>
      </c>
      <c r="D24" s="26">
        <v>81</v>
      </c>
      <c r="E24" s="26">
        <v>0</v>
      </c>
      <c r="F24" s="26">
        <v>0</v>
      </c>
      <c r="G24" s="26">
        <v>81</v>
      </c>
      <c r="H24" s="42">
        <v>513.29999999999995</v>
      </c>
    </row>
    <row r="25" spans="1:8">
      <c r="A25" s="25" t="s">
        <v>411</v>
      </c>
      <c r="B25" s="25" t="s">
        <v>38</v>
      </c>
      <c r="C25" s="26">
        <v>2</v>
      </c>
      <c r="D25" s="26">
        <v>55</v>
      </c>
      <c r="E25" s="26">
        <v>0</v>
      </c>
      <c r="F25" s="26">
        <v>0</v>
      </c>
      <c r="G25" s="26">
        <v>57</v>
      </c>
      <c r="H25" s="42">
        <v>530.29</v>
      </c>
    </row>
    <row r="26" spans="1:8">
      <c r="A26" s="25" t="s">
        <v>411</v>
      </c>
      <c r="B26" s="25" t="s">
        <v>39</v>
      </c>
      <c r="C26" s="26">
        <v>0</v>
      </c>
      <c r="D26" s="26">
        <v>78</v>
      </c>
      <c r="E26" s="26">
        <v>0</v>
      </c>
      <c r="F26" s="26">
        <v>0</v>
      </c>
      <c r="G26" s="26">
        <v>78</v>
      </c>
      <c r="H26" s="42">
        <v>534.76</v>
      </c>
    </row>
    <row r="27" spans="1:8">
      <c r="A27" s="25" t="s">
        <v>411</v>
      </c>
      <c r="B27" s="25" t="s">
        <v>47</v>
      </c>
      <c r="C27" s="26">
        <v>0</v>
      </c>
      <c r="D27" s="26">
        <v>31</v>
      </c>
      <c r="E27" s="26">
        <v>0</v>
      </c>
      <c r="F27" s="26">
        <v>0</v>
      </c>
      <c r="G27" s="26">
        <v>31</v>
      </c>
      <c r="H27" s="42">
        <v>517.98</v>
      </c>
    </row>
    <row r="28" spans="1:8">
      <c r="A28" s="25" t="s">
        <v>411</v>
      </c>
      <c r="B28" s="25" t="s">
        <v>48</v>
      </c>
      <c r="C28" s="26">
        <v>0</v>
      </c>
      <c r="D28" s="26">
        <v>11</v>
      </c>
      <c r="E28" s="26">
        <v>0</v>
      </c>
      <c r="F28" s="26">
        <v>0</v>
      </c>
      <c r="G28" s="26">
        <v>11</v>
      </c>
      <c r="H28" s="42">
        <v>505.39</v>
      </c>
    </row>
    <row r="29" spans="1:8">
      <c r="A29" s="25" t="s">
        <v>411</v>
      </c>
      <c r="B29" s="25" t="s">
        <v>49</v>
      </c>
      <c r="C29" s="26">
        <v>0</v>
      </c>
      <c r="D29" s="26">
        <v>2</v>
      </c>
      <c r="E29" s="26">
        <v>0</v>
      </c>
      <c r="F29" s="26">
        <v>0</v>
      </c>
      <c r="G29" s="26">
        <v>2</v>
      </c>
      <c r="H29" s="42">
        <v>444.62</v>
      </c>
    </row>
    <row r="30" spans="1:8">
      <c r="A30" s="25" t="s">
        <v>411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411</v>
      </c>
      <c r="B31" s="25" t="s">
        <v>280</v>
      </c>
      <c r="C31" s="26">
        <v>72</v>
      </c>
      <c r="D31" s="26">
        <v>590</v>
      </c>
      <c r="E31" s="26">
        <v>10</v>
      </c>
      <c r="F31" s="26">
        <v>0</v>
      </c>
      <c r="G31" s="26">
        <v>672</v>
      </c>
      <c r="H31" s="42">
        <v>533.21</v>
      </c>
    </row>
    <row r="32" spans="1:8">
      <c r="A32" s="25" t="s">
        <v>287</v>
      </c>
      <c r="B32" s="25" t="s">
        <v>30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42">
        <v>0</v>
      </c>
    </row>
    <row r="33" spans="1:8">
      <c r="A33" s="25" t="s">
        <v>287</v>
      </c>
      <c r="B33" s="25" t="s">
        <v>31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42">
        <v>0</v>
      </c>
    </row>
    <row r="34" spans="1:8">
      <c r="A34" s="25" t="s">
        <v>287</v>
      </c>
      <c r="B34" s="25" t="s">
        <v>33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42">
        <v>0</v>
      </c>
    </row>
    <row r="35" spans="1:8">
      <c r="A35" s="25" t="s">
        <v>287</v>
      </c>
      <c r="B35" s="25" t="s">
        <v>34</v>
      </c>
      <c r="C35" s="26">
        <v>3</v>
      </c>
      <c r="D35" s="26">
        <v>0</v>
      </c>
      <c r="E35" s="26">
        <v>0</v>
      </c>
      <c r="F35" s="26">
        <v>0</v>
      </c>
      <c r="G35" s="26">
        <v>3</v>
      </c>
      <c r="H35" s="42">
        <v>1859.75</v>
      </c>
    </row>
    <row r="36" spans="1:8">
      <c r="A36" s="25" t="s">
        <v>287</v>
      </c>
      <c r="B36" s="25" t="s">
        <v>35</v>
      </c>
      <c r="C36" s="26">
        <v>1</v>
      </c>
      <c r="D36" s="26">
        <v>1</v>
      </c>
      <c r="E36" s="26">
        <v>0</v>
      </c>
      <c r="F36" s="26">
        <v>0</v>
      </c>
      <c r="G36" s="26">
        <v>2</v>
      </c>
      <c r="H36" s="42">
        <v>1014.45</v>
      </c>
    </row>
    <row r="37" spans="1:8">
      <c r="A37" s="25" t="s">
        <v>287</v>
      </c>
      <c r="B37" s="25" t="s">
        <v>36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42">
        <v>0</v>
      </c>
    </row>
    <row r="38" spans="1:8">
      <c r="A38" s="25" t="s">
        <v>287</v>
      </c>
      <c r="B38" s="25" t="s">
        <v>37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42">
        <v>0</v>
      </c>
    </row>
    <row r="39" spans="1:8">
      <c r="A39" s="25" t="s">
        <v>287</v>
      </c>
      <c r="B39" s="25" t="s">
        <v>38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42">
        <v>0</v>
      </c>
    </row>
    <row r="40" spans="1:8">
      <c r="A40" s="25" t="s">
        <v>287</v>
      </c>
      <c r="B40" s="25" t="s">
        <v>39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42">
        <v>0</v>
      </c>
    </row>
    <row r="41" spans="1:8">
      <c r="A41" s="25" t="s">
        <v>287</v>
      </c>
      <c r="B41" s="25" t="s">
        <v>47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42">
        <v>0</v>
      </c>
    </row>
    <row r="42" spans="1:8">
      <c r="A42" s="25" t="s">
        <v>287</v>
      </c>
      <c r="B42" s="25" t="s">
        <v>48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103">
        <v>4</v>
      </c>
      <c r="D45" s="103">
        <v>1</v>
      </c>
      <c r="E45" s="103">
        <v>0</v>
      </c>
      <c r="F45" s="103">
        <v>0</v>
      </c>
      <c r="G45" s="103">
        <v>5</v>
      </c>
      <c r="H45" s="42">
        <v>1521.63</v>
      </c>
    </row>
    <row r="46" spans="1:8">
      <c r="A46" s="25" t="s">
        <v>327</v>
      </c>
      <c r="B46" s="25" t="s">
        <v>30</v>
      </c>
      <c r="C46" s="26">
        <v>1</v>
      </c>
      <c r="D46" s="26">
        <v>188</v>
      </c>
      <c r="E46" s="26">
        <v>0</v>
      </c>
      <c r="F46" s="26">
        <v>0</v>
      </c>
      <c r="G46" s="26">
        <v>189</v>
      </c>
      <c r="H46" s="42">
        <v>103.5</v>
      </c>
    </row>
    <row r="47" spans="1:8">
      <c r="A47" s="25" t="s">
        <v>327</v>
      </c>
      <c r="B47" s="25" t="s">
        <v>31</v>
      </c>
      <c r="C47" s="26">
        <v>23</v>
      </c>
      <c r="D47" s="26">
        <v>62</v>
      </c>
      <c r="E47" s="26">
        <v>228</v>
      </c>
      <c r="F47" s="26">
        <v>0</v>
      </c>
      <c r="G47" s="26">
        <v>313</v>
      </c>
      <c r="H47" s="42">
        <v>126.29</v>
      </c>
    </row>
    <row r="48" spans="1:8">
      <c r="A48" s="25" t="s">
        <v>327</v>
      </c>
      <c r="B48" s="25" t="s">
        <v>33</v>
      </c>
      <c r="C48" s="26">
        <v>224</v>
      </c>
      <c r="D48" s="26">
        <v>68</v>
      </c>
      <c r="E48" s="26">
        <v>168</v>
      </c>
      <c r="F48" s="26">
        <v>0</v>
      </c>
      <c r="G48" s="26">
        <v>460</v>
      </c>
      <c r="H48" s="42">
        <v>193.7</v>
      </c>
    </row>
    <row r="49" spans="1:8">
      <c r="A49" s="25" t="s">
        <v>327</v>
      </c>
      <c r="B49" s="25" t="s">
        <v>34</v>
      </c>
      <c r="C49" s="26">
        <v>658</v>
      </c>
      <c r="D49" s="26">
        <v>141</v>
      </c>
      <c r="E49" s="26">
        <v>168</v>
      </c>
      <c r="F49" s="26">
        <v>0</v>
      </c>
      <c r="G49" s="26">
        <v>967</v>
      </c>
      <c r="H49" s="42">
        <v>198.41</v>
      </c>
    </row>
    <row r="50" spans="1:8">
      <c r="A50" s="25" t="s">
        <v>327</v>
      </c>
      <c r="B50" s="25" t="s">
        <v>35</v>
      </c>
      <c r="C50" s="26">
        <v>1452</v>
      </c>
      <c r="D50" s="26">
        <v>232</v>
      </c>
      <c r="E50" s="26">
        <v>101</v>
      </c>
      <c r="F50" s="26">
        <v>0</v>
      </c>
      <c r="G50" s="26">
        <v>1785</v>
      </c>
      <c r="H50" s="42">
        <v>192.67</v>
      </c>
    </row>
    <row r="51" spans="1:8">
      <c r="A51" s="25" t="s">
        <v>327</v>
      </c>
      <c r="B51" s="25" t="s">
        <v>36</v>
      </c>
      <c r="C51" s="26">
        <v>629</v>
      </c>
      <c r="D51" s="26">
        <v>298</v>
      </c>
      <c r="E51" s="26">
        <v>27</v>
      </c>
      <c r="F51" s="26">
        <v>0</v>
      </c>
      <c r="G51" s="26">
        <v>954</v>
      </c>
      <c r="H51" s="42">
        <v>169.38</v>
      </c>
    </row>
    <row r="52" spans="1:8">
      <c r="A52" s="25" t="s">
        <v>327</v>
      </c>
      <c r="B52" s="25" t="s">
        <v>37</v>
      </c>
      <c r="C52" s="26">
        <v>146</v>
      </c>
      <c r="D52" s="26">
        <v>340</v>
      </c>
      <c r="E52" s="26">
        <v>4</v>
      </c>
      <c r="F52" s="26">
        <v>0</v>
      </c>
      <c r="G52" s="26">
        <v>490</v>
      </c>
      <c r="H52" s="42">
        <v>160.33000000000001</v>
      </c>
    </row>
    <row r="53" spans="1:8">
      <c r="A53" s="25" t="s">
        <v>327</v>
      </c>
      <c r="B53" s="25" t="s">
        <v>38</v>
      </c>
      <c r="C53" s="26">
        <v>11</v>
      </c>
      <c r="D53" s="26">
        <v>273</v>
      </c>
      <c r="E53" s="26">
        <v>2</v>
      </c>
      <c r="F53" s="26">
        <v>0</v>
      </c>
      <c r="G53" s="26">
        <v>286</v>
      </c>
      <c r="H53" s="42">
        <v>133.34</v>
      </c>
    </row>
    <row r="54" spans="1:8">
      <c r="A54" s="25" t="s">
        <v>327</v>
      </c>
      <c r="B54" s="25" t="s">
        <v>39</v>
      </c>
      <c r="C54" s="26">
        <v>6</v>
      </c>
      <c r="D54" s="26">
        <v>312</v>
      </c>
      <c r="E54" s="26">
        <v>1</v>
      </c>
      <c r="F54" s="26">
        <v>0</v>
      </c>
      <c r="G54" s="26">
        <v>319</v>
      </c>
      <c r="H54" s="42">
        <v>111.99</v>
      </c>
    </row>
    <row r="55" spans="1:8">
      <c r="A55" s="25" t="s">
        <v>327</v>
      </c>
      <c r="B55" s="25" t="s">
        <v>47</v>
      </c>
      <c r="C55" s="26">
        <v>0</v>
      </c>
      <c r="D55" s="26">
        <v>172</v>
      </c>
      <c r="E55" s="26">
        <v>0</v>
      </c>
      <c r="F55" s="26">
        <v>0</v>
      </c>
      <c r="G55" s="26">
        <v>172</v>
      </c>
      <c r="H55" s="42">
        <v>106.99</v>
      </c>
    </row>
    <row r="56" spans="1:8">
      <c r="A56" s="25" t="s">
        <v>327</v>
      </c>
      <c r="B56" s="25" t="s">
        <v>48</v>
      </c>
      <c r="C56" s="26">
        <v>4</v>
      </c>
      <c r="D56" s="26">
        <v>40</v>
      </c>
      <c r="E56" s="26">
        <v>0</v>
      </c>
      <c r="F56" s="26">
        <v>0</v>
      </c>
      <c r="G56" s="26">
        <v>44</v>
      </c>
      <c r="H56" s="42">
        <v>122.41</v>
      </c>
    </row>
    <row r="57" spans="1:8">
      <c r="A57" s="25" t="s">
        <v>327</v>
      </c>
      <c r="B57" s="25" t="s">
        <v>49</v>
      </c>
      <c r="C57" s="26">
        <v>0</v>
      </c>
      <c r="D57" s="26">
        <v>6</v>
      </c>
      <c r="E57" s="26">
        <v>0</v>
      </c>
      <c r="F57" s="26">
        <v>0</v>
      </c>
      <c r="G57" s="26">
        <v>6</v>
      </c>
      <c r="H57" s="42">
        <v>61.85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26">
        <v>3154</v>
      </c>
      <c r="D59" s="26">
        <v>2132</v>
      </c>
      <c r="E59" s="26">
        <v>699</v>
      </c>
      <c r="F59" s="26">
        <v>0</v>
      </c>
      <c r="G59" s="26">
        <v>5985</v>
      </c>
      <c r="H59" s="42">
        <v>170.78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2020-02-05T12:42:12Z</dcterms:modified>
</cp:coreProperties>
</file>